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ua\OneDrive\デスクトップ\TNX paper 3rd 最終版\"/>
    </mc:Choice>
  </mc:AlternateContent>
  <xr:revisionPtr revIDLastSave="0" documentId="13_ncr:1_{A5DB9E70-19C8-43AF-A8D4-61F78D702621}" xr6:coauthVersionLast="36" xr6:coauthVersionMax="36" xr10:uidLastSave="{00000000-0000-0000-0000-000000000000}"/>
  <bookViews>
    <workbookView xWindow="2115" yWindow="2925" windowWidth="24480" windowHeight="9735" xr2:uid="{00000000-000D-0000-FFFF-FFFF00000000}"/>
  </bookViews>
  <sheets>
    <sheet name="Fig. 1" sheetId="1" r:id="rId1"/>
    <sheet name="Fig. 2" sheetId="2" r:id="rId2"/>
    <sheet name="Fig. 3" sheetId="13" r:id="rId3"/>
    <sheet name="Fig. 4" sheetId="3" r:id="rId4"/>
    <sheet name="Fig. 5" sheetId="4" r:id="rId5"/>
    <sheet name="Fig. 6" sheetId="5" r:id="rId6"/>
    <sheet name="Fig. S2" sheetId="16" r:id="rId7"/>
    <sheet name="Fig. S3" sheetId="6" r:id="rId8"/>
    <sheet name="Fig. S4" sheetId="12" r:id="rId9"/>
    <sheet name="Fig. S6" sheetId="7" r:id="rId10"/>
    <sheet name="Fig. S7" sheetId="9" r:id="rId11"/>
    <sheet name="Fig. S8" sheetId="10" r:id="rId12"/>
    <sheet name="Fig. S9" sheetId="11" r:id="rId13"/>
    <sheet name="Fig. S10" sheetId="15" r:id="rId14"/>
  </sheets>
  <calcPr calcId="191029"/>
</workbook>
</file>

<file path=xl/calcChain.xml><?xml version="1.0" encoding="utf-8"?>
<calcChain xmlns="http://schemas.openxmlformats.org/spreadsheetml/2006/main">
  <c r="J10" i="12" l="1"/>
  <c r="I10" i="12"/>
  <c r="H10" i="12"/>
  <c r="G10" i="12"/>
  <c r="F10" i="12"/>
  <c r="E10" i="12"/>
  <c r="D10" i="12"/>
  <c r="C10" i="12"/>
  <c r="N109" i="16"/>
  <c r="M109" i="16"/>
  <c r="L109" i="16"/>
  <c r="K109" i="16"/>
  <c r="J109" i="16"/>
  <c r="I109" i="16"/>
  <c r="H109" i="16"/>
  <c r="G109" i="16"/>
  <c r="F109" i="16"/>
  <c r="E109" i="16"/>
  <c r="D109" i="16"/>
  <c r="C109" i="16"/>
  <c r="N97" i="16"/>
  <c r="M97" i="16"/>
  <c r="L97" i="16"/>
  <c r="K97" i="16"/>
  <c r="J97" i="16"/>
  <c r="I97" i="16"/>
  <c r="H97" i="16"/>
  <c r="G97" i="16"/>
  <c r="F97" i="16"/>
  <c r="E97" i="16"/>
  <c r="D97" i="16"/>
  <c r="C97" i="16"/>
  <c r="N85" i="16"/>
  <c r="M85" i="16"/>
  <c r="L85" i="16"/>
  <c r="K85" i="16"/>
  <c r="J85" i="16"/>
  <c r="I85" i="16"/>
  <c r="H85" i="16"/>
  <c r="G85" i="16"/>
  <c r="F85" i="16"/>
  <c r="E85" i="16"/>
  <c r="D85" i="16"/>
  <c r="C85" i="16"/>
  <c r="N73" i="16"/>
  <c r="M73" i="16"/>
  <c r="L73" i="16"/>
  <c r="K73" i="16"/>
  <c r="J73" i="16"/>
  <c r="I73" i="16"/>
  <c r="H73" i="16"/>
  <c r="G73" i="16"/>
  <c r="F73" i="16"/>
  <c r="E73" i="16"/>
  <c r="D73" i="16"/>
  <c r="C73" i="16"/>
  <c r="N61" i="16"/>
  <c r="M61" i="16"/>
  <c r="L61" i="16"/>
  <c r="K61" i="16"/>
  <c r="J61" i="16"/>
  <c r="I61" i="16"/>
  <c r="H61" i="16"/>
  <c r="G61" i="16"/>
  <c r="F61" i="16"/>
  <c r="E61" i="16"/>
  <c r="D61" i="16"/>
  <c r="C61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D8" i="10" l="1"/>
  <c r="E8" i="10"/>
  <c r="F8" i="10"/>
  <c r="C8" i="10"/>
  <c r="D40" i="12" l="1"/>
  <c r="E40" i="12"/>
  <c r="F40" i="12"/>
  <c r="G40" i="12"/>
  <c r="H40" i="12"/>
  <c r="I40" i="12"/>
  <c r="J40" i="12"/>
  <c r="C40" i="12"/>
  <c r="D30" i="12"/>
  <c r="E30" i="12"/>
  <c r="F30" i="12"/>
  <c r="G30" i="12"/>
  <c r="H30" i="12"/>
  <c r="I30" i="12"/>
  <c r="J30" i="12"/>
  <c r="C30" i="12"/>
  <c r="D20" i="12"/>
  <c r="E20" i="12"/>
  <c r="F20" i="12"/>
  <c r="G20" i="12"/>
  <c r="H20" i="12"/>
  <c r="I20" i="12"/>
  <c r="J20" i="12"/>
  <c r="C20" i="12"/>
  <c r="L10" i="4" l="1"/>
  <c r="M10" i="4"/>
  <c r="N10" i="4"/>
  <c r="O10" i="4"/>
  <c r="K10" i="4"/>
  <c r="D10" i="4"/>
  <c r="E10" i="4"/>
  <c r="F10" i="4"/>
  <c r="G10" i="4"/>
  <c r="C10" i="4"/>
  <c r="U38" i="2" l="1"/>
  <c r="V38" i="2"/>
  <c r="W38" i="2"/>
  <c r="X38" i="2"/>
  <c r="Y38" i="2"/>
  <c r="T38" i="2"/>
  <c r="U37" i="2"/>
  <c r="V37" i="2"/>
  <c r="W37" i="2"/>
  <c r="X37" i="2"/>
  <c r="Y37" i="2"/>
  <c r="T37" i="2"/>
  <c r="M38" i="2" l="1"/>
  <c r="N38" i="2"/>
  <c r="O38" i="2"/>
  <c r="L38" i="2"/>
  <c r="M37" i="2"/>
  <c r="N37" i="2"/>
  <c r="O37" i="2"/>
  <c r="L37" i="2"/>
  <c r="E38" i="2"/>
  <c r="F38" i="2"/>
  <c r="G38" i="2"/>
  <c r="D38" i="2"/>
  <c r="G37" i="2"/>
  <c r="F37" i="2"/>
  <c r="E37" i="2"/>
  <c r="D37" i="2"/>
  <c r="C8" i="1" l="1"/>
  <c r="D8" i="1"/>
  <c r="E8" i="1"/>
  <c r="F8" i="1"/>
  <c r="G8" i="1"/>
  <c r="H8" i="1"/>
  <c r="I8" i="1"/>
  <c r="D7" i="1"/>
  <c r="E7" i="1"/>
  <c r="F7" i="1"/>
  <c r="G7" i="1"/>
  <c r="H7" i="1"/>
  <c r="I7" i="1"/>
  <c r="C7" i="1"/>
</calcChain>
</file>

<file path=xl/sharedStrings.xml><?xml version="1.0" encoding="utf-8"?>
<sst xmlns="http://schemas.openxmlformats.org/spreadsheetml/2006/main" count="1028" uniqueCount="256">
  <si>
    <t>Aspirin</t>
    <phoneticPr fontId="1"/>
  </si>
  <si>
    <t>Replicate</t>
    <phoneticPr fontId="1"/>
  </si>
  <si>
    <t>IBF</t>
    <phoneticPr fontId="1"/>
  </si>
  <si>
    <t>IDM</t>
  </si>
  <si>
    <t>IDM</t>
    <phoneticPr fontId="1"/>
  </si>
  <si>
    <t>SLD</t>
    <phoneticPr fontId="1"/>
  </si>
  <si>
    <t>MFA</t>
    <phoneticPr fontId="1"/>
  </si>
  <si>
    <t>TNX</t>
    <phoneticPr fontId="1"/>
  </si>
  <si>
    <t>MLX</t>
    <phoneticPr fontId="1"/>
  </si>
  <si>
    <t>PRX</t>
    <phoneticPr fontId="1"/>
  </si>
  <si>
    <t>mean</t>
    <phoneticPr fontId="1"/>
  </si>
  <si>
    <t>SE</t>
  </si>
  <si>
    <t>SE</t>
    <phoneticPr fontId="1"/>
  </si>
  <si>
    <t>DMSO</t>
  </si>
  <si>
    <t>mean</t>
    <phoneticPr fontId="1"/>
  </si>
  <si>
    <t>mean</t>
    <phoneticPr fontId="1"/>
  </si>
  <si>
    <t>mean</t>
    <phoneticPr fontId="1"/>
  </si>
  <si>
    <t>Fig. 1a</t>
    <phoneticPr fontId="1"/>
  </si>
  <si>
    <t>Fig. 2b</t>
    <phoneticPr fontId="1"/>
  </si>
  <si>
    <t>Fig. 2c</t>
    <phoneticPr fontId="1"/>
  </si>
  <si>
    <t>Fig. 2d</t>
    <phoneticPr fontId="1"/>
  </si>
  <si>
    <t>Fig. 2e</t>
    <phoneticPr fontId="1"/>
  </si>
  <si>
    <t>Fig. 2f</t>
    <phoneticPr fontId="1"/>
  </si>
  <si>
    <t>mean</t>
    <phoneticPr fontId="1"/>
  </si>
  <si>
    <t>Fig. 4b</t>
    <phoneticPr fontId="1"/>
  </si>
  <si>
    <t>Fig. 4c</t>
    <phoneticPr fontId="1"/>
  </si>
  <si>
    <t>Fig. 6a</t>
    <phoneticPr fontId="1"/>
  </si>
  <si>
    <t>1_1</t>
    <phoneticPr fontId="1"/>
  </si>
  <si>
    <t>1_2</t>
    <phoneticPr fontId="1"/>
  </si>
  <si>
    <t>1_3</t>
    <phoneticPr fontId="1"/>
  </si>
  <si>
    <t>2_1</t>
    <phoneticPr fontId="1"/>
  </si>
  <si>
    <t>2_2</t>
    <phoneticPr fontId="1"/>
  </si>
  <si>
    <t>2_3</t>
    <phoneticPr fontId="1"/>
  </si>
  <si>
    <t>3_1</t>
    <phoneticPr fontId="1"/>
  </si>
  <si>
    <t>3_2</t>
    <phoneticPr fontId="1"/>
  </si>
  <si>
    <t>3_3</t>
    <phoneticPr fontId="1"/>
  </si>
  <si>
    <t>mean</t>
    <phoneticPr fontId="1"/>
  </si>
  <si>
    <t>Fig. S4</t>
    <phoneticPr fontId="1"/>
  </si>
  <si>
    <t>SA</t>
    <phoneticPr fontId="1"/>
  </si>
  <si>
    <t>WRKY53</t>
    <phoneticPr fontId="1"/>
  </si>
  <si>
    <t>WRKY38</t>
    <phoneticPr fontId="1"/>
  </si>
  <si>
    <t>WRKY62</t>
    <phoneticPr fontId="1"/>
  </si>
  <si>
    <t>PR1</t>
    <phoneticPr fontId="1"/>
  </si>
  <si>
    <t>Term</t>
    <phoneticPr fontId="4"/>
  </si>
  <si>
    <t>response to abiotic stimulus (GO:0009628)</t>
    <phoneticPr fontId="4"/>
  </si>
  <si>
    <t>response to inorganic substance (GO:0010035)</t>
    <phoneticPr fontId="4"/>
  </si>
  <si>
    <t>flavonoid metabolic process (GO:0009812)</t>
    <phoneticPr fontId="4"/>
  </si>
  <si>
    <t>flavonoid biosynthetic process (GO:0009812)</t>
    <phoneticPr fontId="4"/>
  </si>
  <si>
    <t>response to oxidative stress (GO:0006979)</t>
    <phoneticPr fontId="4"/>
  </si>
  <si>
    <t>response to karrikin (GO:0080167)</t>
    <phoneticPr fontId="4"/>
  </si>
  <si>
    <t>response to oxygen-containing compound (GO: 1901700)</t>
    <phoneticPr fontId="4"/>
  </si>
  <si>
    <t>oxoacid metabolic process (GO:0043436)</t>
    <phoneticPr fontId="4"/>
  </si>
  <si>
    <t>carboxylic acid metabolic process (GO:0019752)</t>
    <phoneticPr fontId="4"/>
  </si>
  <si>
    <t>response to heat (GO:0009408)</t>
    <phoneticPr fontId="4"/>
  </si>
  <si>
    <t>Term</t>
    <phoneticPr fontId="4"/>
  </si>
  <si>
    <t>photosynthesis (GO:0015979)</t>
    <phoneticPr fontId="4"/>
  </si>
  <si>
    <t>cell wall organization (GO:0071555)</t>
    <phoneticPr fontId="4"/>
  </si>
  <si>
    <t>photosynthesis, light reaction (GO:0019684)</t>
    <phoneticPr fontId="4"/>
  </si>
  <si>
    <t>response to abiotic stimulus (GO:0009628)</t>
    <phoneticPr fontId="4"/>
  </si>
  <si>
    <t>cell wall organization or biogenesis (GO:0071554)</t>
    <phoneticPr fontId="4"/>
  </si>
  <si>
    <t>photosynthesis, light harvesting in photosystem I (GO:0009768)</t>
    <phoneticPr fontId="4"/>
  </si>
  <si>
    <t>external encapsulating structure organization (GO:0045229)</t>
    <phoneticPr fontId="4"/>
  </si>
  <si>
    <t>microtubule-based process (GO:0007017)</t>
    <phoneticPr fontId="4"/>
  </si>
  <si>
    <t>photosynthesis, light harvesting (GO:0009765)</t>
    <phoneticPr fontId="4"/>
  </si>
  <si>
    <t>glucosinolate biosynthetic process (GO:0019761)</t>
    <phoneticPr fontId="4"/>
  </si>
  <si>
    <t>TNX-induced genes</t>
    <phoneticPr fontId="1"/>
  </si>
  <si>
    <t xml:space="preserve">TNX-repressed genes </t>
    <phoneticPr fontId="1"/>
  </si>
  <si>
    <t>　-Log10 (FDR)</t>
  </si>
  <si>
    <t>Fig. S6</t>
    <phoneticPr fontId="1"/>
  </si>
  <si>
    <t>NT</t>
    <phoneticPr fontId="1"/>
  </si>
  <si>
    <t>Fig. 5a</t>
    <phoneticPr fontId="1"/>
  </si>
  <si>
    <t>Replicate</t>
    <phoneticPr fontId="1"/>
  </si>
  <si>
    <t>Fig. 5b</t>
    <phoneticPr fontId="1"/>
  </si>
  <si>
    <t>Fig. S3a</t>
    <phoneticPr fontId="1"/>
  </si>
  <si>
    <t>Fig. S3b</t>
    <phoneticPr fontId="1"/>
  </si>
  <si>
    <t>Fig. S8</t>
    <phoneticPr fontId="1"/>
  </si>
  <si>
    <t>Fig. 5c</t>
    <phoneticPr fontId="1"/>
  </si>
  <si>
    <t>Fig. 5e</t>
    <phoneticPr fontId="1"/>
  </si>
  <si>
    <t>Fig. 5f</t>
    <phoneticPr fontId="1"/>
  </si>
  <si>
    <t>Fig. 6b</t>
    <phoneticPr fontId="1"/>
  </si>
  <si>
    <t>Fig. S2</t>
    <phoneticPr fontId="1"/>
  </si>
  <si>
    <t>Fig. 1c</t>
    <phoneticPr fontId="1"/>
  </si>
  <si>
    <t>Fig. 3b</t>
    <phoneticPr fontId="1"/>
  </si>
  <si>
    <t>Repricate</t>
    <phoneticPr fontId="1"/>
  </si>
  <si>
    <t>NPX</t>
    <phoneticPr fontId="1"/>
  </si>
  <si>
    <t>Fig. S7b</t>
    <phoneticPr fontId="1"/>
  </si>
  <si>
    <t>Fig. S10</t>
    <phoneticPr fontId="1"/>
  </si>
  <si>
    <t>Fig. S9</t>
    <phoneticPr fontId="1"/>
  </si>
  <si>
    <t>Ct value</t>
    <phoneticPr fontId="8"/>
  </si>
  <si>
    <t>PR1</t>
    <phoneticPr fontId="8"/>
  </si>
  <si>
    <t>ACT2</t>
    <phoneticPr fontId="8"/>
  </si>
  <si>
    <t>PDF1.2</t>
    <phoneticPr fontId="8"/>
  </si>
  <si>
    <t>Tukey's multiple comparisons test</t>
  </si>
  <si>
    <t>&lt;0.0001</t>
  </si>
  <si>
    <t>TNX</t>
    <phoneticPr fontId="1"/>
  </si>
  <si>
    <t>Pto</t>
    <phoneticPr fontId="1"/>
  </si>
  <si>
    <t>-</t>
    <phoneticPr fontId="1"/>
  </si>
  <si>
    <t>+</t>
    <phoneticPr fontId="1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</si>
  <si>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/>
  </si>
  <si>
    <r>
      <t xml:space="preserve"> -TNX,-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+TNX,-</t>
    </r>
    <r>
      <rPr>
        <i/>
        <sz val="11"/>
        <rFont val="Arial"/>
        <family val="2"/>
      </rPr>
      <t xml:space="preserve">Pto </t>
    </r>
    <phoneticPr fontId="1"/>
  </si>
  <si>
    <r>
      <t xml:space="preserve"> -TNX,-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-TNX,+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</t>
    </r>
    <phoneticPr fontId="1"/>
  </si>
  <si>
    <r>
      <t xml:space="preserve"> -TNX,-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+TNX,+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</t>
    </r>
    <phoneticPr fontId="1"/>
  </si>
  <si>
    <r>
      <t xml:space="preserve"> +TNX,-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-TNX,+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</t>
    </r>
    <phoneticPr fontId="1"/>
  </si>
  <si>
    <r>
      <t xml:space="preserve"> +TNX,-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+TNX,+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</t>
    </r>
    <phoneticPr fontId="1"/>
  </si>
  <si>
    <r>
      <t xml:space="preserve"> -TNX,+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vs. +TNX,+</t>
    </r>
    <r>
      <rPr>
        <i/>
        <sz val="11"/>
        <rFont val="Arial"/>
        <family val="2"/>
      </rPr>
      <t>Pto</t>
    </r>
    <r>
      <rPr>
        <sz val="11"/>
        <rFont val="Arial"/>
        <family val="2"/>
      </rPr>
      <t xml:space="preserve"> </t>
    </r>
    <phoneticPr fontId="1"/>
  </si>
  <si>
    <t>0 μM</t>
    <phoneticPr fontId="1"/>
  </si>
  <si>
    <t>25 μM</t>
    <phoneticPr fontId="1"/>
  </si>
  <si>
    <t>100 μM</t>
    <phoneticPr fontId="1"/>
  </si>
  <si>
    <t>SA</t>
    <phoneticPr fontId="1"/>
  </si>
  <si>
    <t>PR1</t>
    <phoneticPr fontId="1"/>
  </si>
  <si>
    <t>ACT2</t>
    <phoneticPr fontId="1"/>
  </si>
  <si>
    <t>0 μM TNX vs. 25 μM TNX</t>
    <phoneticPr fontId="1"/>
  </si>
  <si>
    <t>0 μM TNX vs. 100 μM TNX</t>
    <phoneticPr fontId="1"/>
  </si>
  <si>
    <t>0 μM TNX vs. 25 μM TNX + 100 μM SA</t>
    <phoneticPr fontId="1"/>
  </si>
  <si>
    <t>0 μM TNX vs. 100 μM TNX + 100 μM SA</t>
    <phoneticPr fontId="1"/>
  </si>
  <si>
    <t>0 μM TNX vs. 0 μM TNX + 100 μM SA</t>
    <phoneticPr fontId="1"/>
  </si>
  <si>
    <t>25 μM TNX vs. 100 μM TNX</t>
    <phoneticPr fontId="1"/>
  </si>
  <si>
    <t>25 μM TNX vs. 0 μM TNX + 100 μM SA</t>
    <phoneticPr fontId="1"/>
  </si>
  <si>
    <t>25 μM TNX vs. 25 μM TNX + 100 μM SA</t>
    <phoneticPr fontId="1"/>
  </si>
  <si>
    <t>25 μM TNX vs. 100 μM TNX + 100 μM SA</t>
    <phoneticPr fontId="1"/>
  </si>
  <si>
    <t>100 μM TNX vs. 0 μM TNX + 100 μM SA</t>
    <phoneticPr fontId="1"/>
  </si>
  <si>
    <t>100 μM TNX vs. 25 μM TNX + 100 μM SA</t>
    <phoneticPr fontId="1"/>
  </si>
  <si>
    <t>100 μM TNX vs. 100 μM TNX + 100 μM SA</t>
    <phoneticPr fontId="1"/>
  </si>
  <si>
    <t>0 μM TNX + 100 μM SA vs. 25 μM TNX + 100 μM SA</t>
    <phoneticPr fontId="1"/>
  </si>
  <si>
    <t>0 μM TNX + 100 μM SA vs. 100 μM TNX + 100 μM SA</t>
    <phoneticPr fontId="1"/>
  </si>
  <si>
    <t>25 μM TNX + 100 μM SA vs. 100 μM TNX + 100 μM SA</t>
    <phoneticPr fontId="1"/>
  </si>
  <si>
    <t>&gt;0.9999</t>
  </si>
  <si>
    <t>Dunnett's multiple comparisons test</t>
  </si>
  <si>
    <t>SA</t>
    <phoneticPr fontId="1"/>
  </si>
  <si>
    <r>
      <t xml:space="preserve">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</t>
    </r>
    <phoneticPr fontId="1"/>
  </si>
  <si>
    <t>100 μM</t>
    <phoneticPr fontId="1"/>
  </si>
  <si>
    <r>
      <t xml:space="preserve">100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SA</t>
    </r>
    <phoneticPr fontId="1"/>
  </si>
  <si>
    <r>
      <t xml:space="preserve">25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TNX</t>
    </r>
    <phoneticPr fontId="1"/>
  </si>
  <si>
    <r>
      <t xml:space="preserve">100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TNX</t>
    </r>
    <phoneticPr fontId="1"/>
  </si>
  <si>
    <r>
      <t xml:space="preserve">25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MLX</t>
    </r>
    <phoneticPr fontId="1"/>
  </si>
  <si>
    <r>
      <t xml:space="preserve">100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MLX</t>
    </r>
    <phoneticPr fontId="1"/>
  </si>
  <si>
    <r>
      <t xml:space="preserve">25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PRX</t>
    </r>
    <phoneticPr fontId="1"/>
  </si>
  <si>
    <r>
      <t xml:space="preserve">100 </t>
    </r>
    <r>
      <rPr>
        <sz val="11"/>
        <color theme="1"/>
        <rFont val="Times New Roman"/>
        <family val="1"/>
      </rPr>
      <t>μ</t>
    </r>
    <r>
      <rPr>
        <sz val="11"/>
        <color theme="1"/>
        <rFont val="Arial"/>
        <family val="2"/>
      </rPr>
      <t>M PRX</t>
    </r>
    <phoneticPr fontId="1"/>
  </si>
  <si>
    <t>GUS activity</t>
    <phoneticPr fontId="1"/>
  </si>
  <si>
    <r>
      <t xml:space="preserve">100 </t>
    </r>
    <r>
      <rPr>
        <sz val="11"/>
        <rFont val="Times New Roman"/>
        <family val="1"/>
      </rPr>
      <t>μ</t>
    </r>
    <r>
      <rPr>
        <sz val="11"/>
        <rFont val="Arial"/>
        <family val="2"/>
      </rPr>
      <t>M SA vs. 0 μM SA</t>
    </r>
    <phoneticPr fontId="1"/>
  </si>
  <si>
    <t>100 μM SA vs. 100 μM SA + 25 μM TNX</t>
    <phoneticPr fontId="1"/>
  </si>
  <si>
    <t>100 μM SA vs. 100 μM SA + 25 μM MLX</t>
    <phoneticPr fontId="1"/>
  </si>
  <si>
    <t>100 μM SA vs. 100 μM SA + 25 μM PRX</t>
    <phoneticPr fontId="1"/>
  </si>
  <si>
    <t>100 μM SA vs. 100 μM SA + 100 μM TNX</t>
    <phoneticPr fontId="1"/>
  </si>
  <si>
    <t>100 μM SA vs. 100 μM SA + 100 μM MLX</t>
    <phoneticPr fontId="1"/>
  </si>
  <si>
    <t>100 μM SA vs. 100 μM SA + 100 μM PRX</t>
    <phoneticPr fontId="1"/>
  </si>
  <si>
    <t>Col-0 WT</t>
    <phoneticPr fontId="1"/>
  </si>
  <si>
    <t>sid2-2</t>
    <phoneticPr fontId="1"/>
  </si>
  <si>
    <t>npr1-1</t>
    <phoneticPr fontId="1"/>
  </si>
  <si>
    <t>WT vs. WT + TNX</t>
    <phoneticPr fontId="1"/>
  </si>
  <si>
    <r>
      <t xml:space="preserve">WT vs. </t>
    </r>
    <r>
      <rPr>
        <i/>
        <sz val="11"/>
        <color theme="1"/>
        <rFont val="Arial"/>
        <family val="2"/>
      </rPr>
      <t>sid2-2</t>
    </r>
    <phoneticPr fontId="1"/>
  </si>
  <si>
    <r>
      <t xml:space="preserve">WT vs. </t>
    </r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+ TNX</t>
    </r>
    <phoneticPr fontId="1"/>
  </si>
  <si>
    <r>
      <t xml:space="preserve">WT vs. </t>
    </r>
    <r>
      <rPr>
        <i/>
        <sz val="11"/>
        <color theme="1"/>
        <rFont val="Arial"/>
        <family val="2"/>
      </rPr>
      <t>npr1-1</t>
    </r>
    <phoneticPr fontId="1"/>
  </si>
  <si>
    <r>
      <t xml:space="preserve">WT vs. </t>
    </r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+ TNX</t>
    </r>
    <phoneticPr fontId="1"/>
  </si>
  <si>
    <r>
      <t xml:space="preserve">WT + TNX vs. </t>
    </r>
    <r>
      <rPr>
        <i/>
        <sz val="11"/>
        <color theme="1"/>
        <rFont val="Arial"/>
        <family val="2"/>
      </rPr>
      <t>sid2-2</t>
    </r>
    <phoneticPr fontId="1"/>
  </si>
  <si>
    <r>
      <t>WT + TNX vs.</t>
    </r>
    <r>
      <rPr>
        <i/>
        <sz val="11"/>
        <color theme="1"/>
        <rFont val="Arial"/>
        <family val="2"/>
      </rPr>
      <t xml:space="preserve"> sid2-2</t>
    </r>
    <r>
      <rPr>
        <sz val="11"/>
        <color theme="1"/>
        <rFont val="Arial"/>
        <family val="2"/>
      </rPr>
      <t xml:space="preserve"> + TNX</t>
    </r>
    <phoneticPr fontId="1"/>
  </si>
  <si>
    <r>
      <t xml:space="preserve">WT + TNX vs. </t>
    </r>
    <r>
      <rPr>
        <i/>
        <sz val="11"/>
        <color theme="1"/>
        <rFont val="Arial"/>
        <family val="2"/>
      </rPr>
      <t>npr1-1</t>
    </r>
    <phoneticPr fontId="1"/>
  </si>
  <si>
    <r>
      <t xml:space="preserve">WT + TNX vs. </t>
    </r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+ TNX</t>
    </r>
    <phoneticPr fontId="1"/>
  </si>
  <si>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+ TNX</t>
    </r>
    <phoneticPr fontId="1"/>
  </si>
  <si>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npr1-1</t>
    </r>
    <phoneticPr fontId="1"/>
  </si>
  <si>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+ TNX</t>
    </r>
    <phoneticPr fontId="1"/>
  </si>
  <si>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+ TNX vs. </t>
    </r>
    <r>
      <rPr>
        <i/>
        <sz val="11"/>
        <color theme="1"/>
        <rFont val="Arial"/>
        <family val="2"/>
      </rPr>
      <t>npr1-1</t>
    </r>
    <phoneticPr fontId="1"/>
  </si>
  <si>
    <r>
      <rPr>
        <i/>
        <sz val="11"/>
        <color theme="1"/>
        <rFont val="Arial"/>
        <family val="2"/>
      </rPr>
      <t>sid2-2</t>
    </r>
    <r>
      <rPr>
        <sz val="11"/>
        <color theme="1"/>
        <rFont val="Arial"/>
        <family val="2"/>
      </rPr>
      <t xml:space="preserve"> + TNX vs. </t>
    </r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+ TNX</t>
    </r>
    <phoneticPr fontId="1"/>
  </si>
  <si>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npr1-1</t>
    </r>
    <r>
      <rPr>
        <sz val="11"/>
        <color theme="1"/>
        <rFont val="Arial"/>
        <family val="2"/>
      </rPr>
      <t xml:space="preserve"> + TNX</t>
    </r>
    <phoneticPr fontId="1"/>
  </si>
  <si>
    <t>mock</t>
    <phoneticPr fontId="1"/>
  </si>
  <si>
    <t>0 µM</t>
    <phoneticPr fontId="1"/>
  </si>
  <si>
    <t>5 µM</t>
    <phoneticPr fontId="1"/>
  </si>
  <si>
    <t>12.5 µM</t>
    <phoneticPr fontId="1"/>
  </si>
  <si>
    <t>25 µM</t>
    <phoneticPr fontId="1"/>
  </si>
  <si>
    <t>50 µM</t>
    <phoneticPr fontId="1"/>
  </si>
  <si>
    <t>75 µM</t>
    <phoneticPr fontId="1"/>
  </si>
  <si>
    <t>0 µM vs. 5 µM</t>
    <phoneticPr fontId="1"/>
  </si>
  <si>
    <t>0 µM vs. 12.5 µM</t>
    <phoneticPr fontId="1"/>
  </si>
  <si>
    <t>0 µM vs. 25 µM</t>
    <phoneticPr fontId="1"/>
  </si>
  <si>
    <t>0 µM vs. 50 µM</t>
    <phoneticPr fontId="1"/>
  </si>
  <si>
    <t>0 µMvs. 75 µM</t>
    <phoneticPr fontId="1"/>
  </si>
  <si>
    <t>DMSO vs. IBF</t>
  </si>
  <si>
    <t>DMSO vs. IDM</t>
  </si>
  <si>
    <t>DMSO vs. MFA</t>
  </si>
  <si>
    <t>DMSO vs. TNX</t>
  </si>
  <si>
    <t>DMSO vs. MLX</t>
  </si>
  <si>
    <t>DMSO vs. PRX</t>
  </si>
  <si>
    <t>Repricate</t>
  </si>
  <si>
    <t>Repricate</t>
    <phoneticPr fontId="1"/>
  </si>
  <si>
    <t>Pto avrRpm1</t>
    <phoneticPr fontId="1"/>
  </si>
  <si>
    <t>DMSO</t>
    <phoneticPr fontId="1"/>
  </si>
  <si>
    <t>TNX</t>
    <phoneticPr fontId="1"/>
  </si>
  <si>
    <t>MLX</t>
    <phoneticPr fontId="1"/>
  </si>
  <si>
    <t>PRX</t>
    <phoneticPr fontId="1"/>
  </si>
  <si>
    <t>Treatment</t>
    <phoneticPr fontId="1"/>
  </si>
  <si>
    <r>
      <t xml:space="preserve">DMSO vs. DMSO + </t>
    </r>
    <r>
      <rPr>
        <i/>
        <sz val="11"/>
        <color theme="1"/>
        <rFont val="Arial"/>
        <family val="2"/>
      </rPr>
      <t>Pto avrRpm1</t>
    </r>
    <phoneticPr fontId="1"/>
  </si>
  <si>
    <t>DMSO vs. SA</t>
  </si>
  <si>
    <t>DMSO vs. SA</t>
    <phoneticPr fontId="1"/>
  </si>
  <si>
    <r>
      <t xml:space="preserve">DMSO vs. SA + </t>
    </r>
    <r>
      <rPr>
        <i/>
        <sz val="11"/>
        <color theme="1"/>
        <rFont val="Arial"/>
        <family val="2"/>
      </rPr>
      <t>Pto avrRpm1</t>
    </r>
    <phoneticPr fontId="1"/>
  </si>
  <si>
    <t>DMSO vs. TNX</t>
    <phoneticPr fontId="1"/>
  </si>
  <si>
    <r>
      <t xml:space="preserve">DMSO vs. TNX + </t>
    </r>
    <r>
      <rPr>
        <i/>
        <sz val="11"/>
        <color theme="1"/>
        <rFont val="Arial"/>
        <family val="2"/>
      </rPr>
      <t>Pto avrRpm1</t>
    </r>
    <phoneticPr fontId="1"/>
  </si>
  <si>
    <t>DMSO vs. MLX</t>
    <phoneticPr fontId="1"/>
  </si>
  <si>
    <r>
      <t xml:space="preserve">DMSO vs. MLX + </t>
    </r>
    <r>
      <rPr>
        <i/>
        <sz val="11"/>
        <color theme="1"/>
        <rFont val="Arial"/>
        <family val="2"/>
      </rPr>
      <t>Pto avrRpm1</t>
    </r>
    <phoneticPr fontId="1"/>
  </si>
  <si>
    <t>DMSO vs. PRX</t>
    <phoneticPr fontId="1"/>
  </si>
  <si>
    <r>
      <t xml:space="preserve">DMSO vs. PRX + </t>
    </r>
    <r>
      <rPr>
        <i/>
        <sz val="11"/>
        <color theme="1"/>
        <rFont val="Arial"/>
        <family val="2"/>
      </rPr>
      <t>Pto avrRpm1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</si>
  <si>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SA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</si>
  <si>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SA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</si>
  <si>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TNX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</si>
  <si>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TNX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</si>
  <si>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</si>
  <si>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</si>
  <si>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</t>
    </r>
    <phoneticPr fontId="1"/>
  </si>
  <si>
    <r>
      <t xml:space="preserve">DMSO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</si>
  <si>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SA vs. SA + </t>
    </r>
    <r>
      <rPr>
        <i/>
        <sz val="11"/>
        <color theme="1"/>
        <rFont val="Arial"/>
        <family val="2"/>
      </rPr>
      <t>Pto avrRpm1</t>
    </r>
    <phoneticPr fontId="1"/>
  </si>
  <si>
    <t>SA vs. TNX</t>
    <phoneticPr fontId="1"/>
  </si>
  <si>
    <r>
      <t xml:space="preserve">SA vs. TNX + </t>
    </r>
    <r>
      <rPr>
        <i/>
        <sz val="11"/>
        <color theme="1"/>
        <rFont val="Arial"/>
        <family val="2"/>
      </rPr>
      <t>Pto avrRpm1</t>
    </r>
    <phoneticPr fontId="1"/>
  </si>
  <si>
    <t>SA vs. MLX</t>
    <phoneticPr fontId="1"/>
  </si>
  <si>
    <r>
      <t xml:space="preserve">SA vs. MLX + </t>
    </r>
    <r>
      <rPr>
        <i/>
        <sz val="11"/>
        <color theme="1"/>
        <rFont val="Arial"/>
        <family val="2"/>
      </rPr>
      <t>Pto avrRpm1</t>
    </r>
    <phoneticPr fontId="1"/>
  </si>
  <si>
    <t>SA vs. PRX</t>
    <phoneticPr fontId="1"/>
  </si>
  <si>
    <r>
      <t xml:space="preserve">SA vs. PRX + </t>
    </r>
    <r>
      <rPr>
        <i/>
        <sz val="11"/>
        <color theme="1"/>
        <rFont val="Arial"/>
        <family val="2"/>
      </rPr>
      <t>Pto avrRpm1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</si>
  <si>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TNX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</si>
  <si>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TNX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</si>
  <si>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</si>
  <si>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</si>
  <si>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</t>
    </r>
    <phoneticPr fontId="1"/>
  </si>
  <si>
    <r>
      <t xml:space="preserve">SA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</si>
  <si>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TNX vs. TNX + </t>
    </r>
    <r>
      <rPr>
        <i/>
        <sz val="11"/>
        <color theme="1"/>
        <rFont val="Arial"/>
        <family val="2"/>
      </rPr>
      <t>Pto avrRpm1</t>
    </r>
    <phoneticPr fontId="1"/>
  </si>
  <si>
    <t>TNX vs. MLX</t>
    <phoneticPr fontId="1"/>
  </si>
  <si>
    <r>
      <t xml:space="preserve">TNX vs. MLX + </t>
    </r>
    <r>
      <rPr>
        <i/>
        <sz val="11"/>
        <color theme="1"/>
        <rFont val="Arial"/>
        <family val="2"/>
      </rPr>
      <t>Pto avrRpm1</t>
    </r>
    <phoneticPr fontId="1"/>
  </si>
  <si>
    <t>TNX vs. PRX</t>
    <phoneticPr fontId="1"/>
  </si>
  <si>
    <r>
      <t xml:space="preserve">TNX vs. PRX + </t>
    </r>
    <r>
      <rPr>
        <i/>
        <sz val="11"/>
        <color theme="1"/>
        <rFont val="Arial"/>
        <family val="2"/>
      </rPr>
      <t>Pto avrRpm1</t>
    </r>
    <phoneticPr fontId="1"/>
  </si>
  <si>
    <r>
      <rPr>
        <i/>
        <sz val="11"/>
        <color theme="1"/>
        <rFont val="Arial"/>
        <family val="2"/>
      </rPr>
      <t>p-</t>
    </r>
    <r>
      <rPr>
        <sz val="11"/>
        <color theme="1"/>
        <rFont val="Arial"/>
        <family val="2"/>
      </rPr>
      <t>value</t>
    </r>
    <phoneticPr fontId="1"/>
  </si>
  <si>
    <r>
      <t xml:space="preserve">TNX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</t>
    </r>
    <phoneticPr fontId="1"/>
  </si>
  <si>
    <r>
      <t xml:space="preserve">TNX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MLX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</si>
  <si>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TNX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</t>
    </r>
    <phoneticPr fontId="1"/>
  </si>
  <si>
    <r>
      <t xml:space="preserve">TNX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</si>
  <si>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MLX vs. MLX + </t>
    </r>
    <r>
      <rPr>
        <i/>
        <sz val="11"/>
        <color theme="1"/>
        <rFont val="Arial"/>
        <family val="2"/>
      </rPr>
      <t>Pto avrRpm1</t>
    </r>
    <phoneticPr fontId="1"/>
  </si>
  <si>
    <t>MLX vs. PRX</t>
    <phoneticPr fontId="1"/>
  </si>
  <si>
    <r>
      <t xml:space="preserve">MLX vs. PRX + </t>
    </r>
    <r>
      <rPr>
        <i/>
        <sz val="11"/>
        <color theme="1"/>
        <rFont val="Arial"/>
        <family val="2"/>
      </rPr>
      <t>Pto avrRpm1</t>
    </r>
    <phoneticPr fontId="1"/>
  </si>
  <si>
    <r>
      <t xml:space="preserve">MLX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</t>
    </r>
    <phoneticPr fontId="1"/>
  </si>
  <si>
    <r>
      <t xml:space="preserve">MLX + </t>
    </r>
    <r>
      <rPr>
        <i/>
        <sz val="11"/>
        <color theme="1"/>
        <rFont val="Arial"/>
        <family val="2"/>
      </rPr>
      <t>Pto avrRpm1</t>
    </r>
    <r>
      <rPr>
        <sz val="11"/>
        <color theme="1"/>
        <rFont val="Arial"/>
        <family val="2"/>
      </rPr>
      <t xml:space="preserve"> vs. PRX + </t>
    </r>
    <r>
      <rPr>
        <i/>
        <sz val="11"/>
        <color theme="1"/>
        <rFont val="Arial"/>
        <family val="2"/>
      </rPr>
      <t xml:space="preserve">Pto avrRpm1 </t>
    </r>
    <phoneticPr fontId="1"/>
  </si>
  <si>
    <r>
      <t xml:space="preserve">PRX vs. PRX + </t>
    </r>
    <r>
      <rPr>
        <i/>
        <sz val="11"/>
        <color theme="1"/>
        <rFont val="Arial"/>
        <family val="2"/>
      </rPr>
      <t xml:space="preserve">Pto avrRpm1 </t>
    </r>
    <phoneticPr fontId="1"/>
  </si>
  <si>
    <t>DMSO vs. NT</t>
  </si>
  <si>
    <t>DMSO vs. SA+TNX</t>
  </si>
  <si>
    <t>10 μM</t>
    <phoneticPr fontId="1"/>
  </si>
  <si>
    <t>50 μM</t>
    <phoneticPr fontId="1"/>
  </si>
  <si>
    <t>0 μM</t>
    <phoneticPr fontId="1"/>
  </si>
  <si>
    <t>0 μM vs. 10 μM</t>
  </si>
  <si>
    <t>0 μM vs. 50 μM</t>
  </si>
  <si>
    <t>0 μM vs. 100 μM</t>
  </si>
  <si>
    <t>Col-0 WT</t>
    <phoneticPr fontId="1"/>
  </si>
  <si>
    <t xml:space="preserve">Col-0 WT </t>
    <phoneticPr fontId="1"/>
  </si>
  <si>
    <t>npr1-1</t>
    <phoneticPr fontId="1"/>
  </si>
  <si>
    <t>100 μM TNX</t>
    <phoneticPr fontId="1"/>
  </si>
  <si>
    <t>Normalized expression value</t>
    <phoneticPr fontId="1"/>
  </si>
  <si>
    <r>
      <rPr>
        <i/>
        <sz val="11"/>
        <color theme="1"/>
        <rFont val="Arial"/>
        <family val="2"/>
      </rPr>
      <t xml:space="preserve">PR1
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ACT2</t>
    </r>
    <phoneticPr fontId="1"/>
  </si>
  <si>
    <r>
      <rPr>
        <i/>
        <sz val="11"/>
        <color theme="1"/>
        <rFont val="Arial"/>
        <family val="2"/>
      </rPr>
      <t>PDF1.2</t>
    </r>
    <r>
      <rPr>
        <sz val="11"/>
        <color theme="1"/>
        <rFont val="Arial"/>
        <family val="2"/>
      </rPr>
      <t xml:space="preserve">
/</t>
    </r>
    <r>
      <rPr>
        <i/>
        <sz val="11"/>
        <color theme="1"/>
        <rFont val="Arial"/>
        <family val="2"/>
      </rPr>
      <t>ACT2</t>
    </r>
    <phoneticPr fontId="1"/>
  </si>
  <si>
    <r>
      <rPr>
        <i/>
        <sz val="11"/>
        <color theme="1"/>
        <rFont val="Arial"/>
        <family val="2"/>
      </rPr>
      <t>PR1</t>
    </r>
    <r>
      <rPr>
        <sz val="11"/>
        <color theme="1"/>
        <rFont val="Arial"/>
        <family val="2"/>
      </rPr>
      <t xml:space="preserve">
/</t>
    </r>
    <r>
      <rPr>
        <i/>
        <sz val="11"/>
        <color theme="1"/>
        <rFont val="Arial"/>
        <family val="2"/>
      </rPr>
      <t>ACT2</t>
    </r>
    <phoneticPr fontId="1"/>
  </si>
  <si>
    <t>Oxicam</t>
    <phoneticPr fontId="1"/>
  </si>
  <si>
    <t>Genotype</t>
    <phoneticPr fontId="1"/>
  </si>
  <si>
    <t>DMSO vs. TNX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</si>
</sst>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6"/>
      <name val="Arial"/>
      <family val="2"/>
      <charset val="128"/>
    </font>
    <font>
      <sz val="1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Border="1" applyAlignment="1"/>
    <xf numFmtId="0" fontId="3" fillId="0" borderId="5" xfId="0" applyFont="1" applyBorder="1" applyAlignment="1"/>
    <xf numFmtId="0" fontId="2" fillId="0" borderId="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2" fillId="0" borderId="7" xfId="0" applyFont="1" applyBorder="1" applyAlignment="1"/>
    <xf numFmtId="56" fontId="2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56" fontId="2" fillId="0" borderId="4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56" fontId="2" fillId="0" borderId="1" xfId="0" applyNumberFormat="1" applyFont="1" applyBorder="1">
      <alignment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Alignment="1">
      <alignment horizontal="left"/>
    </xf>
    <xf numFmtId="0" fontId="2" fillId="0" borderId="9" xfId="0" applyFont="1" applyBorder="1">
      <alignment vertical="center"/>
    </xf>
    <xf numFmtId="14" fontId="2" fillId="0" borderId="5" xfId="0" applyNumberFormat="1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5" xfId="0" applyFont="1" applyBorder="1" applyAlignment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8" xfId="0" applyFont="1" applyBorder="1" applyAlignment="1"/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3" fillId="0" borderId="4" xfId="0" applyFont="1" applyBorder="1" applyAlignment="1"/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6" fillId="0" borderId="13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tiff"/><Relationship Id="rId5" Type="http://schemas.openxmlformats.org/officeDocument/2006/relationships/image" Target="../media/image5.jpeg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tiff"/><Relationship Id="rId3" Type="http://schemas.openxmlformats.org/officeDocument/2006/relationships/image" Target="../media/image13.tiff"/><Relationship Id="rId7" Type="http://schemas.openxmlformats.org/officeDocument/2006/relationships/image" Target="../media/image17.tiff"/><Relationship Id="rId2" Type="http://schemas.microsoft.com/office/2007/relationships/hdphoto" Target="../media/hdphoto1.wdp"/><Relationship Id="rId1" Type="http://schemas.openxmlformats.org/officeDocument/2006/relationships/image" Target="../media/image12.png"/><Relationship Id="rId6" Type="http://schemas.openxmlformats.org/officeDocument/2006/relationships/image" Target="../media/image16.tiff"/><Relationship Id="rId5" Type="http://schemas.openxmlformats.org/officeDocument/2006/relationships/image" Target="../media/image15.tiff"/><Relationship Id="rId10" Type="http://schemas.microsoft.com/office/2007/relationships/hdphoto" Target="../media/hdphoto2.wdp"/><Relationship Id="rId4" Type="http://schemas.openxmlformats.org/officeDocument/2006/relationships/image" Target="../media/image14.tiff"/><Relationship Id="rId9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iff"/><Relationship Id="rId2" Type="http://schemas.microsoft.com/office/2007/relationships/hdphoto" Target="../media/hdphoto3.wdp"/><Relationship Id="rId1" Type="http://schemas.openxmlformats.org/officeDocument/2006/relationships/image" Target="../media/image20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tif"/><Relationship Id="rId1" Type="http://schemas.openxmlformats.org/officeDocument/2006/relationships/image" Target="../media/image25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210344</xdr:colOff>
      <xdr:row>19</xdr:row>
      <xdr:rowOff>159592</xdr:rowOff>
    </xdr:from>
    <xdr:to>
      <xdr:col>4</xdr:col>
      <xdr:colOff>406134</xdr:colOff>
      <xdr:row>26</xdr:row>
      <xdr:rowOff>113902</xdr:rowOff>
    </xdr:to>
    <xdr:pic>
      <xdr:nvPicPr>
        <xdr:cNvPr id="109" name="図 108">
          <a:extLst>
            <a:ext uri="{FF2B5EF4-FFF2-40B4-BE49-F238E27FC236}">
              <a16:creationId xmlns:a16="http://schemas.microsoft.com/office/drawing/2014/main" id="{4C1871D3-0B34-4E5C-9A17-F9E518CA8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261" y="3588592"/>
          <a:ext cx="2259540" cy="1213727"/>
        </a:xfrm>
        <a:prstGeom prst="rect">
          <a:avLst/>
        </a:prstGeom>
      </xdr:spPr>
    </xdr:pic>
    <xdr:clientData/>
  </xdr:twoCellAnchor>
  <xdr:twoCellAnchor editAs="oneCell">
    <xdr:from>
      <xdr:col>1</xdr:col>
      <xdr:colOff>248200</xdr:colOff>
      <xdr:row>2</xdr:row>
      <xdr:rowOff>142875</xdr:rowOff>
    </xdr:from>
    <xdr:to>
      <xdr:col>4</xdr:col>
      <xdr:colOff>480120</xdr:colOff>
      <xdr:row>9</xdr:row>
      <xdr:rowOff>135241</xdr:rowOff>
    </xdr:to>
    <xdr:pic>
      <xdr:nvPicPr>
        <xdr:cNvPr id="2" name="Picture 2" descr="C:\Users\NOBU\Desktop\20200128_1752_3 NPR1-YFP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9"/>
        <a:stretch/>
      </xdr:blipFill>
      <xdr:spPr bwMode="auto">
        <a:xfrm>
          <a:off x="934000" y="514350"/>
          <a:ext cx="2289320" cy="125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557519</xdr:colOff>
      <xdr:row>5</xdr:row>
      <xdr:rowOff>84975</xdr:rowOff>
    </xdr:from>
    <xdr:to>
      <xdr:col>4</xdr:col>
      <xdr:colOff>480119</xdr:colOff>
      <xdr:row>7</xdr:row>
      <xdr:rowOff>7364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243319" y="999375"/>
          <a:ext cx="1980000" cy="284339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</xdr:col>
      <xdr:colOff>44941</xdr:colOff>
      <xdr:row>6</xdr:row>
      <xdr:rowOff>48570</xdr:rowOff>
    </xdr:from>
    <xdr:to>
      <xdr:col>1</xdr:col>
      <xdr:colOff>345023</xdr:colOff>
      <xdr:row>7</xdr:row>
      <xdr:rowOff>92564</xdr:rowOff>
    </xdr:to>
    <xdr:sp macro="" textlink="">
      <xdr:nvSpPr>
        <xdr:cNvPr id="4" name="テキスト ボックス 10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30741" y="124872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673033</xdr:colOff>
      <xdr:row>5</xdr:row>
      <xdr:rowOff>34503</xdr:rowOff>
    </xdr:from>
    <xdr:to>
      <xdr:col>1</xdr:col>
      <xdr:colOff>345023</xdr:colOff>
      <xdr:row>6</xdr:row>
      <xdr:rowOff>78497</xdr:rowOff>
    </xdr:to>
    <xdr:sp macro="" textlink="">
      <xdr:nvSpPr>
        <xdr:cNvPr id="5" name="テキスト ボックス 10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673033" y="1063203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673033</xdr:colOff>
      <xdr:row>3</xdr:row>
      <xdr:rowOff>140689</xdr:rowOff>
    </xdr:from>
    <xdr:to>
      <xdr:col>1</xdr:col>
      <xdr:colOff>345023</xdr:colOff>
      <xdr:row>5</xdr:row>
      <xdr:rowOff>13233</xdr:rowOff>
    </xdr:to>
    <xdr:sp macro="" textlink="">
      <xdr:nvSpPr>
        <xdr:cNvPr id="6" name="テキスト ボックス 10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673033" y="82648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347580</xdr:colOff>
      <xdr:row>6</xdr:row>
      <xdr:rowOff>150239</xdr:rowOff>
    </xdr:from>
    <xdr:to>
      <xdr:col>1</xdr:col>
      <xdr:colOff>419580</xdr:colOff>
      <xdr:row>6</xdr:row>
      <xdr:rowOff>150239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1033380" y="135038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347580</xdr:colOff>
      <xdr:row>5</xdr:row>
      <xdr:rowOff>142225</xdr:rowOff>
    </xdr:from>
    <xdr:to>
      <xdr:col>1</xdr:col>
      <xdr:colOff>419580</xdr:colOff>
      <xdr:row>5</xdr:row>
      <xdr:rowOff>142225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033380" y="117092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347580</xdr:colOff>
      <xdr:row>4</xdr:row>
      <xdr:rowOff>72823</xdr:rowOff>
    </xdr:from>
    <xdr:to>
      <xdr:col>1</xdr:col>
      <xdr:colOff>419580</xdr:colOff>
      <xdr:row>4</xdr:row>
      <xdr:rowOff>72823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1033380" y="93007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347580</xdr:colOff>
      <xdr:row>8</xdr:row>
      <xdr:rowOff>76475</xdr:rowOff>
    </xdr:from>
    <xdr:to>
      <xdr:col>1</xdr:col>
      <xdr:colOff>419580</xdr:colOff>
      <xdr:row>8</xdr:row>
      <xdr:rowOff>76475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1033380" y="161952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44941</xdr:colOff>
      <xdr:row>7</xdr:row>
      <xdr:rowOff>140203</xdr:rowOff>
    </xdr:from>
    <xdr:to>
      <xdr:col>1</xdr:col>
      <xdr:colOff>345023</xdr:colOff>
      <xdr:row>9</xdr:row>
      <xdr:rowOff>12747</xdr:rowOff>
    </xdr:to>
    <xdr:sp macro="" textlink="">
      <xdr:nvSpPr>
        <xdr:cNvPr id="11" name="テキスト ボックス 128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730741" y="151180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457998</xdr:colOff>
      <xdr:row>10</xdr:row>
      <xdr:rowOff>10151</xdr:rowOff>
    </xdr:from>
    <xdr:to>
      <xdr:col>3</xdr:col>
      <xdr:colOff>431353</xdr:colOff>
      <xdr:row>11</xdr:row>
      <xdr:rowOff>54145</xdr:rowOff>
    </xdr:to>
    <xdr:sp macro="" textlink="">
      <xdr:nvSpPr>
        <xdr:cNvPr id="12" name="テキスト ボックス 129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829598" y="1896101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248200</xdr:colOff>
      <xdr:row>12</xdr:row>
      <xdr:rowOff>20791</xdr:rowOff>
    </xdr:from>
    <xdr:to>
      <xdr:col>4</xdr:col>
      <xdr:colOff>414490</xdr:colOff>
      <xdr:row>18</xdr:row>
      <xdr:rowOff>105870</xdr:rowOff>
    </xdr:to>
    <xdr:pic>
      <xdr:nvPicPr>
        <xdr:cNvPr id="13" name="Picture 2" descr="C:\Users\NOBU\Desktop\IMG_1017 CBB NPR1.jp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2" t="645" r="1" b="3181"/>
        <a:stretch/>
      </xdr:blipFill>
      <xdr:spPr bwMode="auto">
        <a:xfrm>
          <a:off x="934000" y="2202016"/>
          <a:ext cx="2223690" cy="117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491891</xdr:colOff>
      <xdr:row>16</xdr:row>
      <xdr:rowOff>106989</xdr:rowOff>
    </xdr:from>
    <xdr:to>
      <xdr:col>4</xdr:col>
      <xdr:colOff>414491</xdr:colOff>
      <xdr:row>18</xdr:row>
      <xdr:rowOff>38903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177691" y="3012114"/>
          <a:ext cx="1980000" cy="293864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667308</xdr:colOff>
      <xdr:row>14</xdr:row>
      <xdr:rowOff>151182</xdr:rowOff>
    </xdr:from>
    <xdr:to>
      <xdr:col>1</xdr:col>
      <xdr:colOff>281590</xdr:colOff>
      <xdr:row>16</xdr:row>
      <xdr:rowOff>23726</xdr:rowOff>
    </xdr:to>
    <xdr:sp macro="" textlink="">
      <xdr:nvSpPr>
        <xdr:cNvPr id="15" name="テキスト ボックス 137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667308" y="272293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609600</xdr:colOff>
      <xdr:row>13</xdr:row>
      <xdr:rowOff>149529</xdr:rowOff>
    </xdr:from>
    <xdr:to>
      <xdr:col>1</xdr:col>
      <xdr:colOff>281590</xdr:colOff>
      <xdr:row>15</xdr:row>
      <xdr:rowOff>22073</xdr:rowOff>
    </xdr:to>
    <xdr:sp macro="" textlink="">
      <xdr:nvSpPr>
        <xdr:cNvPr id="16" name="テキスト ボックス 14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609600" y="254982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609600</xdr:colOff>
      <xdr:row>12</xdr:row>
      <xdr:rowOff>84265</xdr:rowOff>
    </xdr:from>
    <xdr:to>
      <xdr:col>1</xdr:col>
      <xdr:colOff>281590</xdr:colOff>
      <xdr:row>13</xdr:row>
      <xdr:rowOff>128259</xdr:rowOff>
    </xdr:to>
    <xdr:sp macro="" textlink="">
      <xdr:nvSpPr>
        <xdr:cNvPr id="17" name="テキスト ボックス 14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609600" y="231311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284147</xdr:colOff>
      <xdr:row>15</xdr:row>
      <xdr:rowOff>81401</xdr:rowOff>
    </xdr:from>
    <xdr:to>
      <xdr:col>1</xdr:col>
      <xdr:colOff>356147</xdr:colOff>
      <xdr:row>15</xdr:row>
      <xdr:rowOff>81401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969947" y="282460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284147</xdr:colOff>
      <xdr:row>14</xdr:row>
      <xdr:rowOff>85801</xdr:rowOff>
    </xdr:from>
    <xdr:to>
      <xdr:col>1</xdr:col>
      <xdr:colOff>356147</xdr:colOff>
      <xdr:row>14</xdr:row>
      <xdr:rowOff>85801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969947" y="265755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284147</xdr:colOff>
      <xdr:row>13</xdr:row>
      <xdr:rowOff>16399</xdr:rowOff>
    </xdr:from>
    <xdr:to>
      <xdr:col>1</xdr:col>
      <xdr:colOff>356147</xdr:colOff>
      <xdr:row>13</xdr:row>
      <xdr:rowOff>16399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969947" y="241669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284147</xdr:colOff>
      <xdr:row>17</xdr:row>
      <xdr:rowOff>20051</xdr:rowOff>
    </xdr:from>
    <xdr:to>
      <xdr:col>1</xdr:col>
      <xdr:colOff>356147</xdr:colOff>
      <xdr:row>17</xdr:row>
      <xdr:rowOff>20051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>
          <a:off x="969947" y="310615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667308</xdr:colOff>
      <xdr:row>16</xdr:row>
      <xdr:rowOff>83779</xdr:rowOff>
    </xdr:from>
    <xdr:to>
      <xdr:col>1</xdr:col>
      <xdr:colOff>281590</xdr:colOff>
      <xdr:row>17</xdr:row>
      <xdr:rowOff>127773</xdr:rowOff>
    </xdr:to>
    <xdr:sp macro="" textlink="">
      <xdr:nvSpPr>
        <xdr:cNvPr id="22" name="テキスト ボックス 146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667308" y="29984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457998</xdr:colOff>
      <xdr:row>18</xdr:row>
      <xdr:rowOff>158037</xdr:rowOff>
    </xdr:from>
    <xdr:to>
      <xdr:col>3</xdr:col>
      <xdr:colOff>168460</xdr:colOff>
      <xdr:row>20</xdr:row>
      <xdr:rowOff>30581</xdr:rowOff>
    </xdr:to>
    <xdr:sp macro="" textlink="">
      <xdr:nvSpPr>
        <xdr:cNvPr id="23" name="テキスト ボックス 147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829598" y="3415587"/>
          <a:ext cx="39626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CBB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414351</xdr:colOff>
      <xdr:row>26</xdr:row>
      <xdr:rowOff>16529</xdr:rowOff>
    </xdr:from>
    <xdr:to>
      <xdr:col>3</xdr:col>
      <xdr:colOff>313968</xdr:colOff>
      <xdr:row>27</xdr:row>
      <xdr:rowOff>60523</xdr:rowOff>
    </xdr:to>
    <xdr:sp macro="" textlink="">
      <xdr:nvSpPr>
        <xdr:cNvPr id="24" name="テキスト ボックス 148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785951" y="4645679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344395</xdr:colOff>
      <xdr:row>14</xdr:row>
      <xdr:rowOff>18129</xdr:rowOff>
    </xdr:from>
    <xdr:to>
      <xdr:col>9</xdr:col>
      <xdr:colOff>455471</xdr:colOff>
      <xdr:row>19</xdr:row>
      <xdr:rowOff>96678</xdr:rowOff>
    </xdr:to>
    <xdr:pic>
      <xdr:nvPicPr>
        <xdr:cNvPr id="33" name="Picture 2" descr="C:\Users\NOBU\Desktop\ろんぶん執筆中\Raw Data for TNX paper\150626WB npr3npr4\a-PR1\20150626_1937_1-16bit PR1.t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46" t="3666" r="808" b="61701"/>
        <a:stretch/>
      </xdr:blipFill>
      <xdr:spPr bwMode="auto">
        <a:xfrm>
          <a:off x="4459195" y="2561304"/>
          <a:ext cx="2168476" cy="98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413120</xdr:colOff>
      <xdr:row>12</xdr:row>
      <xdr:rowOff>15850</xdr:rowOff>
    </xdr:from>
    <xdr:to>
      <xdr:col>8</xdr:col>
      <xdr:colOff>386475</xdr:colOff>
      <xdr:row>13</xdr:row>
      <xdr:rowOff>50319</xdr:rowOff>
    </xdr:to>
    <xdr:sp macro="" textlink="">
      <xdr:nvSpPr>
        <xdr:cNvPr id="34" name="テキスト ボックス 116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5213720" y="2197075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267836</xdr:colOff>
      <xdr:row>21</xdr:row>
      <xdr:rowOff>175450</xdr:rowOff>
    </xdr:from>
    <xdr:to>
      <xdr:col>9</xdr:col>
      <xdr:colOff>652977</xdr:colOff>
      <xdr:row>30</xdr:row>
      <xdr:rowOff>158725</xdr:rowOff>
    </xdr:to>
    <xdr:pic>
      <xdr:nvPicPr>
        <xdr:cNvPr id="35" name="Picture 2" descr="C:\Users\NOBU\Desktop\ろんぶん執筆中\Raw Data for TNX paper\150626WB npr3npr4\150626WB CBB.jp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2636" y="3985450"/>
          <a:ext cx="2442541" cy="162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464809</xdr:colOff>
      <xdr:row>26</xdr:row>
      <xdr:rowOff>81362</xdr:rowOff>
    </xdr:from>
    <xdr:to>
      <xdr:col>9</xdr:col>
      <xdr:colOff>459409</xdr:colOff>
      <xdr:row>27</xdr:row>
      <xdr:rowOff>165676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4579609" y="4796237"/>
          <a:ext cx="2052000" cy="274814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7</xdr:col>
      <xdr:colOff>612570</xdr:colOff>
      <xdr:row>30</xdr:row>
      <xdr:rowOff>163078</xdr:rowOff>
    </xdr:from>
    <xdr:to>
      <xdr:col>8</xdr:col>
      <xdr:colOff>323032</xdr:colOff>
      <xdr:row>32</xdr:row>
      <xdr:rowOff>16572</xdr:rowOff>
    </xdr:to>
    <xdr:sp macro="" textlink="">
      <xdr:nvSpPr>
        <xdr:cNvPr id="37" name="テキスト ボックス 15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5413170" y="5611378"/>
          <a:ext cx="39626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CBB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152400</xdr:colOff>
      <xdr:row>2</xdr:row>
      <xdr:rowOff>95250</xdr:rowOff>
    </xdr:from>
    <xdr:to>
      <xdr:col>9</xdr:col>
      <xdr:colOff>625015</xdr:colOff>
      <xdr:row>11</xdr:row>
      <xdr:rowOff>168275</xdr:rowOff>
    </xdr:to>
    <xdr:pic>
      <xdr:nvPicPr>
        <xdr:cNvPr id="38" name="Picture 3" descr="C:\Users\NOBU\Desktop\20150626_1931_5-16bit npr3npr4.tif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06" t="24077" r="7580" b="4405"/>
        <a:stretch/>
      </xdr:blipFill>
      <xdr:spPr bwMode="auto">
        <a:xfrm>
          <a:off x="4267200" y="466725"/>
          <a:ext cx="2530015" cy="170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402498</xdr:colOff>
      <xdr:row>6</xdr:row>
      <xdr:rowOff>61838</xdr:rowOff>
    </xdr:from>
    <xdr:to>
      <xdr:col>9</xdr:col>
      <xdr:colOff>397098</xdr:colOff>
      <xdr:row>7</xdr:row>
      <xdr:rowOff>155677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4517298" y="1157213"/>
          <a:ext cx="2052000" cy="274814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671969</xdr:colOff>
      <xdr:row>25</xdr:row>
      <xdr:rowOff>19975</xdr:rowOff>
    </xdr:from>
    <xdr:to>
      <xdr:col>10</xdr:col>
      <xdr:colOff>286251</xdr:colOff>
      <xdr:row>26</xdr:row>
      <xdr:rowOff>54444</xdr:rowOff>
    </xdr:to>
    <xdr:sp macro="" textlink="">
      <xdr:nvSpPr>
        <xdr:cNvPr id="40" name="テキスト ボックス 15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6844169" y="455387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671969</xdr:colOff>
      <xdr:row>24</xdr:row>
      <xdr:rowOff>59092</xdr:rowOff>
    </xdr:from>
    <xdr:to>
      <xdr:col>10</xdr:col>
      <xdr:colOff>343959</xdr:colOff>
      <xdr:row>25</xdr:row>
      <xdr:rowOff>93561</xdr:rowOff>
    </xdr:to>
    <xdr:sp macro="" textlink="">
      <xdr:nvSpPr>
        <xdr:cNvPr id="41" name="テキスト ボックス 16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6844169" y="441201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671969</xdr:colOff>
      <xdr:row>23</xdr:row>
      <xdr:rowOff>38901</xdr:rowOff>
    </xdr:from>
    <xdr:to>
      <xdr:col>10</xdr:col>
      <xdr:colOff>343959</xdr:colOff>
      <xdr:row>24</xdr:row>
      <xdr:rowOff>73370</xdr:rowOff>
    </xdr:to>
    <xdr:sp macro="" textlink="">
      <xdr:nvSpPr>
        <xdr:cNvPr id="42" name="テキスト ボックス 16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6844169" y="421085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671969</xdr:colOff>
      <xdr:row>22</xdr:row>
      <xdr:rowOff>41952</xdr:rowOff>
    </xdr:from>
    <xdr:to>
      <xdr:col>10</xdr:col>
      <xdr:colOff>343959</xdr:colOff>
      <xdr:row>23</xdr:row>
      <xdr:rowOff>76421</xdr:rowOff>
    </xdr:to>
    <xdr:sp macro="" textlink="">
      <xdr:nvSpPr>
        <xdr:cNvPr id="43" name="テキスト ボックス 16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6844169" y="403292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625361</xdr:colOff>
      <xdr:row>25</xdr:row>
      <xdr:rowOff>127469</xdr:rowOff>
    </xdr:from>
    <xdr:to>
      <xdr:col>10</xdr:col>
      <xdr:colOff>11561</xdr:colOff>
      <xdr:row>25</xdr:row>
      <xdr:rowOff>127469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CxnSpPr/>
      </xdr:nvCxnSpPr>
      <xdr:spPr>
        <a:xfrm>
          <a:off x="6797561" y="466136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625361</xdr:colOff>
      <xdr:row>24</xdr:row>
      <xdr:rowOff>168620</xdr:rowOff>
    </xdr:from>
    <xdr:to>
      <xdr:col>10</xdr:col>
      <xdr:colOff>11561</xdr:colOff>
      <xdr:row>24</xdr:row>
      <xdr:rowOff>168620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CxnSpPr/>
      </xdr:nvCxnSpPr>
      <xdr:spPr>
        <a:xfrm>
          <a:off x="6797561" y="452154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625361</xdr:colOff>
      <xdr:row>23</xdr:row>
      <xdr:rowOff>154779</xdr:rowOff>
    </xdr:from>
    <xdr:to>
      <xdr:col>10</xdr:col>
      <xdr:colOff>11561</xdr:colOff>
      <xdr:row>23</xdr:row>
      <xdr:rowOff>154779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CxnSpPr/>
      </xdr:nvCxnSpPr>
      <xdr:spPr>
        <a:xfrm>
          <a:off x="6797561" y="432672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625361</xdr:colOff>
      <xdr:row>22</xdr:row>
      <xdr:rowOff>153638</xdr:rowOff>
    </xdr:from>
    <xdr:to>
      <xdr:col>10</xdr:col>
      <xdr:colOff>11561</xdr:colOff>
      <xdr:row>22</xdr:row>
      <xdr:rowOff>153638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CxnSpPr/>
      </xdr:nvCxnSpPr>
      <xdr:spPr>
        <a:xfrm>
          <a:off x="6797561" y="414461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625361</xdr:colOff>
      <xdr:row>28</xdr:row>
      <xdr:rowOff>26117</xdr:rowOff>
    </xdr:from>
    <xdr:to>
      <xdr:col>10</xdr:col>
      <xdr:colOff>11561</xdr:colOff>
      <xdr:row>28</xdr:row>
      <xdr:rowOff>26117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CxnSpPr/>
      </xdr:nvCxnSpPr>
      <xdr:spPr>
        <a:xfrm>
          <a:off x="6797561" y="511246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625361</xdr:colOff>
      <xdr:row>27</xdr:row>
      <xdr:rowOff>5926</xdr:rowOff>
    </xdr:from>
    <xdr:to>
      <xdr:col>10</xdr:col>
      <xdr:colOff>11561</xdr:colOff>
      <xdr:row>27</xdr:row>
      <xdr:rowOff>5926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CxnSpPr/>
      </xdr:nvCxnSpPr>
      <xdr:spPr>
        <a:xfrm>
          <a:off x="6797561" y="491130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671969</xdr:colOff>
      <xdr:row>26</xdr:row>
      <xdr:rowOff>78390</xdr:rowOff>
    </xdr:from>
    <xdr:to>
      <xdr:col>10</xdr:col>
      <xdr:colOff>286251</xdr:colOff>
      <xdr:row>27</xdr:row>
      <xdr:rowOff>103334</xdr:rowOff>
    </xdr:to>
    <xdr:sp macro="" textlink="">
      <xdr:nvSpPr>
        <xdr:cNvPr id="50" name="テキスト ボックス 16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/>
      </xdr:nvSpPr>
      <xdr:spPr>
        <a:xfrm>
          <a:off x="6844169" y="479326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671969</xdr:colOff>
      <xdr:row>27</xdr:row>
      <xdr:rowOff>95406</xdr:rowOff>
    </xdr:from>
    <xdr:to>
      <xdr:col>10</xdr:col>
      <xdr:colOff>286251</xdr:colOff>
      <xdr:row>28</xdr:row>
      <xdr:rowOff>129875</xdr:rowOff>
    </xdr:to>
    <xdr:sp macro="" textlink="">
      <xdr:nvSpPr>
        <xdr:cNvPr id="51" name="テキスト ボックス 17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6844169" y="500078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625361</xdr:colOff>
      <xdr:row>29</xdr:row>
      <xdr:rowOff>95074</xdr:rowOff>
    </xdr:from>
    <xdr:to>
      <xdr:col>10</xdr:col>
      <xdr:colOff>11561</xdr:colOff>
      <xdr:row>29</xdr:row>
      <xdr:rowOff>95074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CxnSpPr/>
      </xdr:nvCxnSpPr>
      <xdr:spPr>
        <a:xfrm>
          <a:off x="6797561" y="536239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671969</xdr:colOff>
      <xdr:row>28</xdr:row>
      <xdr:rowOff>155855</xdr:rowOff>
    </xdr:from>
    <xdr:to>
      <xdr:col>10</xdr:col>
      <xdr:colOff>286251</xdr:colOff>
      <xdr:row>30</xdr:row>
      <xdr:rowOff>9349</xdr:rowOff>
    </xdr:to>
    <xdr:sp macro="" textlink="">
      <xdr:nvSpPr>
        <xdr:cNvPr id="53" name="テキスト ボックス 17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/>
      </xdr:nvSpPr>
      <xdr:spPr>
        <a:xfrm>
          <a:off x="6844169" y="524220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604461</xdr:colOff>
      <xdr:row>5</xdr:row>
      <xdr:rowOff>152044</xdr:rowOff>
    </xdr:from>
    <xdr:to>
      <xdr:col>10</xdr:col>
      <xdr:colOff>218743</xdr:colOff>
      <xdr:row>7</xdr:row>
      <xdr:rowOff>5538</xdr:rowOff>
    </xdr:to>
    <xdr:sp macro="" textlink="">
      <xdr:nvSpPr>
        <xdr:cNvPr id="54" name="テキスト ボックス 17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6776661" y="106644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604461</xdr:colOff>
      <xdr:row>5</xdr:row>
      <xdr:rowOff>10186</xdr:rowOff>
    </xdr:from>
    <xdr:to>
      <xdr:col>10</xdr:col>
      <xdr:colOff>276451</xdr:colOff>
      <xdr:row>6</xdr:row>
      <xdr:rowOff>44655</xdr:rowOff>
    </xdr:to>
    <xdr:sp macro="" textlink="">
      <xdr:nvSpPr>
        <xdr:cNvPr id="55" name="テキスト ボックス 17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6776661" y="92458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604461</xdr:colOff>
      <xdr:row>3</xdr:row>
      <xdr:rowOff>170970</xdr:rowOff>
    </xdr:from>
    <xdr:to>
      <xdr:col>10</xdr:col>
      <xdr:colOff>276451</xdr:colOff>
      <xdr:row>5</xdr:row>
      <xdr:rowOff>24464</xdr:rowOff>
    </xdr:to>
    <xdr:sp macro="" textlink="">
      <xdr:nvSpPr>
        <xdr:cNvPr id="56" name="テキスト ボックス 17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6776661" y="72342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604461</xdr:colOff>
      <xdr:row>2</xdr:row>
      <xdr:rowOff>174021</xdr:rowOff>
    </xdr:from>
    <xdr:to>
      <xdr:col>10</xdr:col>
      <xdr:colOff>276451</xdr:colOff>
      <xdr:row>4</xdr:row>
      <xdr:rowOff>27515</xdr:rowOff>
    </xdr:to>
    <xdr:sp macro="" textlink="">
      <xdr:nvSpPr>
        <xdr:cNvPr id="57" name="テキスト ボックス 17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6776661" y="54549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557853</xdr:colOff>
      <xdr:row>6</xdr:row>
      <xdr:rowOff>78563</xdr:rowOff>
    </xdr:from>
    <xdr:to>
      <xdr:col>9</xdr:col>
      <xdr:colOff>629853</xdr:colOff>
      <xdr:row>6</xdr:row>
      <xdr:rowOff>78563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CxnSpPr/>
      </xdr:nvCxnSpPr>
      <xdr:spPr>
        <a:xfrm>
          <a:off x="6730053" y="117393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557853</xdr:colOff>
      <xdr:row>5</xdr:row>
      <xdr:rowOff>119714</xdr:rowOff>
    </xdr:from>
    <xdr:to>
      <xdr:col>9</xdr:col>
      <xdr:colOff>629853</xdr:colOff>
      <xdr:row>5</xdr:row>
      <xdr:rowOff>119714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CxnSpPr/>
      </xdr:nvCxnSpPr>
      <xdr:spPr>
        <a:xfrm>
          <a:off x="6730053" y="103411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557853</xdr:colOff>
      <xdr:row>4</xdr:row>
      <xdr:rowOff>105873</xdr:rowOff>
    </xdr:from>
    <xdr:to>
      <xdr:col>9</xdr:col>
      <xdr:colOff>629853</xdr:colOff>
      <xdr:row>4</xdr:row>
      <xdr:rowOff>105873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CxnSpPr/>
      </xdr:nvCxnSpPr>
      <xdr:spPr>
        <a:xfrm>
          <a:off x="6730053" y="83929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557853</xdr:colOff>
      <xdr:row>3</xdr:row>
      <xdr:rowOff>104732</xdr:rowOff>
    </xdr:from>
    <xdr:to>
      <xdr:col>9</xdr:col>
      <xdr:colOff>629853</xdr:colOff>
      <xdr:row>3</xdr:row>
      <xdr:rowOff>104732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CxnSpPr/>
      </xdr:nvCxnSpPr>
      <xdr:spPr>
        <a:xfrm>
          <a:off x="6730053" y="65718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557853</xdr:colOff>
      <xdr:row>9</xdr:row>
      <xdr:rowOff>18486</xdr:rowOff>
    </xdr:from>
    <xdr:to>
      <xdr:col>9</xdr:col>
      <xdr:colOff>629853</xdr:colOff>
      <xdr:row>9</xdr:row>
      <xdr:rowOff>18486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CxnSpPr/>
      </xdr:nvCxnSpPr>
      <xdr:spPr>
        <a:xfrm>
          <a:off x="6730053" y="165678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557853</xdr:colOff>
      <xdr:row>7</xdr:row>
      <xdr:rowOff>166570</xdr:rowOff>
    </xdr:from>
    <xdr:to>
      <xdr:col>9</xdr:col>
      <xdr:colOff>629853</xdr:colOff>
      <xdr:row>7</xdr:row>
      <xdr:rowOff>166570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CxnSpPr/>
      </xdr:nvCxnSpPr>
      <xdr:spPr>
        <a:xfrm>
          <a:off x="6730053" y="144292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604461</xdr:colOff>
      <xdr:row>7</xdr:row>
      <xdr:rowOff>48534</xdr:rowOff>
    </xdr:from>
    <xdr:to>
      <xdr:col>10</xdr:col>
      <xdr:colOff>218743</xdr:colOff>
      <xdr:row>8</xdr:row>
      <xdr:rowOff>83003</xdr:rowOff>
    </xdr:to>
    <xdr:sp macro="" textlink="">
      <xdr:nvSpPr>
        <xdr:cNvPr id="64" name="テキスト ボックス 18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6776661" y="132488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604461</xdr:colOff>
      <xdr:row>8</xdr:row>
      <xdr:rowOff>93545</xdr:rowOff>
    </xdr:from>
    <xdr:to>
      <xdr:col>10</xdr:col>
      <xdr:colOff>218743</xdr:colOff>
      <xdr:row>9</xdr:row>
      <xdr:rowOff>128014</xdr:rowOff>
    </xdr:to>
    <xdr:sp macro="" textlink="">
      <xdr:nvSpPr>
        <xdr:cNvPr id="65" name="テキスト ボックス 18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>
          <a:off x="6776661" y="155087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386514</xdr:colOff>
      <xdr:row>17</xdr:row>
      <xdr:rowOff>64954</xdr:rowOff>
    </xdr:from>
    <xdr:to>
      <xdr:col>9</xdr:col>
      <xdr:colOff>467601</xdr:colOff>
      <xdr:row>17</xdr:row>
      <xdr:rowOff>64954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CxnSpPr/>
      </xdr:nvCxnSpPr>
      <xdr:spPr>
        <a:xfrm>
          <a:off x="6547998" y="3112954"/>
          <a:ext cx="8108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386514</xdr:colOff>
      <xdr:row>17</xdr:row>
      <xdr:rowOff>144502</xdr:rowOff>
    </xdr:from>
    <xdr:to>
      <xdr:col>9</xdr:col>
      <xdr:colOff>467601</xdr:colOff>
      <xdr:row>17</xdr:row>
      <xdr:rowOff>144502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CxnSpPr/>
      </xdr:nvCxnSpPr>
      <xdr:spPr>
        <a:xfrm>
          <a:off x="6547998" y="3192502"/>
          <a:ext cx="8108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390344</xdr:colOff>
      <xdr:row>17</xdr:row>
      <xdr:rowOff>17340</xdr:rowOff>
    </xdr:from>
    <xdr:to>
      <xdr:col>9</xdr:col>
      <xdr:colOff>384944</xdr:colOff>
      <xdr:row>18</xdr:row>
      <xdr:rowOff>111179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/>
      </xdr:nvSpPr>
      <xdr:spPr>
        <a:xfrm>
          <a:off x="4505144" y="3103440"/>
          <a:ext cx="2052000" cy="274814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378309</xdr:colOff>
      <xdr:row>16</xdr:row>
      <xdr:rowOff>139992</xdr:rowOff>
    </xdr:from>
    <xdr:to>
      <xdr:col>9</xdr:col>
      <xdr:colOff>459396</xdr:colOff>
      <xdr:row>16</xdr:row>
      <xdr:rowOff>139992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CxnSpPr/>
      </xdr:nvCxnSpPr>
      <xdr:spPr>
        <a:xfrm>
          <a:off x="6539793" y="3009398"/>
          <a:ext cx="8108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374384</xdr:colOff>
      <xdr:row>15</xdr:row>
      <xdr:rowOff>141988</xdr:rowOff>
    </xdr:from>
    <xdr:to>
      <xdr:col>9</xdr:col>
      <xdr:colOff>455471</xdr:colOff>
      <xdr:row>15</xdr:row>
      <xdr:rowOff>141988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CxnSpPr/>
      </xdr:nvCxnSpPr>
      <xdr:spPr>
        <a:xfrm>
          <a:off x="6535868" y="2832801"/>
          <a:ext cx="8108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425168</xdr:colOff>
      <xdr:row>15</xdr:row>
      <xdr:rowOff>30658</xdr:rowOff>
    </xdr:from>
    <xdr:to>
      <xdr:col>10</xdr:col>
      <xdr:colOff>39450</xdr:colOff>
      <xdr:row>16</xdr:row>
      <xdr:rowOff>65128</xdr:rowOff>
    </xdr:to>
    <xdr:sp macro="" textlink="">
      <xdr:nvSpPr>
        <xdr:cNvPr id="74" name="テキスト ボックス 12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/>
      </xdr:nvSpPr>
      <xdr:spPr>
        <a:xfrm>
          <a:off x="6586652" y="2721471"/>
          <a:ext cx="298892" cy="2130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422570</xdr:colOff>
      <xdr:row>16</xdr:row>
      <xdr:rowOff>136449</xdr:rowOff>
    </xdr:from>
    <xdr:to>
      <xdr:col>10</xdr:col>
      <xdr:colOff>36852</xdr:colOff>
      <xdr:row>17</xdr:row>
      <xdr:rowOff>172506</xdr:rowOff>
    </xdr:to>
    <xdr:sp macro="" textlink="">
      <xdr:nvSpPr>
        <xdr:cNvPr id="75" name="テキスト ボックス 12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/>
      </xdr:nvSpPr>
      <xdr:spPr>
        <a:xfrm>
          <a:off x="6601914" y="3065387"/>
          <a:ext cx="300876" cy="2186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423723</xdr:colOff>
      <xdr:row>16</xdr:row>
      <xdr:rowOff>18356</xdr:rowOff>
    </xdr:from>
    <xdr:to>
      <xdr:col>10</xdr:col>
      <xdr:colOff>38005</xdr:colOff>
      <xdr:row>17</xdr:row>
      <xdr:rowOff>52824</xdr:rowOff>
    </xdr:to>
    <xdr:sp macro="" textlink="">
      <xdr:nvSpPr>
        <xdr:cNvPr id="76" name="テキスト ボックス 134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6603067" y="2947294"/>
          <a:ext cx="300876" cy="217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417269</xdr:colOff>
      <xdr:row>17</xdr:row>
      <xdr:rowOff>69763</xdr:rowOff>
    </xdr:from>
    <xdr:to>
      <xdr:col>10</xdr:col>
      <xdr:colOff>31551</xdr:colOff>
      <xdr:row>18</xdr:row>
      <xdr:rowOff>104232</xdr:rowOff>
    </xdr:to>
    <xdr:sp macro="" textlink="">
      <xdr:nvSpPr>
        <xdr:cNvPr id="77" name="テキスト ボックス 135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6596613" y="3181263"/>
          <a:ext cx="300876" cy="2170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426893</xdr:colOff>
      <xdr:row>18</xdr:row>
      <xdr:rowOff>29764</xdr:rowOff>
    </xdr:from>
    <xdr:to>
      <xdr:col>10</xdr:col>
      <xdr:colOff>41175</xdr:colOff>
      <xdr:row>19</xdr:row>
      <xdr:rowOff>64233</xdr:rowOff>
    </xdr:to>
    <xdr:sp macro="" textlink="">
      <xdr:nvSpPr>
        <xdr:cNvPr id="78" name="テキスト ボックス 136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6599093" y="329683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552023</xdr:colOff>
      <xdr:row>20</xdr:row>
      <xdr:rowOff>121568</xdr:rowOff>
    </xdr:from>
    <xdr:to>
      <xdr:col>8</xdr:col>
      <xdr:colOff>451640</xdr:colOff>
      <xdr:row>21</xdr:row>
      <xdr:rowOff>156037</xdr:rowOff>
    </xdr:to>
    <xdr:sp macro="" textlink="">
      <xdr:nvSpPr>
        <xdr:cNvPr id="79" name="テキスト ボックス 13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/>
      </xdr:nvSpPr>
      <xdr:spPr>
        <a:xfrm>
          <a:off x="5352623" y="3750593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395269</xdr:colOff>
      <xdr:row>23</xdr:row>
      <xdr:rowOff>148450</xdr:rowOff>
    </xdr:from>
    <xdr:to>
      <xdr:col>1</xdr:col>
      <xdr:colOff>467269</xdr:colOff>
      <xdr:row>23</xdr:row>
      <xdr:rowOff>148450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62CBE35D-5852-49C9-BF4B-E7526C8B404E}"/>
            </a:ext>
          </a:extLst>
        </xdr:cNvPr>
        <xdr:cNvCxnSpPr/>
      </xdr:nvCxnSpPr>
      <xdr:spPr>
        <a:xfrm>
          <a:off x="1083186" y="4297117"/>
          <a:ext cx="7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395269</xdr:colOff>
      <xdr:row>22</xdr:row>
      <xdr:rowOff>179741</xdr:rowOff>
    </xdr:from>
    <xdr:to>
      <xdr:col>1</xdr:col>
      <xdr:colOff>467269</xdr:colOff>
      <xdr:row>22</xdr:row>
      <xdr:rowOff>179741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ABC6BA4A-4021-4FF2-A689-C387CAA6F386}"/>
            </a:ext>
          </a:extLst>
        </xdr:cNvPr>
        <xdr:cNvCxnSpPr/>
      </xdr:nvCxnSpPr>
      <xdr:spPr>
        <a:xfrm>
          <a:off x="1083186" y="4148491"/>
          <a:ext cx="7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395269</xdr:colOff>
      <xdr:row>22</xdr:row>
      <xdr:rowOff>19565</xdr:rowOff>
    </xdr:from>
    <xdr:to>
      <xdr:col>1</xdr:col>
      <xdr:colOff>467269</xdr:colOff>
      <xdr:row>22</xdr:row>
      <xdr:rowOff>19565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AD3CE005-E225-4EAB-9C35-C77F6ACB5B85}"/>
            </a:ext>
          </a:extLst>
        </xdr:cNvPr>
        <xdr:cNvCxnSpPr/>
      </xdr:nvCxnSpPr>
      <xdr:spPr>
        <a:xfrm>
          <a:off x="1083186" y="3988315"/>
          <a:ext cx="7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395269</xdr:colOff>
      <xdr:row>21</xdr:row>
      <xdr:rowOff>95504</xdr:rowOff>
    </xdr:from>
    <xdr:to>
      <xdr:col>1</xdr:col>
      <xdr:colOff>467269</xdr:colOff>
      <xdr:row>21</xdr:row>
      <xdr:rowOff>95504</xdr:rowOff>
    </xdr:to>
    <xdr:cxnSp macro="">
      <xdr:nvCxnSpPr>
        <xdr:cNvPr id="88" name="直線コネクタ 87">
          <a:extLst>
            <a:ext uri="{FF2B5EF4-FFF2-40B4-BE49-F238E27FC236}">
              <a16:creationId xmlns:a16="http://schemas.microsoft.com/office/drawing/2014/main" id="{6A1B2C14-4E57-4877-BBFB-7236B7B63C43}"/>
            </a:ext>
          </a:extLst>
        </xdr:cNvPr>
        <xdr:cNvCxnSpPr/>
      </xdr:nvCxnSpPr>
      <xdr:spPr>
        <a:xfrm>
          <a:off x="1083186" y="3884337"/>
          <a:ext cx="7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138906</xdr:colOff>
      <xdr:row>23</xdr:row>
      <xdr:rowOff>44980</xdr:rowOff>
    </xdr:from>
    <xdr:to>
      <xdr:col>1</xdr:col>
      <xdr:colOff>438988</xdr:colOff>
      <xdr:row>24</xdr:row>
      <xdr:rowOff>74255</xdr:rowOff>
    </xdr:to>
    <xdr:sp macro="" textlink="">
      <xdr:nvSpPr>
        <xdr:cNvPr id="104" name="テキスト ボックス 187">
          <a:extLst>
            <a:ext uri="{FF2B5EF4-FFF2-40B4-BE49-F238E27FC236}">
              <a16:creationId xmlns:a16="http://schemas.microsoft.com/office/drawing/2014/main" id="{F23E33DC-5B15-4FD6-9BE4-0B3485CCBAE7}"/>
            </a:ext>
          </a:extLst>
        </xdr:cNvPr>
        <xdr:cNvSpPr txBox="1"/>
      </xdr:nvSpPr>
      <xdr:spPr>
        <a:xfrm>
          <a:off x="826823" y="4193647"/>
          <a:ext cx="300082" cy="20919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132953</xdr:colOff>
      <xdr:row>22</xdr:row>
      <xdr:rowOff>74744</xdr:rowOff>
    </xdr:from>
    <xdr:to>
      <xdr:col>1</xdr:col>
      <xdr:colOff>433035</xdr:colOff>
      <xdr:row>23</xdr:row>
      <xdr:rowOff>104020</xdr:rowOff>
    </xdr:to>
    <xdr:sp macro="" textlink="">
      <xdr:nvSpPr>
        <xdr:cNvPr id="105" name="テキスト ボックス 155">
          <a:extLst>
            <a:ext uri="{FF2B5EF4-FFF2-40B4-BE49-F238E27FC236}">
              <a16:creationId xmlns:a16="http://schemas.microsoft.com/office/drawing/2014/main" id="{29CF02D1-B4D5-4210-B3CA-E2A64EE3CE2D}"/>
            </a:ext>
          </a:extLst>
        </xdr:cNvPr>
        <xdr:cNvSpPr txBox="1"/>
      </xdr:nvSpPr>
      <xdr:spPr>
        <a:xfrm>
          <a:off x="820870" y="4043494"/>
          <a:ext cx="300082" cy="2091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138907</xdr:colOff>
      <xdr:row>21</xdr:row>
      <xdr:rowOff>92606</xdr:rowOff>
    </xdr:from>
    <xdr:to>
      <xdr:col>1</xdr:col>
      <xdr:colOff>437799</xdr:colOff>
      <xdr:row>22</xdr:row>
      <xdr:rowOff>124693</xdr:rowOff>
    </xdr:to>
    <xdr:sp macro="" textlink="">
      <xdr:nvSpPr>
        <xdr:cNvPr id="106" name="テキスト ボックス 127">
          <a:extLst>
            <a:ext uri="{FF2B5EF4-FFF2-40B4-BE49-F238E27FC236}">
              <a16:creationId xmlns:a16="http://schemas.microsoft.com/office/drawing/2014/main" id="{33ECBB68-55B2-4018-B91A-3A27F339C93D}"/>
            </a:ext>
          </a:extLst>
        </xdr:cNvPr>
        <xdr:cNvSpPr txBox="1"/>
      </xdr:nvSpPr>
      <xdr:spPr>
        <a:xfrm>
          <a:off x="826824" y="3881439"/>
          <a:ext cx="298892" cy="21200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138907</xdr:colOff>
      <xdr:row>20</xdr:row>
      <xdr:rowOff>159413</xdr:rowOff>
    </xdr:from>
    <xdr:to>
      <xdr:col>1</xdr:col>
      <xdr:colOff>437799</xdr:colOff>
      <xdr:row>22</xdr:row>
      <xdr:rowOff>10262</xdr:rowOff>
    </xdr:to>
    <xdr:sp macro="" textlink="">
      <xdr:nvSpPr>
        <xdr:cNvPr id="107" name="テキスト ボックス 127">
          <a:extLst>
            <a:ext uri="{FF2B5EF4-FFF2-40B4-BE49-F238E27FC236}">
              <a16:creationId xmlns:a16="http://schemas.microsoft.com/office/drawing/2014/main" id="{B26A9199-46F4-4A9A-9790-CB38D826FAB6}"/>
            </a:ext>
          </a:extLst>
        </xdr:cNvPr>
        <xdr:cNvSpPr txBox="1"/>
      </xdr:nvSpPr>
      <xdr:spPr>
        <a:xfrm>
          <a:off x="826824" y="3768330"/>
          <a:ext cx="298892" cy="2106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466329</xdr:colOff>
      <xdr:row>22</xdr:row>
      <xdr:rowOff>98557</xdr:rowOff>
    </xdr:from>
    <xdr:to>
      <xdr:col>4</xdr:col>
      <xdr:colOff>388929</xdr:colOff>
      <xdr:row>24</xdr:row>
      <xdr:rowOff>30472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3EE4F338-751D-459D-AF55-284C665D0CE9}"/>
            </a:ext>
          </a:extLst>
        </xdr:cNvPr>
        <xdr:cNvSpPr/>
      </xdr:nvSpPr>
      <xdr:spPr>
        <a:xfrm>
          <a:off x="1154246" y="4067307"/>
          <a:ext cx="1986350" cy="291748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84453</xdr:colOff>
      <xdr:row>14</xdr:row>
      <xdr:rowOff>69061</xdr:rowOff>
    </xdr:from>
    <xdr:to>
      <xdr:col>19</xdr:col>
      <xdr:colOff>57808</xdr:colOff>
      <xdr:row>15</xdr:row>
      <xdr:rowOff>122580</xdr:rowOff>
    </xdr:to>
    <xdr:sp macro="" textlink="">
      <xdr:nvSpPr>
        <xdr:cNvPr id="5" name="テキスト ボックス 2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6256653" y="2621761"/>
          <a:ext cx="659155" cy="2344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567842</xdr:colOff>
      <xdr:row>2</xdr:row>
      <xdr:rowOff>133350</xdr:rowOff>
    </xdr:from>
    <xdr:to>
      <xdr:col>19</xdr:col>
      <xdr:colOff>352386</xdr:colOff>
      <xdr:row>14</xdr:row>
      <xdr:rowOff>16430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B92E9CD1-F742-47E7-AC38-9364A57AB019}"/>
            </a:ext>
          </a:extLst>
        </xdr:cNvPr>
        <xdr:cNvGrpSpPr/>
      </xdr:nvGrpSpPr>
      <xdr:grpSpPr>
        <a:xfrm>
          <a:off x="12607442" y="504825"/>
          <a:ext cx="1156144" cy="2092880"/>
          <a:chOff x="2370196" y="1640632"/>
          <a:chExt cx="963453" cy="1728192"/>
        </a:xfrm>
      </xdr:grpSpPr>
      <xdr:pic>
        <xdr:nvPicPr>
          <xdr:cNvPr id="40" name="図 39">
            <a:extLst>
              <a:ext uri="{FF2B5EF4-FFF2-40B4-BE49-F238E27FC236}">
                <a16:creationId xmlns:a16="http://schemas.microsoft.com/office/drawing/2014/main" id="{FABF92AC-A610-4CD4-A3C8-51B2727F4E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8" t="1705" r="66447" b="1508"/>
          <a:stretch/>
        </xdr:blipFill>
        <xdr:spPr>
          <a:xfrm>
            <a:off x="2370196" y="1640632"/>
            <a:ext cx="963453" cy="1728192"/>
          </a:xfrm>
          <a:prstGeom prst="rect">
            <a:avLst/>
          </a:prstGeom>
        </xdr:spPr>
      </xdr:pic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109BCB0-3912-4A3D-909B-B5EE952A72C0}"/>
              </a:ext>
            </a:extLst>
          </xdr:cNvPr>
          <xdr:cNvSpPr/>
        </xdr:nvSpPr>
        <xdr:spPr>
          <a:xfrm>
            <a:off x="2420888" y="2072680"/>
            <a:ext cx="855545" cy="84788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18A83144-C86A-487B-8CA7-DECBD5B04667}"/>
              </a:ext>
            </a:extLst>
          </xdr:cNvPr>
          <xdr:cNvCxnSpPr/>
        </xdr:nvCxnSpPr>
        <xdr:spPr>
          <a:xfrm>
            <a:off x="2372512" y="2790219"/>
            <a:ext cx="4606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AA4451C1-3EEC-4865-A53D-BD37703F5680}"/>
              </a:ext>
            </a:extLst>
          </xdr:cNvPr>
          <xdr:cNvCxnSpPr/>
        </xdr:nvCxnSpPr>
        <xdr:spPr>
          <a:xfrm>
            <a:off x="2372512" y="2590416"/>
            <a:ext cx="4606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6453960D-F1F1-449C-B4C4-C814D67750AB}"/>
              </a:ext>
            </a:extLst>
          </xdr:cNvPr>
          <xdr:cNvCxnSpPr/>
        </xdr:nvCxnSpPr>
        <xdr:spPr>
          <a:xfrm>
            <a:off x="2372512" y="2360640"/>
            <a:ext cx="4606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1CD8E48C-E219-40E9-8B1B-EDC54A246E1E}"/>
              </a:ext>
            </a:extLst>
          </xdr:cNvPr>
          <xdr:cNvCxnSpPr/>
        </xdr:nvCxnSpPr>
        <xdr:spPr>
          <a:xfrm>
            <a:off x="2372512" y="2160642"/>
            <a:ext cx="4606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228600</xdr:colOff>
      <xdr:row>5</xdr:row>
      <xdr:rowOff>112168</xdr:rowOff>
    </xdr:from>
    <xdr:to>
      <xdr:col>17</xdr:col>
      <xdr:colOff>586390</xdr:colOff>
      <xdr:row>6</xdr:row>
      <xdr:rowOff>146637</xdr:rowOff>
    </xdr:to>
    <xdr:sp macro="" textlink="">
      <xdr:nvSpPr>
        <xdr:cNvPr id="36" name="テキスト ボックス 8">
          <a:extLst>
            <a:ext uri="{FF2B5EF4-FFF2-40B4-BE49-F238E27FC236}">
              <a16:creationId xmlns:a16="http://schemas.microsoft.com/office/drawing/2014/main" id="{833D1637-F357-4110-B359-2E56B28C5A6B}"/>
            </a:ext>
          </a:extLst>
        </xdr:cNvPr>
        <xdr:cNvSpPr txBox="1"/>
      </xdr:nvSpPr>
      <xdr:spPr>
        <a:xfrm>
          <a:off x="5715000" y="1017043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228600</xdr:colOff>
      <xdr:row>6</xdr:row>
      <xdr:rowOff>165181</xdr:rowOff>
    </xdr:from>
    <xdr:to>
      <xdr:col>17</xdr:col>
      <xdr:colOff>586390</xdr:colOff>
      <xdr:row>8</xdr:row>
      <xdr:rowOff>18675</xdr:rowOff>
    </xdr:to>
    <xdr:sp macro="" textlink="">
      <xdr:nvSpPr>
        <xdr:cNvPr id="37" name="テキスト ボックス 9">
          <a:extLst>
            <a:ext uri="{FF2B5EF4-FFF2-40B4-BE49-F238E27FC236}">
              <a16:creationId xmlns:a16="http://schemas.microsoft.com/office/drawing/2014/main" id="{06FDF78E-BA1E-431C-8046-C731C6C457B3}"/>
            </a:ext>
          </a:extLst>
        </xdr:cNvPr>
        <xdr:cNvSpPr txBox="1"/>
      </xdr:nvSpPr>
      <xdr:spPr>
        <a:xfrm>
          <a:off x="5715000" y="125103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228600</xdr:colOff>
      <xdr:row>8</xdr:row>
      <xdr:rowOff>79287</xdr:rowOff>
    </xdr:from>
    <xdr:to>
      <xdr:col>17</xdr:col>
      <xdr:colOff>586390</xdr:colOff>
      <xdr:row>9</xdr:row>
      <xdr:rowOff>113756</xdr:rowOff>
    </xdr:to>
    <xdr:sp macro="" textlink="">
      <xdr:nvSpPr>
        <xdr:cNvPr id="38" name="テキスト ボックス 10">
          <a:extLst>
            <a:ext uri="{FF2B5EF4-FFF2-40B4-BE49-F238E27FC236}">
              <a16:creationId xmlns:a16="http://schemas.microsoft.com/office/drawing/2014/main" id="{1C996E58-AF13-4DC4-B688-ECADBE7C6F2B}"/>
            </a:ext>
          </a:extLst>
        </xdr:cNvPr>
        <xdr:cNvSpPr txBox="1"/>
      </xdr:nvSpPr>
      <xdr:spPr>
        <a:xfrm>
          <a:off x="5715000" y="152708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286308</xdr:colOff>
      <xdr:row>9</xdr:row>
      <xdr:rowOff>151029</xdr:rowOff>
    </xdr:from>
    <xdr:to>
      <xdr:col>17</xdr:col>
      <xdr:colOff>586390</xdr:colOff>
      <xdr:row>10</xdr:row>
      <xdr:rowOff>175973</xdr:rowOff>
    </xdr:to>
    <xdr:sp macro="" textlink="">
      <xdr:nvSpPr>
        <xdr:cNvPr id="39" name="テキスト ボックス 11">
          <a:extLst>
            <a:ext uri="{FF2B5EF4-FFF2-40B4-BE49-F238E27FC236}">
              <a16:creationId xmlns:a16="http://schemas.microsoft.com/office/drawing/2014/main" id="{2E6B51C9-4D33-43B2-B2A9-65E48E7A3C09}"/>
            </a:ext>
          </a:extLst>
        </xdr:cNvPr>
        <xdr:cNvSpPr txBox="1"/>
      </xdr:nvSpPr>
      <xdr:spPr>
        <a:xfrm>
          <a:off x="5772708" y="177980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21</xdr:col>
      <xdr:colOff>219075</xdr:colOff>
      <xdr:row>2</xdr:row>
      <xdr:rowOff>161925</xdr:rowOff>
    </xdr:from>
    <xdr:to>
      <xdr:col>25</xdr:col>
      <xdr:colOff>331731</xdr:colOff>
      <xdr:row>11</xdr:row>
      <xdr:rowOff>49946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448C421F-FB21-4C8F-BA3A-D1AC1E92B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4" t="263" r="100" b="261"/>
        <a:stretch/>
      </xdr:blipFill>
      <xdr:spPr>
        <a:xfrm>
          <a:off x="8448675" y="523875"/>
          <a:ext cx="2855856" cy="1545371"/>
        </a:xfrm>
        <a:prstGeom prst="rect">
          <a:avLst/>
        </a:prstGeom>
      </xdr:spPr>
    </xdr:pic>
    <xdr:clientData/>
  </xdr:twoCellAnchor>
  <xdr:twoCellAnchor>
    <xdr:from>
      <xdr:col>21</xdr:col>
      <xdr:colOff>219075</xdr:colOff>
      <xdr:row>4</xdr:row>
      <xdr:rowOff>66436</xdr:rowOff>
    </xdr:from>
    <xdr:to>
      <xdr:col>25</xdr:col>
      <xdr:colOff>300594</xdr:colOff>
      <xdr:row>9</xdr:row>
      <xdr:rowOff>9448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B22B9E5D-6C7F-4B7B-B78F-9501A13FB461}"/>
            </a:ext>
          </a:extLst>
        </xdr:cNvPr>
        <xdr:cNvSpPr/>
      </xdr:nvSpPr>
      <xdr:spPr>
        <a:xfrm>
          <a:off x="8448675" y="790336"/>
          <a:ext cx="2824719" cy="84788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22</xdr:col>
      <xdr:colOff>657979</xdr:colOff>
      <xdr:row>11</xdr:row>
      <xdr:rowOff>57862</xdr:rowOff>
    </xdr:from>
    <xdr:to>
      <xdr:col>23</xdr:col>
      <xdr:colOff>631334</xdr:colOff>
      <xdr:row>12</xdr:row>
      <xdr:rowOff>82806</xdr:rowOff>
    </xdr:to>
    <xdr:sp macro="" textlink="">
      <xdr:nvSpPr>
        <xdr:cNvPr id="61" name="テキスト ボックス 27">
          <a:extLst>
            <a:ext uri="{FF2B5EF4-FFF2-40B4-BE49-F238E27FC236}">
              <a16:creationId xmlns:a16="http://schemas.microsoft.com/office/drawing/2014/main" id="{A1CA2F52-9966-4B20-8ACB-6A8F27EDF6C0}"/>
            </a:ext>
          </a:extLst>
        </xdr:cNvPr>
        <xdr:cNvSpPr txBox="1"/>
      </xdr:nvSpPr>
      <xdr:spPr>
        <a:xfrm>
          <a:off x="9573379" y="2058112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307335</xdr:colOff>
      <xdr:row>8</xdr:row>
      <xdr:rowOff>57126</xdr:rowOff>
    </xdr:from>
    <xdr:to>
      <xdr:col>25</xdr:col>
      <xdr:colOff>379335</xdr:colOff>
      <xdr:row>8</xdr:row>
      <xdr:rowOff>57126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259C5232-27F5-474A-9F6E-6FF056D74FF4}"/>
            </a:ext>
          </a:extLst>
        </xdr:cNvPr>
        <xdr:cNvCxnSpPr/>
      </xdr:nvCxnSpPr>
      <xdr:spPr>
        <a:xfrm>
          <a:off x="11280135" y="150492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307335</xdr:colOff>
      <xdr:row>7</xdr:row>
      <xdr:rowOff>38298</xdr:rowOff>
    </xdr:from>
    <xdr:to>
      <xdr:col>25</xdr:col>
      <xdr:colOff>379335</xdr:colOff>
      <xdr:row>7</xdr:row>
      <xdr:rowOff>38298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127A040F-EEB1-4C34-953C-642391DF3345}"/>
            </a:ext>
          </a:extLst>
        </xdr:cNvPr>
        <xdr:cNvCxnSpPr/>
      </xdr:nvCxnSpPr>
      <xdr:spPr>
        <a:xfrm>
          <a:off x="11280135" y="130512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307335</xdr:colOff>
      <xdr:row>5</xdr:row>
      <xdr:rowOff>170472</xdr:rowOff>
    </xdr:from>
    <xdr:to>
      <xdr:col>25</xdr:col>
      <xdr:colOff>379335</xdr:colOff>
      <xdr:row>5</xdr:row>
      <xdr:rowOff>170472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14E6FD18-0246-4F32-8AFF-3B7DEE341793}"/>
            </a:ext>
          </a:extLst>
        </xdr:cNvPr>
        <xdr:cNvCxnSpPr/>
      </xdr:nvCxnSpPr>
      <xdr:spPr>
        <a:xfrm>
          <a:off x="11280135" y="107534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307335</xdr:colOff>
      <xdr:row>4</xdr:row>
      <xdr:rowOff>151449</xdr:rowOff>
    </xdr:from>
    <xdr:to>
      <xdr:col>25</xdr:col>
      <xdr:colOff>379335</xdr:colOff>
      <xdr:row>4</xdr:row>
      <xdr:rowOff>151449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210FB776-3C8D-4359-9825-271322BC0BC8}"/>
            </a:ext>
          </a:extLst>
        </xdr:cNvPr>
        <xdr:cNvCxnSpPr/>
      </xdr:nvCxnSpPr>
      <xdr:spPr>
        <a:xfrm>
          <a:off x="11280135" y="87534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331731</xdr:colOff>
      <xdr:row>4</xdr:row>
      <xdr:rowOff>41047</xdr:rowOff>
    </xdr:from>
    <xdr:to>
      <xdr:col>26</xdr:col>
      <xdr:colOff>3721</xdr:colOff>
      <xdr:row>5</xdr:row>
      <xdr:rowOff>75516</xdr:rowOff>
    </xdr:to>
    <xdr:sp macro="" textlink="">
      <xdr:nvSpPr>
        <xdr:cNvPr id="66" name="テキスト ボックス 47">
          <a:extLst>
            <a:ext uri="{FF2B5EF4-FFF2-40B4-BE49-F238E27FC236}">
              <a16:creationId xmlns:a16="http://schemas.microsoft.com/office/drawing/2014/main" id="{4A5EC3A7-63A7-4AD5-831C-7D4275F98F54}"/>
            </a:ext>
          </a:extLst>
        </xdr:cNvPr>
        <xdr:cNvSpPr txBox="1"/>
      </xdr:nvSpPr>
      <xdr:spPr>
        <a:xfrm>
          <a:off x="11304531" y="76494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331731</xdr:colOff>
      <xdr:row>5</xdr:row>
      <xdr:rowOff>61219</xdr:rowOff>
    </xdr:from>
    <xdr:to>
      <xdr:col>26</xdr:col>
      <xdr:colOff>3721</xdr:colOff>
      <xdr:row>6</xdr:row>
      <xdr:rowOff>95688</xdr:rowOff>
    </xdr:to>
    <xdr:sp macro="" textlink="">
      <xdr:nvSpPr>
        <xdr:cNvPr id="67" name="テキスト ボックス 48">
          <a:extLst>
            <a:ext uri="{FF2B5EF4-FFF2-40B4-BE49-F238E27FC236}">
              <a16:creationId xmlns:a16="http://schemas.microsoft.com/office/drawing/2014/main" id="{6265D97E-B422-415D-82BC-7DCC61039E70}"/>
            </a:ext>
          </a:extLst>
        </xdr:cNvPr>
        <xdr:cNvSpPr txBox="1"/>
      </xdr:nvSpPr>
      <xdr:spPr>
        <a:xfrm>
          <a:off x="11304531" y="96609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331731</xdr:colOff>
      <xdr:row>6</xdr:row>
      <xdr:rowOff>103164</xdr:rowOff>
    </xdr:from>
    <xdr:to>
      <xdr:col>26</xdr:col>
      <xdr:colOff>3721</xdr:colOff>
      <xdr:row>7</xdr:row>
      <xdr:rowOff>137633</xdr:rowOff>
    </xdr:to>
    <xdr:sp macro="" textlink="">
      <xdr:nvSpPr>
        <xdr:cNvPr id="68" name="テキスト ボックス 49">
          <a:extLst>
            <a:ext uri="{FF2B5EF4-FFF2-40B4-BE49-F238E27FC236}">
              <a16:creationId xmlns:a16="http://schemas.microsoft.com/office/drawing/2014/main" id="{AA5E2A35-B2EF-43A0-BDB9-2D25EB2247E2}"/>
            </a:ext>
          </a:extLst>
        </xdr:cNvPr>
        <xdr:cNvSpPr txBox="1"/>
      </xdr:nvSpPr>
      <xdr:spPr>
        <a:xfrm>
          <a:off x="11304531" y="118901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331731</xdr:colOff>
      <xdr:row>7</xdr:row>
      <xdr:rowOff>125063</xdr:rowOff>
    </xdr:from>
    <xdr:to>
      <xdr:col>25</xdr:col>
      <xdr:colOff>631813</xdr:colOff>
      <xdr:row>8</xdr:row>
      <xdr:rowOff>159532</xdr:rowOff>
    </xdr:to>
    <xdr:sp macro="" textlink="">
      <xdr:nvSpPr>
        <xdr:cNvPr id="69" name="テキスト ボックス 50">
          <a:extLst>
            <a:ext uri="{FF2B5EF4-FFF2-40B4-BE49-F238E27FC236}">
              <a16:creationId xmlns:a16="http://schemas.microsoft.com/office/drawing/2014/main" id="{0B57E33A-D87C-4583-A323-98A3B42556B7}"/>
            </a:ext>
          </a:extLst>
        </xdr:cNvPr>
        <xdr:cNvSpPr txBox="1"/>
      </xdr:nvSpPr>
      <xdr:spPr>
        <a:xfrm>
          <a:off x="11304531" y="139188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433497</xdr:colOff>
      <xdr:row>20</xdr:row>
      <xdr:rowOff>8677</xdr:rowOff>
    </xdr:from>
    <xdr:to>
      <xdr:col>25</xdr:col>
      <xdr:colOff>505497</xdr:colOff>
      <xdr:row>20</xdr:row>
      <xdr:rowOff>8677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CB5C8887-7927-4CED-A311-07747BB31D06}"/>
            </a:ext>
          </a:extLst>
        </xdr:cNvPr>
        <xdr:cNvCxnSpPr/>
      </xdr:nvCxnSpPr>
      <xdr:spPr>
        <a:xfrm>
          <a:off x="11406297" y="366627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433497</xdr:colOff>
      <xdr:row>19</xdr:row>
      <xdr:rowOff>79684</xdr:rowOff>
    </xdr:from>
    <xdr:to>
      <xdr:col>25</xdr:col>
      <xdr:colOff>505497</xdr:colOff>
      <xdr:row>19</xdr:row>
      <xdr:rowOff>79684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8C0E1ED7-9148-48A0-B034-FCA39AD14AC9}"/>
            </a:ext>
          </a:extLst>
        </xdr:cNvPr>
        <xdr:cNvCxnSpPr/>
      </xdr:nvCxnSpPr>
      <xdr:spPr>
        <a:xfrm>
          <a:off x="11406297" y="354678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433497</xdr:colOff>
      <xdr:row>17</xdr:row>
      <xdr:rowOff>175661</xdr:rowOff>
    </xdr:from>
    <xdr:to>
      <xdr:col>25</xdr:col>
      <xdr:colOff>505497</xdr:colOff>
      <xdr:row>17</xdr:row>
      <xdr:rowOff>175661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B0A0E0CF-0C3E-456A-893F-B0B04CCE0189}"/>
            </a:ext>
          </a:extLst>
        </xdr:cNvPr>
        <xdr:cNvCxnSpPr/>
      </xdr:nvCxnSpPr>
      <xdr:spPr>
        <a:xfrm>
          <a:off x="11406297" y="328081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433497</xdr:colOff>
      <xdr:row>18</xdr:row>
      <xdr:rowOff>174843</xdr:rowOff>
    </xdr:from>
    <xdr:to>
      <xdr:col>25</xdr:col>
      <xdr:colOff>505497</xdr:colOff>
      <xdr:row>18</xdr:row>
      <xdr:rowOff>174843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5A50BDFA-8A36-403A-B198-6E167592D463}"/>
            </a:ext>
          </a:extLst>
        </xdr:cNvPr>
        <xdr:cNvCxnSpPr/>
      </xdr:nvCxnSpPr>
      <xdr:spPr>
        <a:xfrm>
          <a:off x="11406297" y="346096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190500</xdr:colOff>
      <xdr:row>13</xdr:row>
      <xdr:rowOff>85725</xdr:rowOff>
    </xdr:from>
    <xdr:to>
      <xdr:col>25</xdr:col>
      <xdr:colOff>450408</xdr:colOff>
      <xdr:row>21</xdr:row>
      <xdr:rowOff>59035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85256CD9-78DC-4C2C-88CC-CD480A2E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" t="3789" r="1041" b="4571"/>
        <a:stretch/>
      </xdr:blipFill>
      <xdr:spPr>
        <a:xfrm>
          <a:off x="8420100" y="2457450"/>
          <a:ext cx="3003108" cy="1440160"/>
        </a:xfrm>
        <a:prstGeom prst="rect">
          <a:avLst/>
        </a:prstGeom>
      </xdr:spPr>
    </xdr:pic>
    <xdr:clientData/>
  </xdr:twoCellAnchor>
  <xdr:twoCellAnchor>
    <xdr:from>
      <xdr:col>21</xdr:col>
      <xdr:colOff>197489</xdr:colOff>
      <xdr:row>17</xdr:row>
      <xdr:rowOff>78441</xdr:rowOff>
    </xdr:from>
    <xdr:to>
      <xdr:col>25</xdr:col>
      <xdr:colOff>272568</xdr:colOff>
      <xdr:row>20</xdr:row>
      <xdr:rowOff>142375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D16CA2E7-800C-4B6A-A268-B82D7FBAF66A}"/>
            </a:ext>
          </a:extLst>
        </xdr:cNvPr>
        <xdr:cNvSpPr/>
      </xdr:nvSpPr>
      <xdr:spPr>
        <a:xfrm>
          <a:off x="8427089" y="3183591"/>
          <a:ext cx="2818279" cy="616384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22</xdr:col>
      <xdr:colOff>678047</xdr:colOff>
      <xdr:row>21</xdr:row>
      <xdr:rowOff>97875</xdr:rowOff>
    </xdr:from>
    <xdr:to>
      <xdr:col>23</xdr:col>
      <xdr:colOff>577664</xdr:colOff>
      <xdr:row>22</xdr:row>
      <xdr:rowOff>141869</xdr:rowOff>
    </xdr:to>
    <xdr:sp macro="" textlink="">
      <xdr:nvSpPr>
        <xdr:cNvPr id="76" name="テキスト ボックス 26">
          <a:extLst>
            <a:ext uri="{FF2B5EF4-FFF2-40B4-BE49-F238E27FC236}">
              <a16:creationId xmlns:a16="http://schemas.microsoft.com/office/drawing/2014/main" id="{1CBF87B8-A49B-4FF1-BE52-8322D7D66020}"/>
            </a:ext>
          </a:extLst>
        </xdr:cNvPr>
        <xdr:cNvSpPr txBox="1"/>
      </xdr:nvSpPr>
      <xdr:spPr>
        <a:xfrm>
          <a:off x="9593447" y="3926925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510366</xdr:colOff>
      <xdr:row>18</xdr:row>
      <xdr:rowOff>59689</xdr:rowOff>
    </xdr:from>
    <xdr:to>
      <xdr:col>26</xdr:col>
      <xdr:colOff>124648</xdr:colOff>
      <xdr:row>19</xdr:row>
      <xdr:rowOff>94158</xdr:rowOff>
    </xdr:to>
    <xdr:sp macro="" textlink="">
      <xdr:nvSpPr>
        <xdr:cNvPr id="77" name="テキスト ボックス 39">
          <a:extLst>
            <a:ext uri="{FF2B5EF4-FFF2-40B4-BE49-F238E27FC236}">
              <a16:creationId xmlns:a16="http://schemas.microsoft.com/office/drawing/2014/main" id="{07BE30B8-CDA0-4F25-810D-2173BC9471FF}"/>
            </a:ext>
          </a:extLst>
        </xdr:cNvPr>
        <xdr:cNvSpPr txBox="1"/>
      </xdr:nvSpPr>
      <xdr:spPr>
        <a:xfrm>
          <a:off x="11483166" y="334581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510366</xdr:colOff>
      <xdr:row>18</xdr:row>
      <xdr:rowOff>155126</xdr:rowOff>
    </xdr:from>
    <xdr:to>
      <xdr:col>26</xdr:col>
      <xdr:colOff>124648</xdr:colOff>
      <xdr:row>19</xdr:row>
      <xdr:rowOff>189595</xdr:rowOff>
    </xdr:to>
    <xdr:sp macro="" textlink="">
      <xdr:nvSpPr>
        <xdr:cNvPr id="78" name="テキスト ボックス 40">
          <a:extLst>
            <a:ext uri="{FF2B5EF4-FFF2-40B4-BE49-F238E27FC236}">
              <a16:creationId xmlns:a16="http://schemas.microsoft.com/office/drawing/2014/main" id="{3FF32E8C-450B-4C41-A2ED-7C714A5DAFB0}"/>
            </a:ext>
          </a:extLst>
        </xdr:cNvPr>
        <xdr:cNvSpPr txBox="1"/>
      </xdr:nvSpPr>
      <xdr:spPr>
        <a:xfrm>
          <a:off x="11483166" y="344125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510366</xdr:colOff>
      <xdr:row>19</xdr:row>
      <xdr:rowOff>98077</xdr:rowOff>
    </xdr:from>
    <xdr:to>
      <xdr:col>26</xdr:col>
      <xdr:colOff>124648</xdr:colOff>
      <xdr:row>20</xdr:row>
      <xdr:rowOff>123021</xdr:rowOff>
    </xdr:to>
    <xdr:sp macro="" textlink="">
      <xdr:nvSpPr>
        <xdr:cNvPr id="79" name="テキスト ボックス 41">
          <a:extLst>
            <a:ext uri="{FF2B5EF4-FFF2-40B4-BE49-F238E27FC236}">
              <a16:creationId xmlns:a16="http://schemas.microsoft.com/office/drawing/2014/main" id="{50778156-A11B-4C2E-B46B-F46E3DD852DD}"/>
            </a:ext>
          </a:extLst>
        </xdr:cNvPr>
        <xdr:cNvSpPr txBox="1"/>
      </xdr:nvSpPr>
      <xdr:spPr>
        <a:xfrm>
          <a:off x="11483166" y="356517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510366</xdr:colOff>
      <xdr:row>17</xdr:row>
      <xdr:rowOff>64023</xdr:rowOff>
    </xdr:from>
    <xdr:to>
      <xdr:col>26</xdr:col>
      <xdr:colOff>124648</xdr:colOff>
      <xdr:row>18</xdr:row>
      <xdr:rowOff>98492</xdr:rowOff>
    </xdr:to>
    <xdr:sp macro="" textlink="">
      <xdr:nvSpPr>
        <xdr:cNvPr id="80" name="テキスト ボックス 42">
          <a:extLst>
            <a:ext uri="{FF2B5EF4-FFF2-40B4-BE49-F238E27FC236}">
              <a16:creationId xmlns:a16="http://schemas.microsoft.com/office/drawing/2014/main" id="{5B96F6E9-DA1E-4D7F-8D24-7205D6C8A3BD}"/>
            </a:ext>
          </a:extLst>
        </xdr:cNvPr>
        <xdr:cNvSpPr txBox="1"/>
      </xdr:nvSpPr>
      <xdr:spPr>
        <a:xfrm>
          <a:off x="11483166" y="316917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437481</xdr:colOff>
      <xdr:row>17</xdr:row>
      <xdr:rowOff>44963</xdr:rowOff>
    </xdr:from>
    <xdr:to>
      <xdr:col>25</xdr:col>
      <xdr:colOff>509481</xdr:colOff>
      <xdr:row>17</xdr:row>
      <xdr:rowOff>44963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549DB407-4DAE-471F-993D-2D1BDAF14A3C}"/>
            </a:ext>
          </a:extLst>
        </xdr:cNvPr>
        <xdr:cNvCxnSpPr/>
      </xdr:nvCxnSpPr>
      <xdr:spPr>
        <a:xfrm>
          <a:off x="11410281" y="315011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514350</xdr:colOff>
      <xdr:row>16</xdr:row>
      <xdr:rowOff>114300</xdr:rowOff>
    </xdr:from>
    <xdr:to>
      <xdr:col>26</xdr:col>
      <xdr:colOff>128632</xdr:colOff>
      <xdr:row>17</xdr:row>
      <xdr:rowOff>148769</xdr:rowOff>
    </xdr:to>
    <xdr:sp macro="" textlink="">
      <xdr:nvSpPr>
        <xdr:cNvPr id="82" name="テキスト ボックス 65">
          <a:extLst>
            <a:ext uri="{FF2B5EF4-FFF2-40B4-BE49-F238E27FC236}">
              <a16:creationId xmlns:a16="http://schemas.microsoft.com/office/drawing/2014/main" id="{15072D76-E1F8-4B4F-BAE4-7C6BC388F71D}"/>
            </a:ext>
          </a:extLst>
        </xdr:cNvPr>
        <xdr:cNvSpPr txBox="1"/>
      </xdr:nvSpPr>
      <xdr:spPr>
        <a:xfrm>
          <a:off x="11487150" y="303847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28</xdr:col>
      <xdr:colOff>85725</xdr:colOff>
      <xdr:row>12</xdr:row>
      <xdr:rowOff>142875</xdr:rowOff>
    </xdr:from>
    <xdr:to>
      <xdr:col>30</xdr:col>
      <xdr:colOff>284302</xdr:colOff>
      <xdr:row>22</xdr:row>
      <xdr:rowOff>4269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DA71D401-8C0B-44ED-86A7-582FB29696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34" t="15363" r="1204" b="15195"/>
        <a:stretch/>
      </xdr:blipFill>
      <xdr:spPr>
        <a:xfrm>
          <a:off x="13115925" y="2333625"/>
          <a:ext cx="1570177" cy="1699719"/>
        </a:xfrm>
        <a:prstGeom prst="rect">
          <a:avLst/>
        </a:prstGeom>
      </xdr:spPr>
    </xdr:pic>
    <xdr:clientData/>
  </xdr:twoCellAnchor>
  <xdr:twoCellAnchor>
    <xdr:from>
      <xdr:col>28</xdr:col>
      <xdr:colOff>617843</xdr:colOff>
      <xdr:row>22</xdr:row>
      <xdr:rowOff>9782</xdr:rowOff>
    </xdr:from>
    <xdr:to>
      <xdr:col>29</xdr:col>
      <xdr:colOff>517460</xdr:colOff>
      <xdr:row>23</xdr:row>
      <xdr:rowOff>44251</xdr:rowOff>
    </xdr:to>
    <xdr:sp macro="" textlink="">
      <xdr:nvSpPr>
        <xdr:cNvPr id="84" name="テキスト ボックス 31">
          <a:extLst>
            <a:ext uri="{FF2B5EF4-FFF2-40B4-BE49-F238E27FC236}">
              <a16:creationId xmlns:a16="http://schemas.microsoft.com/office/drawing/2014/main" id="{DC9451AD-B650-4C75-9076-4EB9FB33720B}"/>
            </a:ext>
          </a:extLst>
        </xdr:cNvPr>
        <xdr:cNvSpPr txBox="1"/>
      </xdr:nvSpPr>
      <xdr:spPr>
        <a:xfrm>
          <a:off x="13648043" y="4010282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307977</xdr:colOff>
      <xdr:row>18</xdr:row>
      <xdr:rowOff>42941</xdr:rowOff>
    </xdr:from>
    <xdr:to>
      <xdr:col>30</xdr:col>
      <xdr:colOff>608059</xdr:colOff>
      <xdr:row>19</xdr:row>
      <xdr:rowOff>77410</xdr:rowOff>
    </xdr:to>
    <xdr:sp macro="" textlink="">
      <xdr:nvSpPr>
        <xdr:cNvPr id="85" name="テキスト ボックス 34">
          <a:extLst>
            <a:ext uri="{FF2B5EF4-FFF2-40B4-BE49-F238E27FC236}">
              <a16:creationId xmlns:a16="http://schemas.microsoft.com/office/drawing/2014/main" id="{B5D259F1-385B-44E5-BC64-85692E5DA4B8}"/>
            </a:ext>
          </a:extLst>
        </xdr:cNvPr>
        <xdr:cNvSpPr txBox="1"/>
      </xdr:nvSpPr>
      <xdr:spPr>
        <a:xfrm>
          <a:off x="14709777" y="332906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307977</xdr:colOff>
      <xdr:row>18</xdr:row>
      <xdr:rowOff>132768</xdr:rowOff>
    </xdr:from>
    <xdr:to>
      <xdr:col>30</xdr:col>
      <xdr:colOff>608059</xdr:colOff>
      <xdr:row>19</xdr:row>
      <xdr:rowOff>167237</xdr:rowOff>
    </xdr:to>
    <xdr:sp macro="" textlink="">
      <xdr:nvSpPr>
        <xdr:cNvPr id="86" name="テキスト ボックス 35">
          <a:extLst>
            <a:ext uri="{FF2B5EF4-FFF2-40B4-BE49-F238E27FC236}">
              <a16:creationId xmlns:a16="http://schemas.microsoft.com/office/drawing/2014/main" id="{D14977C2-57DD-4DBD-A586-765DF92992C3}"/>
            </a:ext>
          </a:extLst>
        </xdr:cNvPr>
        <xdr:cNvSpPr txBox="1"/>
      </xdr:nvSpPr>
      <xdr:spPr>
        <a:xfrm>
          <a:off x="14709777" y="34188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307977</xdr:colOff>
      <xdr:row>19</xdr:row>
      <xdr:rowOff>77450</xdr:rowOff>
    </xdr:from>
    <xdr:to>
      <xdr:col>30</xdr:col>
      <xdr:colOff>608059</xdr:colOff>
      <xdr:row>20</xdr:row>
      <xdr:rowOff>102394</xdr:rowOff>
    </xdr:to>
    <xdr:sp macro="" textlink="">
      <xdr:nvSpPr>
        <xdr:cNvPr id="87" name="テキスト ボックス 36">
          <a:extLst>
            <a:ext uri="{FF2B5EF4-FFF2-40B4-BE49-F238E27FC236}">
              <a16:creationId xmlns:a16="http://schemas.microsoft.com/office/drawing/2014/main" id="{63B8FEE9-64E3-4C75-A4D4-52E8381E83EC}"/>
            </a:ext>
          </a:extLst>
        </xdr:cNvPr>
        <xdr:cNvSpPr txBox="1"/>
      </xdr:nvSpPr>
      <xdr:spPr>
        <a:xfrm>
          <a:off x="14709777" y="354455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307977</xdr:colOff>
      <xdr:row>17</xdr:row>
      <xdr:rowOff>48460</xdr:rowOff>
    </xdr:from>
    <xdr:to>
      <xdr:col>30</xdr:col>
      <xdr:colOff>608059</xdr:colOff>
      <xdr:row>18</xdr:row>
      <xdr:rowOff>82929</xdr:rowOff>
    </xdr:to>
    <xdr:sp macro="" textlink="">
      <xdr:nvSpPr>
        <xdr:cNvPr id="88" name="テキスト ボックス 37">
          <a:extLst>
            <a:ext uri="{FF2B5EF4-FFF2-40B4-BE49-F238E27FC236}">
              <a16:creationId xmlns:a16="http://schemas.microsoft.com/office/drawing/2014/main" id="{CFFB75EF-45F5-4DD9-B253-B778C62ACFA0}"/>
            </a:ext>
          </a:extLst>
        </xdr:cNvPr>
        <xdr:cNvSpPr txBox="1"/>
      </xdr:nvSpPr>
      <xdr:spPr>
        <a:xfrm>
          <a:off x="14709777" y="315361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87034</xdr:colOff>
      <xdr:row>17</xdr:row>
      <xdr:rowOff>65844</xdr:rowOff>
    </xdr:from>
    <xdr:to>
      <xdr:col>30</xdr:col>
      <xdr:colOff>230655</xdr:colOff>
      <xdr:row>20</xdr:row>
      <xdr:rowOff>129803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07AB0FAD-69FD-416A-BF27-BE82F2D71644}"/>
            </a:ext>
          </a:extLst>
        </xdr:cNvPr>
        <xdr:cNvSpPr/>
      </xdr:nvSpPr>
      <xdr:spPr>
        <a:xfrm>
          <a:off x="13117234" y="3170994"/>
          <a:ext cx="1515221" cy="616409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30</xdr:col>
      <xdr:colOff>263291</xdr:colOff>
      <xdr:row>18</xdr:row>
      <xdr:rowOff>150117</xdr:rowOff>
    </xdr:from>
    <xdr:to>
      <xdr:col>30</xdr:col>
      <xdr:colOff>335291</xdr:colOff>
      <xdr:row>18</xdr:row>
      <xdr:rowOff>150117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2665C3F5-7D97-4A82-9569-E6F5C4B1F300}"/>
            </a:ext>
          </a:extLst>
        </xdr:cNvPr>
        <xdr:cNvCxnSpPr/>
      </xdr:nvCxnSpPr>
      <xdr:spPr>
        <a:xfrm>
          <a:off x="14665091" y="343624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263291</xdr:colOff>
      <xdr:row>19</xdr:row>
      <xdr:rowOff>180142</xdr:rowOff>
    </xdr:from>
    <xdr:to>
      <xdr:col>30</xdr:col>
      <xdr:colOff>335291</xdr:colOff>
      <xdr:row>19</xdr:row>
      <xdr:rowOff>180142</xdr:rowOff>
    </xdr:to>
    <xdr:cxnSp macro="">
      <xdr:nvCxnSpPr>
        <xdr:cNvPr id="91" name="直線コネクタ 90">
          <a:extLst>
            <a:ext uri="{FF2B5EF4-FFF2-40B4-BE49-F238E27FC236}">
              <a16:creationId xmlns:a16="http://schemas.microsoft.com/office/drawing/2014/main" id="{6F2C416B-E351-4045-B85E-366C8AF703E3}"/>
            </a:ext>
          </a:extLst>
        </xdr:cNvPr>
        <xdr:cNvCxnSpPr/>
      </xdr:nvCxnSpPr>
      <xdr:spPr>
        <a:xfrm>
          <a:off x="14665091" y="364724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263291</xdr:colOff>
      <xdr:row>19</xdr:row>
      <xdr:rowOff>56336</xdr:rowOff>
    </xdr:from>
    <xdr:to>
      <xdr:col>30</xdr:col>
      <xdr:colOff>335291</xdr:colOff>
      <xdr:row>19</xdr:row>
      <xdr:rowOff>56336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A6B677C4-C6CE-4931-8D72-0A7D9B8A7650}"/>
            </a:ext>
          </a:extLst>
        </xdr:cNvPr>
        <xdr:cNvCxnSpPr/>
      </xdr:nvCxnSpPr>
      <xdr:spPr>
        <a:xfrm>
          <a:off x="14665091" y="352343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263291</xdr:colOff>
      <xdr:row>17</xdr:row>
      <xdr:rowOff>152068</xdr:rowOff>
    </xdr:from>
    <xdr:to>
      <xdr:col>30</xdr:col>
      <xdr:colOff>335291</xdr:colOff>
      <xdr:row>17</xdr:row>
      <xdr:rowOff>152068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697F0881-AD57-41FB-9359-4D0626F4BABD}"/>
            </a:ext>
          </a:extLst>
        </xdr:cNvPr>
        <xdr:cNvCxnSpPr/>
      </xdr:nvCxnSpPr>
      <xdr:spPr>
        <a:xfrm>
          <a:off x="14665091" y="325721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309409</xdr:colOff>
      <xdr:row>16</xdr:row>
      <xdr:rowOff>95411</xdr:rowOff>
    </xdr:from>
    <xdr:to>
      <xdr:col>30</xdr:col>
      <xdr:colOff>609491</xdr:colOff>
      <xdr:row>17</xdr:row>
      <xdr:rowOff>129880</xdr:rowOff>
    </xdr:to>
    <xdr:sp macro="" textlink="">
      <xdr:nvSpPr>
        <xdr:cNvPr id="94" name="テキスト ボックス 66">
          <a:extLst>
            <a:ext uri="{FF2B5EF4-FFF2-40B4-BE49-F238E27FC236}">
              <a16:creationId xmlns:a16="http://schemas.microsoft.com/office/drawing/2014/main" id="{976984EC-60D1-4481-953A-9B2458FFD296}"/>
            </a:ext>
          </a:extLst>
        </xdr:cNvPr>
        <xdr:cNvSpPr txBox="1"/>
      </xdr:nvSpPr>
      <xdr:spPr>
        <a:xfrm>
          <a:off x="14711209" y="301958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264723</xdr:colOff>
      <xdr:row>17</xdr:row>
      <xdr:rowOff>18044</xdr:rowOff>
    </xdr:from>
    <xdr:to>
      <xdr:col>30</xdr:col>
      <xdr:colOff>336723</xdr:colOff>
      <xdr:row>17</xdr:row>
      <xdr:rowOff>18044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EBE94D3E-34D5-4F83-A8EA-7CC537726F94}"/>
            </a:ext>
          </a:extLst>
        </xdr:cNvPr>
        <xdr:cNvCxnSpPr/>
      </xdr:nvCxnSpPr>
      <xdr:spPr>
        <a:xfrm>
          <a:off x="14666523" y="312319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28</xdr:col>
      <xdr:colOff>57150</xdr:colOff>
      <xdr:row>3</xdr:row>
      <xdr:rowOff>0</xdr:rowOff>
    </xdr:from>
    <xdr:to>
      <xdr:col>30</xdr:col>
      <xdr:colOff>341734</xdr:colOff>
      <xdr:row>10</xdr:row>
      <xdr:rowOff>110557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B5ED5F60-889F-4AF2-8689-863D6C5E4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9" t="1570" r="2695" b="1811"/>
        <a:stretch/>
      </xdr:blipFill>
      <xdr:spPr>
        <a:xfrm>
          <a:off x="13087350" y="542925"/>
          <a:ext cx="1656184" cy="1396432"/>
        </a:xfrm>
        <a:prstGeom prst="rect">
          <a:avLst/>
        </a:prstGeom>
      </xdr:spPr>
    </xdr:pic>
    <xdr:clientData/>
  </xdr:twoCellAnchor>
  <xdr:twoCellAnchor>
    <xdr:from>
      <xdr:col>28</xdr:col>
      <xdr:colOff>63054</xdr:colOff>
      <xdr:row>3</xdr:row>
      <xdr:rowOff>177656</xdr:rowOff>
    </xdr:from>
    <xdr:to>
      <xdr:col>30</xdr:col>
      <xdr:colOff>199789</xdr:colOff>
      <xdr:row>8</xdr:row>
      <xdr:rowOff>120668</xdr:rowOff>
    </xdr:to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id="{87976DCA-411D-495E-9CBF-DC0CDFBF6262}"/>
            </a:ext>
          </a:extLst>
        </xdr:cNvPr>
        <xdr:cNvSpPr/>
      </xdr:nvSpPr>
      <xdr:spPr>
        <a:xfrm>
          <a:off x="13093254" y="720581"/>
          <a:ext cx="1508335" cy="84788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28</xdr:col>
      <xdr:colOff>555664</xdr:colOff>
      <xdr:row>10</xdr:row>
      <xdr:rowOff>158182</xdr:rowOff>
    </xdr:from>
    <xdr:to>
      <xdr:col>29</xdr:col>
      <xdr:colOff>529019</xdr:colOff>
      <xdr:row>12</xdr:row>
      <xdr:rowOff>2151</xdr:rowOff>
    </xdr:to>
    <xdr:sp macro="" textlink="">
      <xdr:nvSpPr>
        <xdr:cNvPr id="98" name="テキスト ボックス 32">
          <a:extLst>
            <a:ext uri="{FF2B5EF4-FFF2-40B4-BE49-F238E27FC236}">
              <a16:creationId xmlns:a16="http://schemas.microsoft.com/office/drawing/2014/main" id="{A8B0471D-B0F2-4BCD-9565-5AC41DF64427}"/>
            </a:ext>
          </a:extLst>
        </xdr:cNvPr>
        <xdr:cNvSpPr txBox="1"/>
      </xdr:nvSpPr>
      <xdr:spPr>
        <a:xfrm>
          <a:off x="13585864" y="1977457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308556</xdr:colOff>
      <xdr:row>7</xdr:row>
      <xdr:rowOff>170442</xdr:rowOff>
    </xdr:from>
    <xdr:to>
      <xdr:col>30</xdr:col>
      <xdr:colOff>380556</xdr:colOff>
      <xdr:row>7</xdr:row>
      <xdr:rowOff>170442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6995A549-FE9D-4591-87F7-96C0ECE5AB4F}"/>
            </a:ext>
          </a:extLst>
        </xdr:cNvPr>
        <xdr:cNvCxnSpPr/>
      </xdr:nvCxnSpPr>
      <xdr:spPr>
        <a:xfrm>
          <a:off x="14710356" y="143726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308556</xdr:colOff>
      <xdr:row>6</xdr:row>
      <xdr:rowOff>151614</xdr:rowOff>
    </xdr:from>
    <xdr:to>
      <xdr:col>30</xdr:col>
      <xdr:colOff>380556</xdr:colOff>
      <xdr:row>6</xdr:row>
      <xdr:rowOff>151614</xdr:rowOff>
    </xdr:to>
    <xdr:cxnSp macro="">
      <xdr:nvCxnSpPr>
        <xdr:cNvPr id="100" name="直線コネクタ 99">
          <a:extLst>
            <a:ext uri="{FF2B5EF4-FFF2-40B4-BE49-F238E27FC236}">
              <a16:creationId xmlns:a16="http://schemas.microsoft.com/office/drawing/2014/main" id="{219C8A05-FC7A-4F05-8050-DF2431DB2A93}"/>
            </a:ext>
          </a:extLst>
        </xdr:cNvPr>
        <xdr:cNvCxnSpPr/>
      </xdr:nvCxnSpPr>
      <xdr:spPr>
        <a:xfrm>
          <a:off x="14710356" y="123746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308556</xdr:colOff>
      <xdr:row>5</xdr:row>
      <xdr:rowOff>102813</xdr:rowOff>
    </xdr:from>
    <xdr:to>
      <xdr:col>30</xdr:col>
      <xdr:colOff>380556</xdr:colOff>
      <xdr:row>5</xdr:row>
      <xdr:rowOff>102813</xdr:rowOff>
    </xdr:to>
    <xdr:cxnSp macro="">
      <xdr:nvCxnSpPr>
        <xdr:cNvPr id="101" name="直線コネクタ 100">
          <a:extLst>
            <a:ext uri="{FF2B5EF4-FFF2-40B4-BE49-F238E27FC236}">
              <a16:creationId xmlns:a16="http://schemas.microsoft.com/office/drawing/2014/main" id="{3EE2BC38-AC2F-4CA9-B3F8-760D728852F7}"/>
            </a:ext>
          </a:extLst>
        </xdr:cNvPr>
        <xdr:cNvCxnSpPr/>
      </xdr:nvCxnSpPr>
      <xdr:spPr>
        <a:xfrm>
          <a:off x="14710356" y="100768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308556</xdr:colOff>
      <xdr:row>4</xdr:row>
      <xdr:rowOff>83790</xdr:rowOff>
    </xdr:from>
    <xdr:to>
      <xdr:col>30</xdr:col>
      <xdr:colOff>380556</xdr:colOff>
      <xdr:row>4</xdr:row>
      <xdr:rowOff>83790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3D80C1FF-BF91-4993-9B59-850E550013EF}"/>
            </a:ext>
          </a:extLst>
        </xdr:cNvPr>
        <xdr:cNvCxnSpPr/>
      </xdr:nvCxnSpPr>
      <xdr:spPr>
        <a:xfrm>
          <a:off x="14710356" y="80769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343984</xdr:colOff>
      <xdr:row>3</xdr:row>
      <xdr:rowOff>154363</xdr:rowOff>
    </xdr:from>
    <xdr:to>
      <xdr:col>31</xdr:col>
      <xdr:colOff>15974</xdr:colOff>
      <xdr:row>5</xdr:row>
      <xdr:rowOff>7857</xdr:rowOff>
    </xdr:to>
    <xdr:sp macro="" textlink="">
      <xdr:nvSpPr>
        <xdr:cNvPr id="103" name="テキスト ボックス 55">
          <a:extLst>
            <a:ext uri="{FF2B5EF4-FFF2-40B4-BE49-F238E27FC236}">
              <a16:creationId xmlns:a16="http://schemas.microsoft.com/office/drawing/2014/main" id="{9987A3A1-6A68-4171-ACC0-9B7CA30241AE}"/>
            </a:ext>
          </a:extLst>
        </xdr:cNvPr>
        <xdr:cNvSpPr txBox="1"/>
      </xdr:nvSpPr>
      <xdr:spPr>
        <a:xfrm>
          <a:off x="14745784" y="697288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343984</xdr:colOff>
      <xdr:row>4</xdr:row>
      <xdr:rowOff>174535</xdr:rowOff>
    </xdr:from>
    <xdr:to>
      <xdr:col>31</xdr:col>
      <xdr:colOff>15974</xdr:colOff>
      <xdr:row>6</xdr:row>
      <xdr:rowOff>28029</xdr:rowOff>
    </xdr:to>
    <xdr:sp macro="" textlink="">
      <xdr:nvSpPr>
        <xdr:cNvPr id="104" name="テキスト ボックス 56">
          <a:extLst>
            <a:ext uri="{FF2B5EF4-FFF2-40B4-BE49-F238E27FC236}">
              <a16:creationId xmlns:a16="http://schemas.microsoft.com/office/drawing/2014/main" id="{0675CA71-2503-434A-A408-1C083E5651FE}"/>
            </a:ext>
          </a:extLst>
        </xdr:cNvPr>
        <xdr:cNvSpPr txBox="1"/>
      </xdr:nvSpPr>
      <xdr:spPr>
        <a:xfrm>
          <a:off x="14745784" y="89843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343984</xdr:colOff>
      <xdr:row>6</xdr:row>
      <xdr:rowOff>35505</xdr:rowOff>
    </xdr:from>
    <xdr:to>
      <xdr:col>31</xdr:col>
      <xdr:colOff>15974</xdr:colOff>
      <xdr:row>7</xdr:row>
      <xdr:rowOff>69974</xdr:rowOff>
    </xdr:to>
    <xdr:sp macro="" textlink="">
      <xdr:nvSpPr>
        <xdr:cNvPr id="105" name="テキスト ボックス 57">
          <a:extLst>
            <a:ext uri="{FF2B5EF4-FFF2-40B4-BE49-F238E27FC236}">
              <a16:creationId xmlns:a16="http://schemas.microsoft.com/office/drawing/2014/main" id="{0F5488F3-974A-42EA-8E70-37C66ED6CAAA}"/>
            </a:ext>
          </a:extLst>
        </xdr:cNvPr>
        <xdr:cNvSpPr txBox="1"/>
      </xdr:nvSpPr>
      <xdr:spPr>
        <a:xfrm>
          <a:off x="14745784" y="112135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343984</xdr:colOff>
      <xdr:row>7</xdr:row>
      <xdr:rowOff>57404</xdr:rowOff>
    </xdr:from>
    <xdr:to>
      <xdr:col>30</xdr:col>
      <xdr:colOff>644066</xdr:colOff>
      <xdr:row>8</xdr:row>
      <xdr:rowOff>91873</xdr:rowOff>
    </xdr:to>
    <xdr:sp macro="" textlink="">
      <xdr:nvSpPr>
        <xdr:cNvPr id="106" name="テキスト ボックス 58">
          <a:extLst>
            <a:ext uri="{FF2B5EF4-FFF2-40B4-BE49-F238E27FC236}">
              <a16:creationId xmlns:a16="http://schemas.microsoft.com/office/drawing/2014/main" id="{32C5DF93-A048-48F0-B6D0-D402311F4D27}"/>
            </a:ext>
          </a:extLst>
        </xdr:cNvPr>
        <xdr:cNvSpPr txBox="1"/>
      </xdr:nvSpPr>
      <xdr:spPr>
        <a:xfrm>
          <a:off x="14745784" y="13242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15</xdr:row>
      <xdr:rowOff>157130</xdr:rowOff>
    </xdr:from>
    <xdr:to>
      <xdr:col>12</xdr:col>
      <xdr:colOff>244193</xdr:colOff>
      <xdr:row>25</xdr:row>
      <xdr:rowOff>124641</xdr:rowOff>
    </xdr:to>
    <xdr:pic>
      <xdr:nvPicPr>
        <xdr:cNvPr id="2" name="Picture 9" descr="C:\Users\NOBU\Desktop\ろんぶん執筆中\Raw Data for TNX paper\150820WB NPR1 + NEM\+DTT\20150820_2043-2_10 NPR1 +DTT.ti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829" t="14712" r="7959" b="22934"/>
        <a:stretch/>
      </xdr:blipFill>
      <xdr:spPr bwMode="auto">
        <a:xfrm>
          <a:off x="4943475" y="2881280"/>
          <a:ext cx="3530318" cy="1777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261630</xdr:colOff>
      <xdr:row>20</xdr:row>
      <xdr:rowOff>22972</xdr:rowOff>
    </xdr:from>
    <xdr:to>
      <xdr:col>12</xdr:col>
      <xdr:colOff>561712</xdr:colOff>
      <xdr:row>21</xdr:row>
      <xdr:rowOff>69548</xdr:rowOff>
    </xdr:to>
    <xdr:sp macro="" textlink="">
      <xdr:nvSpPr>
        <xdr:cNvPr id="3" name="テキスト ボックス 46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8491230" y="3651997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19</xdr:row>
      <xdr:rowOff>31632</xdr:rowOff>
    </xdr:from>
    <xdr:to>
      <xdr:col>12</xdr:col>
      <xdr:colOff>619420</xdr:colOff>
      <xdr:row>20</xdr:row>
      <xdr:rowOff>78208</xdr:rowOff>
    </xdr:to>
    <xdr:sp macro="" textlink="">
      <xdr:nvSpPr>
        <xdr:cNvPr id="4" name="テキスト ボックス 47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8491230" y="3479682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18</xdr:row>
      <xdr:rowOff>11271</xdr:rowOff>
    </xdr:from>
    <xdr:to>
      <xdr:col>12</xdr:col>
      <xdr:colOff>619420</xdr:colOff>
      <xdr:row>19</xdr:row>
      <xdr:rowOff>57847</xdr:rowOff>
    </xdr:to>
    <xdr:sp macro="" textlink="">
      <xdr:nvSpPr>
        <xdr:cNvPr id="5" name="テキスト ボックス 4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8491230" y="3278346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16</xdr:row>
      <xdr:rowOff>156780</xdr:rowOff>
    </xdr:from>
    <xdr:to>
      <xdr:col>12</xdr:col>
      <xdr:colOff>619420</xdr:colOff>
      <xdr:row>18</xdr:row>
      <xdr:rowOff>22381</xdr:rowOff>
    </xdr:to>
    <xdr:sp macro="" textlink="">
      <xdr:nvSpPr>
        <xdr:cNvPr id="6" name="テキスト ボックス 4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8491230" y="3061905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211819</xdr:colOff>
      <xdr:row>20</xdr:row>
      <xdr:rowOff>136041</xdr:rowOff>
    </xdr:from>
    <xdr:to>
      <xdr:col>12</xdr:col>
      <xdr:colOff>283819</xdr:colOff>
      <xdr:row>20</xdr:row>
      <xdr:rowOff>136041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8441419" y="376506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211819</xdr:colOff>
      <xdr:row>19</xdr:row>
      <xdr:rowOff>138963</xdr:rowOff>
    </xdr:from>
    <xdr:to>
      <xdr:col>12</xdr:col>
      <xdr:colOff>283819</xdr:colOff>
      <xdr:row>19</xdr:row>
      <xdr:rowOff>138963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>
          <a:off x="8441419" y="358701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211819</xdr:colOff>
      <xdr:row>18</xdr:row>
      <xdr:rowOff>121416</xdr:rowOff>
    </xdr:from>
    <xdr:to>
      <xdr:col>12</xdr:col>
      <xdr:colOff>283819</xdr:colOff>
      <xdr:row>18</xdr:row>
      <xdr:rowOff>121416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>
          <a:off x="8441419" y="338849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211819</xdr:colOff>
      <xdr:row>17</xdr:row>
      <xdr:rowOff>84827</xdr:rowOff>
    </xdr:from>
    <xdr:to>
      <xdr:col>12</xdr:col>
      <xdr:colOff>283819</xdr:colOff>
      <xdr:row>17</xdr:row>
      <xdr:rowOff>84827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8441419" y="317092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211819</xdr:colOff>
      <xdr:row>23</xdr:row>
      <xdr:rowOff>29199</xdr:rowOff>
    </xdr:from>
    <xdr:to>
      <xdr:col>12</xdr:col>
      <xdr:colOff>283819</xdr:colOff>
      <xdr:row>23</xdr:row>
      <xdr:rowOff>29199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8441419" y="420114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211819</xdr:colOff>
      <xdr:row>22</xdr:row>
      <xdr:rowOff>29645</xdr:rowOff>
    </xdr:from>
    <xdr:to>
      <xdr:col>12</xdr:col>
      <xdr:colOff>283819</xdr:colOff>
      <xdr:row>22</xdr:row>
      <xdr:rowOff>29645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8441419" y="402062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261630</xdr:colOff>
      <xdr:row>21</xdr:row>
      <xdr:rowOff>96074</xdr:rowOff>
    </xdr:from>
    <xdr:to>
      <xdr:col>12</xdr:col>
      <xdr:colOff>561712</xdr:colOff>
      <xdr:row>22</xdr:row>
      <xdr:rowOff>142650</xdr:rowOff>
    </xdr:to>
    <xdr:sp macro="" textlink="">
      <xdr:nvSpPr>
        <xdr:cNvPr id="13" name="テキスト ボックス 58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8491230" y="3906074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22</xdr:row>
      <xdr:rowOff>102059</xdr:rowOff>
    </xdr:from>
    <xdr:to>
      <xdr:col>12</xdr:col>
      <xdr:colOff>561712</xdr:colOff>
      <xdr:row>23</xdr:row>
      <xdr:rowOff>148635</xdr:rowOff>
    </xdr:to>
    <xdr:sp macro="" textlink="">
      <xdr:nvSpPr>
        <xdr:cNvPr id="14" name="テキスト ボックス 59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8491230" y="4093034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124509</xdr:colOff>
      <xdr:row>27</xdr:row>
      <xdr:rowOff>40349</xdr:rowOff>
    </xdr:from>
    <xdr:to>
      <xdr:col>12</xdr:col>
      <xdr:colOff>533697</xdr:colOff>
      <xdr:row>33</xdr:row>
      <xdr:rowOff>32990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3814DB10-3858-4300-928E-639D3E1266CF}"/>
            </a:ext>
          </a:extLst>
        </xdr:cNvPr>
        <xdr:cNvGrpSpPr/>
      </xdr:nvGrpSpPr>
      <xdr:grpSpPr>
        <a:xfrm>
          <a:off x="4925109" y="4936199"/>
          <a:ext cx="3838188" cy="1078491"/>
          <a:chOff x="4937436" y="6528555"/>
          <a:chExt cx="3826982" cy="1068406"/>
        </a:xfrm>
      </xdr:grpSpPr>
      <xdr:pic>
        <xdr:nvPicPr>
          <xdr:cNvPr id="15" name="Picture 4" descr="C:\Users\NOBU\Desktop\ろんぶん執筆中\Raw Data for TNX paper\150820WB NPR1 + NEM\PR1 UGPase\20150820_2128 PR1.tif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171" t="55238" r="7705" b="15694"/>
          <a:stretch/>
        </xdr:blipFill>
        <xdr:spPr bwMode="auto">
          <a:xfrm>
            <a:off x="4937436" y="6528555"/>
            <a:ext cx="3556163" cy="8219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CxnSpPr/>
        </xdr:nvCxnSpPr>
        <xdr:spPr>
          <a:xfrm>
            <a:off x="8426882" y="6785842"/>
            <a:ext cx="72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CxnSpPr/>
        </xdr:nvCxnSpPr>
        <xdr:spPr>
          <a:xfrm>
            <a:off x="8426882" y="6671760"/>
            <a:ext cx="72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CxnSpPr/>
        </xdr:nvCxnSpPr>
        <xdr:spPr>
          <a:xfrm>
            <a:off x="8426882" y="6942674"/>
            <a:ext cx="72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テキスト ボックス 43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SpPr txBox="1"/>
        </xdr:nvSpPr>
        <xdr:spPr>
          <a:xfrm>
            <a:off x="6464011" y="7371091"/>
            <a:ext cx="583176" cy="2258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kumimoji="1"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nti-PR1</a:t>
            </a:r>
            <a:endParaRPr kumimoji="1"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テキスト ボックス 60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SpPr txBox="1"/>
        </xdr:nvSpPr>
        <xdr:spPr>
          <a:xfrm>
            <a:off x="8464336" y="6559281"/>
            <a:ext cx="300082" cy="2258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kumimoji="1"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テキスト ボックス 62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SpPr txBox="1"/>
        </xdr:nvSpPr>
        <xdr:spPr>
          <a:xfrm>
            <a:off x="8464336" y="6828899"/>
            <a:ext cx="300082" cy="2258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  <a:endParaRPr kumimoji="1"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テキスト ボックス 63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 txBox="1"/>
        </xdr:nvSpPr>
        <xdr:spPr>
          <a:xfrm>
            <a:off x="8464336" y="6666708"/>
            <a:ext cx="300082" cy="22587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kumimoji="1"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>
            <a:spLocks noChangeAspect="1"/>
          </xdr:cNvSpPr>
        </xdr:nvSpPr>
        <xdr:spPr>
          <a:xfrm>
            <a:off x="5213593" y="6830233"/>
            <a:ext cx="3021384" cy="29217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7</xdr:col>
      <xdr:colOff>40466</xdr:colOff>
      <xdr:row>33</xdr:row>
      <xdr:rowOff>151050</xdr:rowOff>
    </xdr:from>
    <xdr:to>
      <xdr:col>12</xdr:col>
      <xdr:colOff>178835</xdr:colOff>
      <xdr:row>40</xdr:row>
      <xdr:rowOff>113113</xdr:rowOff>
    </xdr:to>
    <xdr:pic>
      <xdr:nvPicPr>
        <xdr:cNvPr id="19" name="Picture 5" descr="C:\Users\NOBU\Desktop\ろんぶん執筆中\Raw Data for TNX paper\150820WB NPR1 + NEM\PR1 UGPase\20150820_2137 UGPase.tif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9" t="12131" r="8166" b="44762"/>
        <a:stretch/>
      </xdr:blipFill>
      <xdr:spPr bwMode="auto">
        <a:xfrm>
          <a:off x="4850591" y="6219836"/>
          <a:ext cx="3574173" cy="1247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112118</xdr:colOff>
      <xdr:row>38</xdr:row>
      <xdr:rowOff>9806</xdr:rowOff>
    </xdr:from>
    <xdr:to>
      <xdr:col>12</xdr:col>
      <xdr:colOff>184118</xdr:colOff>
      <xdr:row>38</xdr:row>
      <xdr:rowOff>9806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>
          <a:off x="8314824" y="683418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112118</xdr:colOff>
      <xdr:row>37</xdr:row>
      <xdr:rowOff>42150</xdr:rowOff>
    </xdr:from>
    <xdr:to>
      <xdr:col>12</xdr:col>
      <xdr:colOff>184118</xdr:colOff>
      <xdr:row>37</xdr:row>
      <xdr:rowOff>42150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>
          <a:off x="8314824" y="668723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112118</xdr:colOff>
      <xdr:row>36</xdr:row>
      <xdr:rowOff>46567</xdr:rowOff>
    </xdr:from>
    <xdr:to>
      <xdr:col>12</xdr:col>
      <xdr:colOff>184118</xdr:colOff>
      <xdr:row>36</xdr:row>
      <xdr:rowOff>46567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>
        <a:xfrm>
          <a:off x="8314824" y="651236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112118</xdr:colOff>
      <xdr:row>35</xdr:row>
      <xdr:rowOff>56823</xdr:rowOff>
    </xdr:from>
    <xdr:to>
      <xdr:col>12</xdr:col>
      <xdr:colOff>184118</xdr:colOff>
      <xdr:row>35</xdr:row>
      <xdr:rowOff>56823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>
          <a:off x="8314824" y="634332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112118</xdr:colOff>
      <xdr:row>40</xdr:row>
      <xdr:rowOff>25218</xdr:rowOff>
    </xdr:from>
    <xdr:to>
      <xdr:col>12</xdr:col>
      <xdr:colOff>184118</xdr:colOff>
      <xdr:row>40</xdr:row>
      <xdr:rowOff>25218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>
          <a:off x="8314824" y="720818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112118</xdr:colOff>
      <xdr:row>39</xdr:row>
      <xdr:rowOff>20967</xdr:rowOff>
    </xdr:from>
    <xdr:to>
      <xdr:col>12</xdr:col>
      <xdr:colOff>184118</xdr:colOff>
      <xdr:row>39</xdr:row>
      <xdr:rowOff>20967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>
          <a:off x="8358047" y="719193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149572</xdr:colOff>
      <xdr:row>37</xdr:row>
      <xdr:rowOff>75324</xdr:rowOff>
    </xdr:from>
    <xdr:to>
      <xdr:col>12</xdr:col>
      <xdr:colOff>449654</xdr:colOff>
      <xdr:row>38</xdr:row>
      <xdr:rowOff>121900</xdr:rowOff>
    </xdr:to>
    <xdr:sp macro="" textlink="">
      <xdr:nvSpPr>
        <xdr:cNvPr id="27" name="テキスト ボックス 6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8352278" y="6720412"/>
          <a:ext cx="300082" cy="2258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149572</xdr:colOff>
      <xdr:row>36</xdr:row>
      <xdr:rowOff>103210</xdr:rowOff>
    </xdr:from>
    <xdr:to>
      <xdr:col>12</xdr:col>
      <xdr:colOff>507362</xdr:colOff>
      <xdr:row>37</xdr:row>
      <xdr:rowOff>149787</xdr:rowOff>
    </xdr:to>
    <xdr:sp macro="" textlink="">
      <xdr:nvSpPr>
        <xdr:cNvPr id="28" name="テキスト ボックス 66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8352278" y="6569004"/>
          <a:ext cx="357790" cy="22587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149572</xdr:colOff>
      <xdr:row>35</xdr:row>
      <xdr:rowOff>110155</xdr:rowOff>
    </xdr:from>
    <xdr:to>
      <xdr:col>12</xdr:col>
      <xdr:colOff>507362</xdr:colOff>
      <xdr:row>36</xdr:row>
      <xdr:rowOff>156731</xdr:rowOff>
    </xdr:to>
    <xdr:sp macro="" textlink="">
      <xdr:nvSpPr>
        <xdr:cNvPr id="29" name="テキスト ボックス 6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8352278" y="6396655"/>
          <a:ext cx="357790" cy="2258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149572</xdr:colOff>
      <xdr:row>34</xdr:row>
      <xdr:rowOff>122885</xdr:rowOff>
    </xdr:from>
    <xdr:to>
      <xdr:col>12</xdr:col>
      <xdr:colOff>507362</xdr:colOff>
      <xdr:row>35</xdr:row>
      <xdr:rowOff>169461</xdr:rowOff>
    </xdr:to>
    <xdr:sp macro="" textlink="">
      <xdr:nvSpPr>
        <xdr:cNvPr id="30" name="テキスト ボックス 68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/>
      </xdr:nvSpPr>
      <xdr:spPr>
        <a:xfrm>
          <a:off x="8352278" y="6230091"/>
          <a:ext cx="357790" cy="2258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149572</xdr:colOff>
      <xdr:row>38</xdr:row>
      <xdr:rowOff>83518</xdr:rowOff>
    </xdr:from>
    <xdr:to>
      <xdr:col>12</xdr:col>
      <xdr:colOff>449654</xdr:colOff>
      <xdr:row>39</xdr:row>
      <xdr:rowOff>130094</xdr:rowOff>
    </xdr:to>
    <xdr:sp macro="" textlink="">
      <xdr:nvSpPr>
        <xdr:cNvPr id="31" name="テキスト ボックス 7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/>
      </xdr:nvSpPr>
      <xdr:spPr>
        <a:xfrm>
          <a:off x="8395501" y="7070786"/>
          <a:ext cx="300082" cy="2302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149572</xdr:colOff>
      <xdr:row>39</xdr:row>
      <xdr:rowOff>87193</xdr:rowOff>
    </xdr:from>
    <xdr:to>
      <xdr:col>12</xdr:col>
      <xdr:colOff>449654</xdr:colOff>
      <xdr:row>40</xdr:row>
      <xdr:rowOff>133768</xdr:rowOff>
    </xdr:to>
    <xdr:sp macro="" textlink="">
      <xdr:nvSpPr>
        <xdr:cNvPr id="32" name="テキスト ボックス 78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/>
      </xdr:nvSpPr>
      <xdr:spPr>
        <a:xfrm>
          <a:off x="8352278" y="7090869"/>
          <a:ext cx="300082" cy="2258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308369</xdr:colOff>
      <xdr:row>38</xdr:row>
      <xdr:rowOff>121866</xdr:rowOff>
    </xdr:from>
    <xdr:to>
      <xdr:col>11</xdr:col>
      <xdr:colOff>595518</xdr:colOff>
      <xdr:row>40</xdr:row>
      <xdr:rowOff>55449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spect="1"/>
        </xdr:cNvSpPr>
      </xdr:nvSpPr>
      <xdr:spPr>
        <a:xfrm>
          <a:off x="5093281" y="6946248"/>
          <a:ext cx="3021384" cy="292172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217405</xdr:colOff>
      <xdr:row>41</xdr:row>
      <xdr:rowOff>103529</xdr:rowOff>
    </xdr:from>
    <xdr:to>
      <xdr:col>10</xdr:col>
      <xdr:colOff>306176</xdr:colOff>
      <xdr:row>42</xdr:row>
      <xdr:rowOff>150105</xdr:rowOff>
    </xdr:to>
    <xdr:sp macro="" textlink="">
      <xdr:nvSpPr>
        <xdr:cNvPr id="38" name="テキスト ボックス 88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/>
      </xdr:nvSpPr>
      <xdr:spPr>
        <a:xfrm>
          <a:off x="6369434" y="7465794"/>
          <a:ext cx="772330" cy="2258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nti-UGPase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97981</xdr:colOff>
      <xdr:row>25</xdr:row>
      <xdr:rowOff>123768</xdr:rowOff>
    </xdr:from>
    <xdr:to>
      <xdr:col>10</xdr:col>
      <xdr:colOff>425600</xdr:colOff>
      <xdr:row>26</xdr:row>
      <xdr:rowOff>170344</xdr:rowOff>
    </xdr:to>
    <xdr:sp macro="" textlink="">
      <xdr:nvSpPr>
        <xdr:cNvPr id="39" name="テキスト ボックス 8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/>
      </xdr:nvSpPr>
      <xdr:spPr>
        <a:xfrm>
          <a:off x="6270181" y="4657668"/>
          <a:ext cx="1013419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 (+DTT)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224176</xdr:colOff>
      <xdr:row>24</xdr:row>
      <xdr:rowOff>88280</xdr:rowOff>
    </xdr:from>
    <xdr:to>
      <xdr:col>12</xdr:col>
      <xdr:colOff>296176</xdr:colOff>
      <xdr:row>24</xdr:row>
      <xdr:rowOff>88280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CxnSpPr/>
      </xdr:nvCxnSpPr>
      <xdr:spPr>
        <a:xfrm>
          <a:off x="8453776" y="444120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261630</xdr:colOff>
      <xdr:row>23</xdr:row>
      <xdr:rowOff>148388</xdr:rowOff>
    </xdr:from>
    <xdr:to>
      <xdr:col>12</xdr:col>
      <xdr:colOff>561712</xdr:colOff>
      <xdr:row>25</xdr:row>
      <xdr:rowOff>13989</xdr:rowOff>
    </xdr:to>
    <xdr:sp macro="" textlink="">
      <xdr:nvSpPr>
        <xdr:cNvPr id="41" name="テキスト ボックス 116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/>
      </xdr:nvSpPr>
      <xdr:spPr>
        <a:xfrm>
          <a:off x="8491230" y="4320338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421835</xdr:colOff>
      <xdr:row>19</xdr:row>
      <xdr:rowOff>128641</xdr:rowOff>
    </xdr:from>
    <xdr:to>
      <xdr:col>12</xdr:col>
      <xdr:colOff>25425</xdr:colOff>
      <xdr:row>21</xdr:row>
      <xdr:rowOff>167216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spect="1"/>
        </xdr:cNvSpPr>
      </xdr:nvSpPr>
      <xdr:spPr>
        <a:xfrm>
          <a:off x="5222435" y="3576691"/>
          <a:ext cx="3032590" cy="40052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12</xdr:col>
      <xdr:colOff>261630</xdr:colOff>
      <xdr:row>8</xdr:row>
      <xdr:rowOff>41268</xdr:rowOff>
    </xdr:from>
    <xdr:to>
      <xdr:col>12</xdr:col>
      <xdr:colOff>561712</xdr:colOff>
      <xdr:row>9</xdr:row>
      <xdr:rowOff>87844</xdr:rowOff>
    </xdr:to>
    <xdr:sp macro="" textlink="">
      <xdr:nvSpPr>
        <xdr:cNvPr id="43" name="テキスト ボックス 12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 txBox="1"/>
      </xdr:nvSpPr>
      <xdr:spPr>
        <a:xfrm>
          <a:off x="8491230" y="1498593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6</xdr:row>
      <xdr:rowOff>145457</xdr:rowOff>
    </xdr:from>
    <xdr:to>
      <xdr:col>12</xdr:col>
      <xdr:colOff>619420</xdr:colOff>
      <xdr:row>8</xdr:row>
      <xdr:rowOff>11058</xdr:rowOff>
    </xdr:to>
    <xdr:sp macro="" textlink="">
      <xdr:nvSpPr>
        <xdr:cNvPr id="44" name="テキスト ボックス 122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 txBox="1"/>
      </xdr:nvSpPr>
      <xdr:spPr>
        <a:xfrm>
          <a:off x="8491230" y="1240832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5</xdr:row>
      <xdr:rowOff>83112</xdr:rowOff>
    </xdr:from>
    <xdr:to>
      <xdr:col>12</xdr:col>
      <xdr:colOff>619420</xdr:colOff>
      <xdr:row>6</xdr:row>
      <xdr:rowOff>129688</xdr:rowOff>
    </xdr:to>
    <xdr:sp macro="" textlink="">
      <xdr:nvSpPr>
        <xdr:cNvPr id="45" name="テキスト ボックス 123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 txBox="1"/>
      </xdr:nvSpPr>
      <xdr:spPr>
        <a:xfrm>
          <a:off x="8491230" y="997512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261630</xdr:colOff>
      <xdr:row>4</xdr:row>
      <xdr:rowOff>81181</xdr:rowOff>
    </xdr:from>
    <xdr:to>
      <xdr:col>12</xdr:col>
      <xdr:colOff>619420</xdr:colOff>
      <xdr:row>5</xdr:row>
      <xdr:rowOff>127757</xdr:rowOff>
    </xdr:to>
    <xdr:sp macro="" textlink="">
      <xdr:nvSpPr>
        <xdr:cNvPr id="46" name="テキスト ボックス 124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 txBox="1"/>
      </xdr:nvSpPr>
      <xdr:spPr>
        <a:xfrm>
          <a:off x="8491230" y="814606"/>
          <a:ext cx="357790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142875</xdr:colOff>
      <xdr:row>2</xdr:row>
      <xdr:rowOff>133350</xdr:rowOff>
    </xdr:from>
    <xdr:to>
      <xdr:col>12</xdr:col>
      <xdr:colOff>220137</xdr:colOff>
      <xdr:row>13</xdr:row>
      <xdr:rowOff>153869</xdr:rowOff>
    </xdr:to>
    <xdr:pic>
      <xdr:nvPicPr>
        <xdr:cNvPr id="47" name="Picture 11" descr="C:\Users\NOBU\Desktop\ろんぶん執筆中\Raw Data for TNX paper\150820WB NPR1 + NEM\-DTT\20150820_2107_10 NPR1-DTT.tif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4" t="14417" r="7091" b="13580"/>
        <a:stretch/>
      </xdr:blipFill>
      <xdr:spPr bwMode="auto">
        <a:xfrm>
          <a:off x="4943475" y="504825"/>
          <a:ext cx="3506262" cy="2011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212808</xdr:colOff>
      <xdr:row>8</xdr:row>
      <xdr:rowOff>132202</xdr:rowOff>
    </xdr:from>
    <xdr:to>
      <xdr:col>12</xdr:col>
      <xdr:colOff>284808</xdr:colOff>
      <xdr:row>8</xdr:row>
      <xdr:rowOff>132202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CxnSpPr/>
      </xdr:nvCxnSpPr>
      <xdr:spPr>
        <a:xfrm>
          <a:off x="8442408" y="158952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212808</xdr:colOff>
      <xdr:row>7</xdr:row>
      <xdr:rowOff>86104</xdr:rowOff>
    </xdr:from>
    <xdr:to>
      <xdr:col>12</xdr:col>
      <xdr:colOff>284808</xdr:colOff>
      <xdr:row>7</xdr:row>
      <xdr:rowOff>86104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CxnSpPr/>
      </xdr:nvCxnSpPr>
      <xdr:spPr>
        <a:xfrm>
          <a:off x="8442408" y="136245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212808</xdr:colOff>
      <xdr:row>6</xdr:row>
      <xdr:rowOff>6800</xdr:rowOff>
    </xdr:from>
    <xdr:to>
      <xdr:col>12</xdr:col>
      <xdr:colOff>284808</xdr:colOff>
      <xdr:row>6</xdr:row>
      <xdr:rowOff>6800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CxnSpPr/>
      </xdr:nvCxnSpPr>
      <xdr:spPr>
        <a:xfrm>
          <a:off x="8442408" y="110217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212808</xdr:colOff>
      <xdr:row>5</xdr:row>
      <xdr:rowOff>853</xdr:rowOff>
    </xdr:from>
    <xdr:to>
      <xdr:col>12</xdr:col>
      <xdr:colOff>284808</xdr:colOff>
      <xdr:row>5</xdr:row>
      <xdr:rowOff>853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CxnSpPr/>
      </xdr:nvCxnSpPr>
      <xdr:spPr>
        <a:xfrm>
          <a:off x="8442408" y="91525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212808</xdr:colOff>
      <xdr:row>11</xdr:row>
      <xdr:rowOff>9329</xdr:rowOff>
    </xdr:from>
    <xdr:to>
      <xdr:col>12</xdr:col>
      <xdr:colOff>284808</xdr:colOff>
      <xdr:row>11</xdr:row>
      <xdr:rowOff>9329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CxnSpPr/>
      </xdr:nvCxnSpPr>
      <xdr:spPr>
        <a:xfrm>
          <a:off x="8442408" y="200957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261630</xdr:colOff>
      <xdr:row>10</xdr:row>
      <xdr:rowOff>93923</xdr:rowOff>
    </xdr:from>
    <xdr:to>
      <xdr:col>12</xdr:col>
      <xdr:colOff>561712</xdr:colOff>
      <xdr:row>11</xdr:row>
      <xdr:rowOff>140499</xdr:rowOff>
    </xdr:to>
    <xdr:sp macro="" textlink="">
      <xdr:nvSpPr>
        <xdr:cNvPr id="53" name="テキスト ボックス 130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/>
      </xdr:nvSpPr>
      <xdr:spPr>
        <a:xfrm>
          <a:off x="8491230" y="1913198"/>
          <a:ext cx="300082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110805</xdr:colOff>
      <xdr:row>14</xdr:row>
      <xdr:rowOff>13939</xdr:rowOff>
    </xdr:from>
    <xdr:to>
      <xdr:col>10</xdr:col>
      <xdr:colOff>412776</xdr:colOff>
      <xdr:row>15</xdr:row>
      <xdr:rowOff>60515</xdr:rowOff>
    </xdr:to>
    <xdr:sp macro="" textlink="">
      <xdr:nvSpPr>
        <xdr:cNvPr id="54" name="テキスト ボックス 13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/>
      </xdr:nvSpPr>
      <xdr:spPr>
        <a:xfrm>
          <a:off x="6283005" y="2557114"/>
          <a:ext cx="987771" cy="2275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 (-DTT)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416806</xdr:colOff>
      <xdr:row>3</xdr:row>
      <xdr:rowOff>158312</xdr:rowOff>
    </xdr:from>
    <xdr:to>
      <xdr:col>12</xdr:col>
      <xdr:colOff>47806</xdr:colOff>
      <xdr:row>10</xdr:row>
      <xdr:rowOff>144279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spect="1"/>
        </xdr:cNvSpPr>
      </xdr:nvSpPr>
      <xdr:spPr>
        <a:xfrm>
          <a:off x="5217406" y="710762"/>
          <a:ext cx="3060000" cy="1252792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</xdr:col>
      <xdr:colOff>681642</xdr:colOff>
      <xdr:row>2</xdr:row>
      <xdr:rowOff>114300</xdr:rowOff>
    </xdr:from>
    <xdr:to>
      <xdr:col>5</xdr:col>
      <xdr:colOff>155408</xdr:colOff>
      <xdr:row>14</xdr:row>
      <xdr:rowOff>104226</xdr:rowOff>
    </xdr:to>
    <xdr:pic>
      <xdr:nvPicPr>
        <xdr:cNvPr id="115" name="Picture 3" descr="C:\Users\NOBU\Desktop\ろんぶん執筆中\Raw Data for TNX paper\170222WB NPR1 oligomer\a-NPR1\20170222_2152_6 NPR1.tif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" t="9772" r="33265" b="47226"/>
        <a:stretch/>
      </xdr:blipFill>
      <xdr:spPr bwMode="auto">
        <a:xfrm>
          <a:off x="1368445" y="485274"/>
          <a:ext cx="2220976" cy="2155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44591</xdr:colOff>
      <xdr:row>9</xdr:row>
      <xdr:rowOff>66233</xdr:rowOff>
    </xdr:from>
    <xdr:to>
      <xdr:col>5</xdr:col>
      <xdr:colOff>116591</xdr:colOff>
      <xdr:row>9</xdr:row>
      <xdr:rowOff>66233</xdr:rowOff>
    </xdr:to>
    <xdr:cxnSp macro="">
      <xdr:nvCxnSpPr>
        <xdr:cNvPr id="116" name="直線コネクタ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CxnSpPr/>
      </xdr:nvCxnSpPr>
      <xdr:spPr>
        <a:xfrm>
          <a:off x="3478604" y="170052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44591</xdr:colOff>
      <xdr:row>8</xdr:row>
      <xdr:rowOff>91475</xdr:rowOff>
    </xdr:from>
    <xdr:to>
      <xdr:col>5</xdr:col>
      <xdr:colOff>116591</xdr:colOff>
      <xdr:row>8</xdr:row>
      <xdr:rowOff>91475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CxnSpPr/>
      </xdr:nvCxnSpPr>
      <xdr:spPr>
        <a:xfrm>
          <a:off x="3478604" y="154529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44591</xdr:colOff>
      <xdr:row>7</xdr:row>
      <xdr:rowOff>79608</xdr:rowOff>
    </xdr:from>
    <xdr:to>
      <xdr:col>5</xdr:col>
      <xdr:colOff>116591</xdr:colOff>
      <xdr:row>7</xdr:row>
      <xdr:rowOff>79608</xdr:rowOff>
    </xdr:to>
    <xdr:cxnSp macro="">
      <xdr:nvCxnSpPr>
        <xdr:cNvPr id="118" name="直線コネクタ 117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CxnSpPr/>
      </xdr:nvCxnSpPr>
      <xdr:spPr>
        <a:xfrm>
          <a:off x="3478604" y="135295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44591</xdr:colOff>
      <xdr:row>6</xdr:row>
      <xdr:rowOff>109177</xdr:rowOff>
    </xdr:from>
    <xdr:to>
      <xdr:col>5</xdr:col>
      <xdr:colOff>116591</xdr:colOff>
      <xdr:row>6</xdr:row>
      <xdr:rowOff>109177</xdr:rowOff>
    </xdr:to>
    <xdr:cxnSp macro="">
      <xdr:nvCxnSpPr>
        <xdr:cNvPr id="119" name="直線コネクタ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CxnSpPr/>
      </xdr:nvCxnSpPr>
      <xdr:spPr>
        <a:xfrm>
          <a:off x="3478604" y="120204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39589</xdr:colOff>
      <xdr:row>11</xdr:row>
      <xdr:rowOff>9827</xdr:rowOff>
    </xdr:from>
    <xdr:to>
      <xdr:col>5</xdr:col>
      <xdr:colOff>111589</xdr:colOff>
      <xdr:row>11</xdr:row>
      <xdr:rowOff>9827</xdr:rowOff>
    </xdr:to>
    <xdr:cxnSp macro="">
      <xdr:nvCxnSpPr>
        <xdr:cNvPr id="120" name="直線コネクタ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CxnSpPr/>
      </xdr:nvCxnSpPr>
      <xdr:spPr>
        <a:xfrm>
          <a:off x="3473602" y="200506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617127</xdr:colOff>
      <xdr:row>5</xdr:row>
      <xdr:rowOff>166980</xdr:rowOff>
    </xdr:from>
    <xdr:to>
      <xdr:col>5</xdr:col>
      <xdr:colOff>19050</xdr:colOff>
      <xdr:row>10</xdr:row>
      <xdr:rowOff>30365</xdr:rowOff>
    </xdr:to>
    <xdr:sp macro="" textlink="">
      <xdr:nvSpPr>
        <xdr:cNvPr id="123" name="正方形/長方形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Aspect="1"/>
        </xdr:cNvSpPr>
      </xdr:nvSpPr>
      <xdr:spPr>
        <a:xfrm>
          <a:off x="2674527" y="1094080"/>
          <a:ext cx="773523" cy="78413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100821</xdr:colOff>
      <xdr:row>8</xdr:row>
      <xdr:rowOff>150782</xdr:rowOff>
    </xdr:from>
    <xdr:to>
      <xdr:col>5</xdr:col>
      <xdr:colOff>400903</xdr:colOff>
      <xdr:row>10</xdr:row>
      <xdr:rowOff>23326</xdr:rowOff>
    </xdr:to>
    <xdr:sp macro="" textlink="">
      <xdr:nvSpPr>
        <xdr:cNvPr id="124" name="テキスト ボックス 4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 txBox="1"/>
      </xdr:nvSpPr>
      <xdr:spPr>
        <a:xfrm>
          <a:off x="3534834" y="1604598"/>
          <a:ext cx="300082" cy="23349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88233</xdr:colOff>
      <xdr:row>7</xdr:row>
      <xdr:rowOff>167107</xdr:rowOff>
    </xdr:from>
    <xdr:to>
      <xdr:col>5</xdr:col>
      <xdr:colOff>446023</xdr:colOff>
      <xdr:row>9</xdr:row>
      <xdr:rowOff>30627</xdr:rowOff>
    </xdr:to>
    <xdr:sp macro="" textlink="">
      <xdr:nvSpPr>
        <xdr:cNvPr id="125" name="テキスト ボックス 42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 txBox="1"/>
      </xdr:nvSpPr>
      <xdr:spPr>
        <a:xfrm>
          <a:off x="3522246" y="1440449"/>
          <a:ext cx="357790" cy="2244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83219</xdr:colOff>
      <xdr:row>6</xdr:row>
      <xdr:rowOff>152277</xdr:rowOff>
    </xdr:from>
    <xdr:to>
      <xdr:col>5</xdr:col>
      <xdr:colOff>441009</xdr:colOff>
      <xdr:row>8</xdr:row>
      <xdr:rowOff>15797</xdr:rowOff>
    </xdr:to>
    <xdr:sp macro="" textlink="">
      <xdr:nvSpPr>
        <xdr:cNvPr id="126" name="テキスト ボックス 43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 txBox="1"/>
      </xdr:nvSpPr>
      <xdr:spPr>
        <a:xfrm>
          <a:off x="3517232" y="1245145"/>
          <a:ext cx="357790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83219</xdr:colOff>
      <xdr:row>6</xdr:row>
      <xdr:rowOff>4837</xdr:rowOff>
    </xdr:from>
    <xdr:to>
      <xdr:col>5</xdr:col>
      <xdr:colOff>441009</xdr:colOff>
      <xdr:row>7</xdr:row>
      <xdr:rowOff>48830</xdr:rowOff>
    </xdr:to>
    <xdr:sp macro="" textlink="">
      <xdr:nvSpPr>
        <xdr:cNvPr id="127" name="テキスト ボックス 44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 txBox="1"/>
      </xdr:nvSpPr>
      <xdr:spPr>
        <a:xfrm>
          <a:off x="3517232" y="1097705"/>
          <a:ext cx="357790" cy="2244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115869</xdr:colOff>
      <xdr:row>10</xdr:row>
      <xdr:rowOff>78854</xdr:rowOff>
    </xdr:from>
    <xdr:to>
      <xdr:col>5</xdr:col>
      <xdr:colOff>415951</xdr:colOff>
      <xdr:row>11</xdr:row>
      <xdr:rowOff>122848</xdr:rowOff>
    </xdr:to>
    <xdr:sp macro="" textlink="">
      <xdr:nvSpPr>
        <xdr:cNvPr id="128" name="テキスト ボックス 45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 txBox="1"/>
      </xdr:nvSpPr>
      <xdr:spPr>
        <a:xfrm>
          <a:off x="3549882" y="1893617"/>
          <a:ext cx="300082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10303</xdr:colOff>
      <xdr:row>15</xdr:row>
      <xdr:rowOff>58772</xdr:rowOff>
    </xdr:from>
    <xdr:to>
      <xdr:col>4</xdr:col>
      <xdr:colOff>312274</xdr:colOff>
      <xdr:row>16</xdr:row>
      <xdr:rowOff>102766</xdr:rowOff>
    </xdr:to>
    <xdr:sp macro="" textlink="">
      <xdr:nvSpPr>
        <xdr:cNvPr id="131" name="テキスト ボックス 48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 txBox="1"/>
      </xdr:nvSpPr>
      <xdr:spPr>
        <a:xfrm>
          <a:off x="2067703" y="2630522"/>
          <a:ext cx="987771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 (-DTT)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103188</xdr:colOff>
      <xdr:row>18</xdr:row>
      <xdr:rowOff>2</xdr:rowOff>
    </xdr:from>
    <xdr:to>
      <xdr:col>5</xdr:col>
      <xdr:colOff>150395</xdr:colOff>
      <xdr:row>27</xdr:row>
      <xdr:rowOff>71438</xdr:rowOff>
    </xdr:to>
    <xdr:pic>
      <xdr:nvPicPr>
        <xdr:cNvPr id="132" name="Picture 8" descr="C:\Users\NOBU\Desktop\ろんぶん執筆中\Raw Data for TNX paper\170222WB NPR1 oligomer\a-NPR1\20170222_2115_3.tif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38" t="3126" r="60744" b="33996"/>
        <a:stretch/>
      </xdr:blipFill>
      <xdr:spPr bwMode="auto">
        <a:xfrm rot="16200000">
          <a:off x="1658730" y="3103773"/>
          <a:ext cx="1714498" cy="2095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38673</xdr:colOff>
      <xdr:row>22</xdr:row>
      <xdr:rowOff>116600</xdr:rowOff>
    </xdr:from>
    <xdr:to>
      <xdr:col>5</xdr:col>
      <xdr:colOff>110673</xdr:colOff>
      <xdr:row>22</xdr:row>
      <xdr:rowOff>116600</xdr:rowOff>
    </xdr:to>
    <xdr:cxnSp macro="">
      <xdr:nvCxnSpPr>
        <xdr:cNvPr id="133" name="直線コネクタ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CxnSpPr/>
      </xdr:nvCxnSpPr>
      <xdr:spPr>
        <a:xfrm>
          <a:off x="3472686" y="409704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38673</xdr:colOff>
      <xdr:row>21</xdr:row>
      <xdr:rowOff>124131</xdr:rowOff>
    </xdr:from>
    <xdr:to>
      <xdr:col>5</xdr:col>
      <xdr:colOff>110673</xdr:colOff>
      <xdr:row>21</xdr:row>
      <xdr:rowOff>124131</xdr:rowOff>
    </xdr:to>
    <xdr:cxnSp macro="">
      <xdr:nvCxnSpPr>
        <xdr:cNvPr id="134" name="直線コネクタ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CxnSpPr/>
      </xdr:nvCxnSpPr>
      <xdr:spPr>
        <a:xfrm>
          <a:off x="3472686" y="392410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38673</xdr:colOff>
      <xdr:row>20</xdr:row>
      <xdr:rowOff>91874</xdr:rowOff>
    </xdr:from>
    <xdr:to>
      <xdr:col>5</xdr:col>
      <xdr:colOff>110673</xdr:colOff>
      <xdr:row>20</xdr:row>
      <xdr:rowOff>91874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CxnSpPr/>
      </xdr:nvCxnSpPr>
      <xdr:spPr>
        <a:xfrm>
          <a:off x="3472686" y="371137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38673</xdr:colOff>
      <xdr:row>19</xdr:row>
      <xdr:rowOff>105400</xdr:rowOff>
    </xdr:from>
    <xdr:to>
      <xdr:col>5</xdr:col>
      <xdr:colOff>110673</xdr:colOff>
      <xdr:row>19</xdr:row>
      <xdr:rowOff>105400</xdr:rowOff>
    </xdr:to>
    <xdr:cxnSp macro="">
      <xdr:nvCxnSpPr>
        <xdr:cNvPr id="136" name="直線コネクタ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CxnSpPr/>
      </xdr:nvCxnSpPr>
      <xdr:spPr>
        <a:xfrm>
          <a:off x="3472686" y="354442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38673</xdr:colOff>
      <xdr:row>24</xdr:row>
      <xdr:rowOff>50170</xdr:rowOff>
    </xdr:from>
    <xdr:to>
      <xdr:col>5</xdr:col>
      <xdr:colOff>110673</xdr:colOff>
      <xdr:row>24</xdr:row>
      <xdr:rowOff>50170</xdr:rowOff>
    </xdr:to>
    <xdr:cxnSp macro="">
      <xdr:nvCxnSpPr>
        <xdr:cNvPr id="137" name="直線コネクタ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CxnSpPr/>
      </xdr:nvCxnSpPr>
      <xdr:spPr>
        <a:xfrm>
          <a:off x="3472686" y="439156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81965</xdr:colOff>
      <xdr:row>22</xdr:row>
      <xdr:rowOff>15663</xdr:rowOff>
    </xdr:from>
    <xdr:to>
      <xdr:col>5</xdr:col>
      <xdr:colOff>383049</xdr:colOff>
      <xdr:row>23</xdr:row>
      <xdr:rowOff>59657</xdr:rowOff>
    </xdr:to>
    <xdr:sp macro="" textlink="">
      <xdr:nvSpPr>
        <xdr:cNvPr id="140" name="テキスト ボックス 6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 txBox="1"/>
      </xdr:nvSpPr>
      <xdr:spPr>
        <a:xfrm>
          <a:off x="3515978" y="3996110"/>
          <a:ext cx="301084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74389</xdr:colOff>
      <xdr:row>21</xdr:row>
      <xdr:rowOff>10263</xdr:rowOff>
    </xdr:from>
    <xdr:to>
      <xdr:col>5</xdr:col>
      <xdr:colOff>433181</xdr:colOff>
      <xdr:row>22</xdr:row>
      <xdr:rowOff>54257</xdr:rowOff>
    </xdr:to>
    <xdr:sp macro="" textlink="">
      <xdr:nvSpPr>
        <xdr:cNvPr id="141" name="テキスト ボックス 62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 txBox="1"/>
      </xdr:nvSpPr>
      <xdr:spPr>
        <a:xfrm>
          <a:off x="3508402" y="3810237"/>
          <a:ext cx="358792" cy="2244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74389</xdr:colOff>
      <xdr:row>19</xdr:row>
      <xdr:rowOff>168555</xdr:rowOff>
    </xdr:from>
    <xdr:to>
      <xdr:col>5</xdr:col>
      <xdr:colOff>433181</xdr:colOff>
      <xdr:row>21</xdr:row>
      <xdr:rowOff>32075</xdr:rowOff>
    </xdr:to>
    <xdr:sp macro="" textlink="">
      <xdr:nvSpPr>
        <xdr:cNvPr id="142" name="テキスト ボックス 63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 txBox="1"/>
      </xdr:nvSpPr>
      <xdr:spPr>
        <a:xfrm>
          <a:off x="3508402" y="3607581"/>
          <a:ext cx="358792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74388</xdr:colOff>
      <xdr:row>19</xdr:row>
      <xdr:rowOff>5072</xdr:rowOff>
    </xdr:from>
    <xdr:to>
      <xdr:col>5</xdr:col>
      <xdr:colOff>433180</xdr:colOff>
      <xdr:row>20</xdr:row>
      <xdr:rowOff>49066</xdr:rowOff>
    </xdr:to>
    <xdr:sp macro="" textlink="">
      <xdr:nvSpPr>
        <xdr:cNvPr id="143" name="テキスト ボックス 64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 txBox="1"/>
      </xdr:nvSpPr>
      <xdr:spPr>
        <a:xfrm>
          <a:off x="3508401" y="3444098"/>
          <a:ext cx="358792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81965</xdr:colOff>
      <xdr:row>23</xdr:row>
      <xdr:rowOff>125211</xdr:rowOff>
    </xdr:from>
    <xdr:to>
      <xdr:col>5</xdr:col>
      <xdr:colOff>383049</xdr:colOff>
      <xdr:row>24</xdr:row>
      <xdr:rowOff>178228</xdr:rowOff>
    </xdr:to>
    <xdr:sp macro="" textlink="">
      <xdr:nvSpPr>
        <xdr:cNvPr id="144" name="テキスト ボックス 65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 txBox="1"/>
      </xdr:nvSpPr>
      <xdr:spPr>
        <a:xfrm>
          <a:off x="3515978" y="4286132"/>
          <a:ext cx="301084" cy="23349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594902</xdr:colOff>
      <xdr:row>18</xdr:row>
      <xdr:rowOff>160421</xdr:rowOff>
    </xdr:from>
    <xdr:to>
      <xdr:col>5</xdr:col>
      <xdr:colOff>15302</xdr:colOff>
      <xdr:row>23</xdr:row>
      <xdr:rowOff>40105</xdr:rowOff>
    </xdr:to>
    <xdr:sp macro="" textlink="">
      <xdr:nvSpPr>
        <xdr:cNvPr id="147" name="正方形/長方形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Aspect="1"/>
        </xdr:cNvSpPr>
      </xdr:nvSpPr>
      <xdr:spPr>
        <a:xfrm>
          <a:off x="2655310" y="3418974"/>
          <a:ext cx="794005" cy="782052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625150</xdr:colOff>
      <xdr:row>29</xdr:row>
      <xdr:rowOff>2986</xdr:rowOff>
    </xdr:from>
    <xdr:to>
      <xdr:col>4</xdr:col>
      <xdr:colOff>266969</xdr:colOff>
      <xdr:row>30</xdr:row>
      <xdr:rowOff>46980</xdr:rowOff>
    </xdr:to>
    <xdr:sp macro="" textlink="">
      <xdr:nvSpPr>
        <xdr:cNvPr id="148" name="テキスト ボックス 70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 txBox="1"/>
      </xdr:nvSpPr>
      <xdr:spPr>
        <a:xfrm>
          <a:off x="1996750" y="4975036"/>
          <a:ext cx="101341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 (+DTT)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681641</xdr:colOff>
      <xdr:row>30</xdr:row>
      <xdr:rowOff>98373</xdr:rowOff>
    </xdr:from>
    <xdr:to>
      <xdr:col>5</xdr:col>
      <xdr:colOff>161661</xdr:colOff>
      <xdr:row>36</xdr:row>
      <xdr:rowOff>3123</xdr:rowOff>
    </xdr:to>
    <xdr:pic>
      <xdr:nvPicPr>
        <xdr:cNvPr id="149" name="Picture 10" descr="C:\Users\NOBU\Desktop\ろんぶん執筆中\Raw Data for TNX paper\170222WB NPR1 oligomer\a-PR1, UGPase\20170222_2212_6 PR1.tif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3" t="56105" r="36097" b="7187"/>
        <a:stretch/>
      </xdr:blipFill>
      <xdr:spPr bwMode="auto">
        <a:xfrm>
          <a:off x="1367441" y="5241873"/>
          <a:ext cx="222322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138920</xdr:colOff>
      <xdr:row>33</xdr:row>
      <xdr:rowOff>103630</xdr:rowOff>
    </xdr:from>
    <xdr:to>
      <xdr:col>2</xdr:col>
      <xdr:colOff>210920</xdr:colOff>
      <xdr:row>33</xdr:row>
      <xdr:rowOff>103630</xdr:rowOff>
    </xdr:to>
    <xdr:cxnSp macro="">
      <xdr:nvCxnSpPr>
        <xdr:cNvPr id="150" name="直線コネクタ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CxnSpPr/>
      </xdr:nvCxnSpPr>
      <xdr:spPr>
        <a:xfrm>
          <a:off x="1510520" y="576148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138920</xdr:colOff>
      <xdr:row>32</xdr:row>
      <xdr:rowOff>128832</xdr:rowOff>
    </xdr:from>
    <xdr:to>
      <xdr:col>2</xdr:col>
      <xdr:colOff>210920</xdr:colOff>
      <xdr:row>32</xdr:row>
      <xdr:rowOff>128832</xdr:rowOff>
    </xdr:to>
    <xdr:cxnSp macro="">
      <xdr:nvCxnSpPr>
        <xdr:cNvPr id="151" name="直線コネクタ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CxnSpPr/>
      </xdr:nvCxnSpPr>
      <xdr:spPr>
        <a:xfrm>
          <a:off x="1510520" y="561523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442912</xdr:colOff>
      <xdr:row>32</xdr:row>
      <xdr:rowOff>25074</xdr:rowOff>
    </xdr:from>
    <xdr:to>
      <xdr:col>2</xdr:col>
      <xdr:colOff>57194</xdr:colOff>
      <xdr:row>33</xdr:row>
      <xdr:rowOff>52762</xdr:rowOff>
    </xdr:to>
    <xdr:sp macro="" textlink="">
      <xdr:nvSpPr>
        <xdr:cNvPr id="153" name="テキスト ボックス 76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 txBox="1"/>
      </xdr:nvSpPr>
      <xdr:spPr>
        <a:xfrm>
          <a:off x="1125537" y="5875012"/>
          <a:ext cx="296907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442912</xdr:colOff>
      <xdr:row>32</xdr:row>
      <xdr:rowOff>168635</xdr:rowOff>
    </xdr:from>
    <xdr:to>
      <xdr:col>2</xdr:col>
      <xdr:colOff>57194</xdr:colOff>
      <xdr:row>34</xdr:row>
      <xdr:rowOff>13760</xdr:rowOff>
    </xdr:to>
    <xdr:sp macro="" textlink="">
      <xdr:nvSpPr>
        <xdr:cNvPr id="155" name="テキスト ボックス 78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 txBox="1"/>
      </xdr:nvSpPr>
      <xdr:spPr>
        <a:xfrm>
          <a:off x="1125537" y="6018573"/>
          <a:ext cx="296907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157666</xdr:colOff>
      <xdr:row>36</xdr:row>
      <xdr:rowOff>70842</xdr:rowOff>
    </xdr:from>
    <xdr:to>
      <xdr:col>4</xdr:col>
      <xdr:colOff>57283</xdr:colOff>
      <xdr:row>37</xdr:row>
      <xdr:rowOff>114836</xdr:rowOff>
    </xdr:to>
    <xdr:sp macro="" textlink="">
      <xdr:nvSpPr>
        <xdr:cNvPr id="156" name="テキスト ボックス 79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 txBox="1"/>
      </xdr:nvSpPr>
      <xdr:spPr>
        <a:xfrm>
          <a:off x="2215066" y="6243042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617139</xdr:colOff>
      <xdr:row>32</xdr:row>
      <xdr:rowOff>136612</xdr:rowOff>
    </xdr:from>
    <xdr:to>
      <xdr:col>5</xdr:col>
      <xdr:colOff>37539</xdr:colOff>
      <xdr:row>34</xdr:row>
      <xdr:rowOff>131701</xdr:rowOff>
    </xdr:to>
    <xdr:sp macro="" textlink="">
      <xdr:nvSpPr>
        <xdr:cNvPr id="157" name="正方形/長方形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/>
        </xdr:cNvSpPr>
      </xdr:nvSpPr>
      <xdr:spPr>
        <a:xfrm>
          <a:off x="2674539" y="5623012"/>
          <a:ext cx="792000" cy="337989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2</xdr:col>
      <xdr:colOff>260349</xdr:colOff>
      <xdr:row>38</xdr:row>
      <xdr:rowOff>95250</xdr:rowOff>
    </xdr:from>
    <xdr:to>
      <xdr:col>5</xdr:col>
      <xdr:colOff>155408</xdr:colOff>
      <xdr:row>45</xdr:row>
      <xdr:rowOff>146050</xdr:rowOff>
    </xdr:to>
    <xdr:pic>
      <xdr:nvPicPr>
        <xdr:cNvPr id="158" name="Picture 12" descr="C:\Users\NOBU\Desktop\ろんぶん執筆中\Raw Data for TNX paper\170222WB NPR1 oligomer\a-PR1, UGPase\20170222_2212_6 UGPase.tif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633954" y="6963276"/>
          <a:ext cx="1955467" cy="1324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121472</xdr:colOff>
      <xdr:row>42</xdr:row>
      <xdr:rowOff>131956</xdr:rowOff>
    </xdr:from>
    <xdr:to>
      <xdr:col>5</xdr:col>
      <xdr:colOff>193472</xdr:colOff>
      <xdr:row>42</xdr:row>
      <xdr:rowOff>131956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CxnSpPr/>
      </xdr:nvCxnSpPr>
      <xdr:spPr>
        <a:xfrm>
          <a:off x="3555485" y="772187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121472</xdr:colOff>
      <xdr:row>42</xdr:row>
      <xdr:rowOff>2462</xdr:rowOff>
    </xdr:from>
    <xdr:to>
      <xdr:col>5</xdr:col>
      <xdr:colOff>193472</xdr:colOff>
      <xdr:row>42</xdr:row>
      <xdr:rowOff>2462</xdr:rowOff>
    </xdr:to>
    <xdr:cxnSp macro="">
      <xdr:nvCxnSpPr>
        <xdr:cNvPr id="160" name="直線コネクタ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CxnSpPr/>
      </xdr:nvCxnSpPr>
      <xdr:spPr>
        <a:xfrm>
          <a:off x="3555485" y="759238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121472</xdr:colOff>
      <xdr:row>41</xdr:row>
      <xdr:rowOff>16326</xdr:rowOff>
    </xdr:from>
    <xdr:to>
      <xdr:col>5</xdr:col>
      <xdr:colOff>193472</xdr:colOff>
      <xdr:row>41</xdr:row>
      <xdr:rowOff>16326</xdr:rowOff>
    </xdr:to>
    <xdr:cxnSp macro="">
      <xdr:nvCxnSpPr>
        <xdr:cNvPr id="161" name="直線コネクタ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CxnSpPr/>
      </xdr:nvCxnSpPr>
      <xdr:spPr>
        <a:xfrm>
          <a:off x="3555485" y="742577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121472</xdr:colOff>
      <xdr:row>40</xdr:row>
      <xdr:rowOff>37539</xdr:rowOff>
    </xdr:from>
    <xdr:to>
      <xdr:col>5</xdr:col>
      <xdr:colOff>193472</xdr:colOff>
      <xdr:row>40</xdr:row>
      <xdr:rowOff>37539</xdr:rowOff>
    </xdr:to>
    <xdr:cxnSp macro="">
      <xdr:nvCxnSpPr>
        <xdr:cNvPr id="162" name="直線コネクタ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CxnSpPr/>
      </xdr:nvCxnSpPr>
      <xdr:spPr>
        <a:xfrm>
          <a:off x="3555485" y="726651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121472</xdr:colOff>
      <xdr:row>43</xdr:row>
      <xdr:rowOff>167794</xdr:rowOff>
    </xdr:from>
    <xdr:to>
      <xdr:col>5</xdr:col>
      <xdr:colOff>193472</xdr:colOff>
      <xdr:row>43</xdr:row>
      <xdr:rowOff>167794</xdr:rowOff>
    </xdr:to>
    <xdr:cxnSp macro="">
      <xdr:nvCxnSpPr>
        <xdr:cNvPr id="163" name="直線コネクタ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CxnSpPr/>
      </xdr:nvCxnSpPr>
      <xdr:spPr>
        <a:xfrm>
          <a:off x="3550472" y="809894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207739</xdr:colOff>
      <xdr:row>42</xdr:row>
      <xdr:rowOff>20995</xdr:rowOff>
    </xdr:from>
    <xdr:to>
      <xdr:col>5</xdr:col>
      <xdr:colOff>507821</xdr:colOff>
      <xdr:row>43</xdr:row>
      <xdr:rowOff>64989</xdr:rowOff>
    </xdr:to>
    <xdr:sp macro="" textlink="">
      <xdr:nvSpPr>
        <xdr:cNvPr id="164" name="テキスト ボックス 87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 txBox="1"/>
      </xdr:nvSpPr>
      <xdr:spPr>
        <a:xfrm>
          <a:off x="3641752" y="7610916"/>
          <a:ext cx="300082" cy="2344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207739</xdr:colOff>
      <xdr:row>41</xdr:row>
      <xdr:rowOff>71074</xdr:rowOff>
    </xdr:from>
    <xdr:to>
      <xdr:col>5</xdr:col>
      <xdr:colOff>565529</xdr:colOff>
      <xdr:row>42</xdr:row>
      <xdr:rowOff>115068</xdr:rowOff>
    </xdr:to>
    <xdr:sp macro="" textlink="">
      <xdr:nvSpPr>
        <xdr:cNvPr id="165" name="テキスト ボックス 88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 txBox="1"/>
      </xdr:nvSpPr>
      <xdr:spPr>
        <a:xfrm>
          <a:off x="3641752" y="7480521"/>
          <a:ext cx="357790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207739</xdr:colOff>
      <xdr:row>40</xdr:row>
      <xdr:rowOff>90667</xdr:rowOff>
    </xdr:from>
    <xdr:to>
      <xdr:col>5</xdr:col>
      <xdr:colOff>565529</xdr:colOff>
      <xdr:row>41</xdr:row>
      <xdr:rowOff>134661</xdr:rowOff>
    </xdr:to>
    <xdr:sp macro="" textlink="">
      <xdr:nvSpPr>
        <xdr:cNvPr id="166" name="テキスト ボックス 89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 txBox="1"/>
      </xdr:nvSpPr>
      <xdr:spPr>
        <a:xfrm>
          <a:off x="3641752" y="7319641"/>
          <a:ext cx="357790" cy="2244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207739</xdr:colOff>
      <xdr:row>39</xdr:row>
      <xdr:rowOff>110331</xdr:rowOff>
    </xdr:from>
    <xdr:to>
      <xdr:col>5</xdr:col>
      <xdr:colOff>565529</xdr:colOff>
      <xdr:row>40</xdr:row>
      <xdr:rowOff>154325</xdr:rowOff>
    </xdr:to>
    <xdr:sp macro="" textlink="">
      <xdr:nvSpPr>
        <xdr:cNvPr id="167" name="テキスト ボックス 90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 txBox="1"/>
      </xdr:nvSpPr>
      <xdr:spPr>
        <a:xfrm>
          <a:off x="3641752" y="7158831"/>
          <a:ext cx="357790" cy="2244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207739</xdr:colOff>
      <xdr:row>43</xdr:row>
      <xdr:rowOff>52671</xdr:rowOff>
    </xdr:from>
    <xdr:to>
      <xdr:col>5</xdr:col>
      <xdr:colOff>507821</xdr:colOff>
      <xdr:row>44</xdr:row>
      <xdr:rowOff>109365</xdr:rowOff>
    </xdr:to>
    <xdr:sp macro="" textlink="">
      <xdr:nvSpPr>
        <xdr:cNvPr id="168" name="テキスト ボックス 9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 txBox="1"/>
      </xdr:nvSpPr>
      <xdr:spPr>
        <a:xfrm>
          <a:off x="3641752" y="7833092"/>
          <a:ext cx="300082" cy="2371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666314</xdr:colOff>
      <xdr:row>43</xdr:row>
      <xdr:rowOff>60308</xdr:rowOff>
    </xdr:from>
    <xdr:to>
      <xdr:col>5</xdr:col>
      <xdr:colOff>86714</xdr:colOff>
      <xdr:row>45</xdr:row>
      <xdr:rowOff>55397</xdr:rowOff>
    </xdr:to>
    <xdr:sp macro="" textlink="">
      <xdr:nvSpPr>
        <xdr:cNvPr id="169" name="正方形/長方形 168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/>
        </xdr:cNvSpPr>
      </xdr:nvSpPr>
      <xdr:spPr>
        <a:xfrm>
          <a:off x="2723714" y="7991458"/>
          <a:ext cx="792000" cy="363389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121472</xdr:colOff>
      <xdr:row>44</xdr:row>
      <xdr:rowOff>161444</xdr:rowOff>
    </xdr:from>
    <xdr:to>
      <xdr:col>5</xdr:col>
      <xdr:colOff>193472</xdr:colOff>
      <xdr:row>44</xdr:row>
      <xdr:rowOff>161444</xdr:rowOff>
    </xdr:to>
    <xdr:cxnSp macro="">
      <xdr:nvCxnSpPr>
        <xdr:cNvPr id="170" name="直線コネクタ 169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CxnSpPr/>
      </xdr:nvCxnSpPr>
      <xdr:spPr>
        <a:xfrm>
          <a:off x="3550472" y="827674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207739</xdr:colOff>
      <xdr:row>44</xdr:row>
      <xdr:rowOff>46321</xdr:rowOff>
    </xdr:from>
    <xdr:to>
      <xdr:col>5</xdr:col>
      <xdr:colOff>507821</xdr:colOff>
      <xdr:row>45</xdr:row>
      <xdr:rowOff>103015</xdr:rowOff>
    </xdr:to>
    <xdr:sp macro="" textlink="">
      <xdr:nvSpPr>
        <xdr:cNvPr id="171" name="テキスト ボックス 94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 txBox="1"/>
      </xdr:nvSpPr>
      <xdr:spPr>
        <a:xfrm>
          <a:off x="3641752" y="8007216"/>
          <a:ext cx="300082" cy="2371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116902</xdr:colOff>
      <xdr:row>46</xdr:row>
      <xdr:rowOff>64844</xdr:rowOff>
    </xdr:from>
    <xdr:to>
      <xdr:col>4</xdr:col>
      <xdr:colOff>205673</xdr:colOff>
      <xdr:row>47</xdr:row>
      <xdr:rowOff>108838</xdr:rowOff>
    </xdr:to>
    <xdr:sp macro="" textlink="">
      <xdr:nvSpPr>
        <xdr:cNvPr id="172" name="テキスト ボックス 95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 txBox="1"/>
      </xdr:nvSpPr>
      <xdr:spPr>
        <a:xfrm>
          <a:off x="2174302" y="7951544"/>
          <a:ext cx="774571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nti-UGPase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297031</xdr:colOff>
      <xdr:row>39</xdr:row>
      <xdr:rowOff>69701</xdr:rowOff>
    </xdr:from>
    <xdr:to>
      <xdr:col>5</xdr:col>
      <xdr:colOff>396958</xdr:colOff>
      <xdr:row>54</xdr:row>
      <xdr:rowOff>89296</xdr:rowOff>
    </xdr:to>
    <xdr:pic>
      <xdr:nvPicPr>
        <xdr:cNvPr id="2" name="Picture 2" descr="C:\Users\NOBU\Desktop\Raw Data\Western blot\150612WB\a-NPR1 x5000\IMG_9897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779" t="12015" r="17860" b="22688"/>
        <a:stretch/>
      </xdr:blipFill>
      <xdr:spPr bwMode="auto">
        <a:xfrm>
          <a:off x="1666250" y="7046764"/>
          <a:ext cx="2153755" cy="2698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212973</xdr:colOff>
      <xdr:row>23</xdr:row>
      <xdr:rowOff>123825</xdr:rowOff>
    </xdr:from>
    <xdr:to>
      <xdr:col>5</xdr:col>
      <xdr:colOff>392906</xdr:colOff>
      <xdr:row>37</xdr:row>
      <xdr:rowOff>71437</xdr:rowOff>
    </xdr:to>
    <xdr:pic>
      <xdr:nvPicPr>
        <xdr:cNvPr id="3" name="Picture 2" descr="C:\Users\NOBU\Desktop\20150612_1748_2 NPR1 antibody.tif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573" y="4295775"/>
          <a:ext cx="2237333" cy="2481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480198</xdr:colOff>
      <xdr:row>24</xdr:row>
      <xdr:rowOff>76200</xdr:rowOff>
    </xdr:from>
    <xdr:to>
      <xdr:col>4</xdr:col>
      <xdr:colOff>77136</xdr:colOff>
      <xdr:row>31</xdr:row>
      <xdr:rowOff>76201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851798" y="4429125"/>
          <a:ext cx="968538" cy="1266826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409162</xdr:colOff>
      <xdr:row>54</xdr:row>
      <xdr:rowOff>128633</xdr:rowOff>
    </xdr:from>
    <xdr:to>
      <xdr:col>4</xdr:col>
      <xdr:colOff>119624</xdr:colOff>
      <xdr:row>56</xdr:row>
      <xdr:rowOff>1177</xdr:rowOff>
    </xdr:to>
    <xdr:sp macro="" textlink="">
      <xdr:nvSpPr>
        <xdr:cNvPr id="5" name="テキスト ボックス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2466562" y="9386933"/>
          <a:ext cx="39626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CBB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515126</xdr:colOff>
      <xdr:row>47</xdr:row>
      <xdr:rowOff>65843</xdr:rowOff>
    </xdr:from>
    <xdr:to>
      <xdr:col>4</xdr:col>
      <xdr:colOff>79526</xdr:colOff>
      <xdr:row>49</xdr:row>
      <xdr:rowOff>30885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1886726" y="8581193"/>
          <a:ext cx="936000" cy="326992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277715</xdr:colOff>
      <xdr:row>37</xdr:row>
      <xdr:rowOff>121089</xdr:rowOff>
    </xdr:from>
    <xdr:to>
      <xdr:col>4</xdr:col>
      <xdr:colOff>251070</xdr:colOff>
      <xdr:row>38</xdr:row>
      <xdr:rowOff>165083</xdr:rowOff>
    </xdr:to>
    <xdr:sp macro="" textlink="">
      <xdr:nvSpPr>
        <xdr:cNvPr id="7" name="テキスト ボックス 1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2335115" y="6464739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598691</xdr:colOff>
      <xdr:row>45</xdr:row>
      <xdr:rowOff>128561</xdr:rowOff>
    </xdr:from>
    <xdr:to>
      <xdr:col>2</xdr:col>
      <xdr:colOff>212973</xdr:colOff>
      <xdr:row>47</xdr:row>
      <xdr:rowOff>1105</xdr:rowOff>
    </xdr:to>
    <xdr:sp macro="" textlink="">
      <xdr:nvSpPr>
        <xdr:cNvPr id="8" name="テキスト ボックス 1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1284491" y="784381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540983</xdr:colOff>
      <xdr:row>44</xdr:row>
      <xdr:rowOff>75620</xdr:rowOff>
    </xdr:from>
    <xdr:to>
      <xdr:col>2</xdr:col>
      <xdr:colOff>212973</xdr:colOff>
      <xdr:row>45</xdr:row>
      <xdr:rowOff>119614</xdr:rowOff>
    </xdr:to>
    <xdr:sp macro="" textlink="">
      <xdr:nvSpPr>
        <xdr:cNvPr id="9" name="テキスト ボックス 1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1226783" y="761942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540983</xdr:colOff>
      <xdr:row>42</xdr:row>
      <xdr:rowOff>138439</xdr:rowOff>
    </xdr:from>
    <xdr:to>
      <xdr:col>2</xdr:col>
      <xdr:colOff>212973</xdr:colOff>
      <xdr:row>44</xdr:row>
      <xdr:rowOff>10983</xdr:rowOff>
    </xdr:to>
    <xdr:sp macro="" textlink="">
      <xdr:nvSpPr>
        <xdr:cNvPr id="10" name="テキスト ボックス 15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1226783" y="733933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540983</xdr:colOff>
      <xdr:row>41</xdr:row>
      <xdr:rowOff>38208</xdr:rowOff>
    </xdr:from>
    <xdr:to>
      <xdr:col>2</xdr:col>
      <xdr:colOff>212973</xdr:colOff>
      <xdr:row>42</xdr:row>
      <xdr:rowOff>82202</xdr:rowOff>
    </xdr:to>
    <xdr:sp macro="" textlink="">
      <xdr:nvSpPr>
        <xdr:cNvPr id="11" name="テキスト ボックス 16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1226783" y="7067658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212981</xdr:colOff>
      <xdr:row>46</xdr:row>
      <xdr:rowOff>53005</xdr:rowOff>
    </xdr:from>
    <xdr:to>
      <xdr:col>2</xdr:col>
      <xdr:colOff>284981</xdr:colOff>
      <xdr:row>46</xdr:row>
      <xdr:rowOff>53005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584581" y="793970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212981</xdr:colOff>
      <xdr:row>44</xdr:row>
      <xdr:rowOff>163979</xdr:rowOff>
    </xdr:from>
    <xdr:to>
      <xdr:col>2</xdr:col>
      <xdr:colOff>284981</xdr:colOff>
      <xdr:row>44</xdr:row>
      <xdr:rowOff>163979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584581" y="770777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212981</xdr:colOff>
      <xdr:row>43</xdr:row>
      <xdr:rowOff>71250</xdr:rowOff>
    </xdr:from>
    <xdr:to>
      <xdr:col>2</xdr:col>
      <xdr:colOff>284981</xdr:colOff>
      <xdr:row>43</xdr:row>
      <xdr:rowOff>71250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1584581" y="744360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212981</xdr:colOff>
      <xdr:row>41</xdr:row>
      <xdr:rowOff>142469</xdr:rowOff>
    </xdr:from>
    <xdr:to>
      <xdr:col>2</xdr:col>
      <xdr:colOff>284981</xdr:colOff>
      <xdr:row>41</xdr:row>
      <xdr:rowOff>142469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1584581" y="717191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212981</xdr:colOff>
      <xdr:row>49</xdr:row>
      <xdr:rowOff>146074</xdr:rowOff>
    </xdr:from>
    <xdr:to>
      <xdr:col>2</xdr:col>
      <xdr:colOff>284981</xdr:colOff>
      <xdr:row>49</xdr:row>
      <xdr:rowOff>146074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1584581" y="854712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212981</xdr:colOff>
      <xdr:row>48</xdr:row>
      <xdr:rowOff>26830</xdr:rowOff>
    </xdr:from>
    <xdr:to>
      <xdr:col>2</xdr:col>
      <xdr:colOff>284981</xdr:colOff>
      <xdr:row>48</xdr:row>
      <xdr:rowOff>26830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1584581" y="825643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598691</xdr:colOff>
      <xdr:row>47</xdr:row>
      <xdr:rowOff>98608</xdr:rowOff>
    </xdr:from>
    <xdr:to>
      <xdr:col>2</xdr:col>
      <xdr:colOff>212973</xdr:colOff>
      <xdr:row>48</xdr:row>
      <xdr:rowOff>142602</xdr:rowOff>
    </xdr:to>
    <xdr:sp macro="" textlink="">
      <xdr:nvSpPr>
        <xdr:cNvPr id="18" name="テキスト ボックス 23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1284491" y="815675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598691</xdr:colOff>
      <xdr:row>49</xdr:row>
      <xdr:rowOff>51242</xdr:rowOff>
    </xdr:from>
    <xdr:to>
      <xdr:col>2</xdr:col>
      <xdr:colOff>212973</xdr:colOff>
      <xdr:row>50</xdr:row>
      <xdr:rowOff>95236</xdr:rowOff>
    </xdr:to>
    <xdr:sp macro="" textlink="">
      <xdr:nvSpPr>
        <xdr:cNvPr id="19" name="テキスト ボックス 24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1284491" y="845229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212981</xdr:colOff>
      <xdr:row>52</xdr:row>
      <xdr:rowOff>24017</xdr:rowOff>
    </xdr:from>
    <xdr:to>
      <xdr:col>2</xdr:col>
      <xdr:colOff>284981</xdr:colOff>
      <xdr:row>52</xdr:row>
      <xdr:rowOff>24017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1584581" y="893941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598691</xdr:colOff>
      <xdr:row>51</xdr:row>
      <xdr:rowOff>100186</xdr:rowOff>
    </xdr:from>
    <xdr:to>
      <xdr:col>2</xdr:col>
      <xdr:colOff>212973</xdr:colOff>
      <xdr:row>52</xdr:row>
      <xdr:rowOff>144180</xdr:rowOff>
    </xdr:to>
    <xdr:sp macro="" textlink="">
      <xdr:nvSpPr>
        <xdr:cNvPr id="21" name="テキスト ボックス 26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1284491" y="884413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212981</xdr:colOff>
      <xdr:row>53</xdr:row>
      <xdr:rowOff>12918</xdr:rowOff>
    </xdr:from>
    <xdr:to>
      <xdr:col>2</xdr:col>
      <xdr:colOff>284981</xdr:colOff>
      <xdr:row>53</xdr:row>
      <xdr:rowOff>12918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>
          <a:off x="1584581" y="909976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598691</xdr:colOff>
      <xdr:row>52</xdr:row>
      <xdr:rowOff>81136</xdr:rowOff>
    </xdr:from>
    <xdr:to>
      <xdr:col>2</xdr:col>
      <xdr:colOff>212973</xdr:colOff>
      <xdr:row>53</xdr:row>
      <xdr:rowOff>125130</xdr:rowOff>
    </xdr:to>
    <xdr:sp macro="" textlink="">
      <xdr:nvSpPr>
        <xdr:cNvPr id="23" name="テキスト ボックス 28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1284491" y="899653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524433</xdr:colOff>
      <xdr:row>29</xdr:row>
      <xdr:rowOff>31196</xdr:rowOff>
    </xdr:from>
    <xdr:to>
      <xdr:col>2</xdr:col>
      <xdr:colOff>138715</xdr:colOff>
      <xdr:row>30</xdr:row>
      <xdr:rowOff>75190</xdr:rowOff>
    </xdr:to>
    <xdr:sp macro="" textlink="">
      <xdr:nvSpPr>
        <xdr:cNvPr id="24" name="テキスト ボックス 29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1210233" y="500324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466725</xdr:colOff>
      <xdr:row>27</xdr:row>
      <xdr:rowOff>157656</xdr:rowOff>
    </xdr:from>
    <xdr:to>
      <xdr:col>2</xdr:col>
      <xdr:colOff>138715</xdr:colOff>
      <xdr:row>29</xdr:row>
      <xdr:rowOff>30200</xdr:rowOff>
    </xdr:to>
    <xdr:sp macro="" textlink="">
      <xdr:nvSpPr>
        <xdr:cNvPr id="25" name="テキスト ボックス 30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1152525" y="478680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466725</xdr:colOff>
      <xdr:row>26</xdr:row>
      <xdr:rowOff>49025</xdr:rowOff>
    </xdr:from>
    <xdr:to>
      <xdr:col>2</xdr:col>
      <xdr:colOff>138715</xdr:colOff>
      <xdr:row>27</xdr:row>
      <xdr:rowOff>93019</xdr:rowOff>
    </xdr:to>
    <xdr:sp macro="" textlink="">
      <xdr:nvSpPr>
        <xdr:cNvPr id="26" name="テキスト ボックス 3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1152525" y="450672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466725</xdr:colOff>
      <xdr:row>24</xdr:row>
      <xdr:rowOff>120244</xdr:rowOff>
    </xdr:from>
    <xdr:to>
      <xdr:col>2</xdr:col>
      <xdr:colOff>138715</xdr:colOff>
      <xdr:row>25</xdr:row>
      <xdr:rowOff>164238</xdr:rowOff>
    </xdr:to>
    <xdr:sp macro="" textlink="">
      <xdr:nvSpPr>
        <xdr:cNvPr id="27" name="テキスト ボックス 32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1152525" y="423504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138723</xdr:colOff>
      <xdr:row>29</xdr:row>
      <xdr:rowOff>135041</xdr:rowOff>
    </xdr:from>
    <xdr:to>
      <xdr:col>2</xdr:col>
      <xdr:colOff>210723</xdr:colOff>
      <xdr:row>29</xdr:row>
      <xdr:rowOff>135041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>
          <a:off x="1510323" y="510709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138723</xdr:colOff>
      <xdr:row>28</xdr:row>
      <xdr:rowOff>74565</xdr:rowOff>
    </xdr:from>
    <xdr:to>
      <xdr:col>2</xdr:col>
      <xdr:colOff>210723</xdr:colOff>
      <xdr:row>28</xdr:row>
      <xdr:rowOff>74565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1510323" y="487516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138723</xdr:colOff>
      <xdr:row>26</xdr:row>
      <xdr:rowOff>153286</xdr:rowOff>
    </xdr:from>
    <xdr:to>
      <xdr:col>2</xdr:col>
      <xdr:colOff>210723</xdr:colOff>
      <xdr:row>26</xdr:row>
      <xdr:rowOff>153286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>
          <a:off x="1510323" y="461098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138723</xdr:colOff>
      <xdr:row>25</xdr:row>
      <xdr:rowOff>53055</xdr:rowOff>
    </xdr:from>
    <xdr:to>
      <xdr:col>2</xdr:col>
      <xdr:colOff>210723</xdr:colOff>
      <xdr:row>25</xdr:row>
      <xdr:rowOff>53055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>
          <a:off x="1510323" y="433930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138723</xdr:colOff>
      <xdr:row>33</xdr:row>
      <xdr:rowOff>56660</xdr:rowOff>
    </xdr:from>
    <xdr:to>
      <xdr:col>2</xdr:col>
      <xdr:colOff>210723</xdr:colOff>
      <xdr:row>33</xdr:row>
      <xdr:rowOff>56660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1510323" y="571451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138723</xdr:colOff>
      <xdr:row>31</xdr:row>
      <xdr:rowOff>108866</xdr:rowOff>
    </xdr:from>
    <xdr:to>
      <xdr:col>2</xdr:col>
      <xdr:colOff>210723</xdr:colOff>
      <xdr:row>31</xdr:row>
      <xdr:rowOff>108866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1510323" y="542381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524433</xdr:colOff>
      <xdr:row>31</xdr:row>
      <xdr:rowOff>9194</xdr:rowOff>
    </xdr:from>
    <xdr:to>
      <xdr:col>2</xdr:col>
      <xdr:colOff>138715</xdr:colOff>
      <xdr:row>32</xdr:row>
      <xdr:rowOff>53188</xdr:rowOff>
    </xdr:to>
    <xdr:sp macro="" textlink="">
      <xdr:nvSpPr>
        <xdr:cNvPr id="34" name="テキスト ボックス 39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1210233" y="532414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524433</xdr:colOff>
      <xdr:row>32</xdr:row>
      <xdr:rowOff>133278</xdr:rowOff>
    </xdr:from>
    <xdr:to>
      <xdr:col>2</xdr:col>
      <xdr:colOff>138715</xdr:colOff>
      <xdr:row>34</xdr:row>
      <xdr:rowOff>5822</xdr:rowOff>
    </xdr:to>
    <xdr:sp macro="" textlink="">
      <xdr:nvSpPr>
        <xdr:cNvPr id="35" name="テキスト ボックス 40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1210233" y="561967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138723</xdr:colOff>
      <xdr:row>35</xdr:row>
      <xdr:rowOff>106053</xdr:rowOff>
    </xdr:from>
    <xdr:to>
      <xdr:col>2</xdr:col>
      <xdr:colOff>210723</xdr:colOff>
      <xdr:row>35</xdr:row>
      <xdr:rowOff>106053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1510323" y="6106803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524433</xdr:colOff>
      <xdr:row>35</xdr:row>
      <xdr:rowOff>10772</xdr:rowOff>
    </xdr:from>
    <xdr:to>
      <xdr:col>2</xdr:col>
      <xdr:colOff>138715</xdr:colOff>
      <xdr:row>36</xdr:row>
      <xdr:rowOff>54766</xdr:rowOff>
    </xdr:to>
    <xdr:sp macro="" textlink="">
      <xdr:nvSpPr>
        <xdr:cNvPr id="37" name="テキスト ボックス 42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1210233" y="60115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138723</xdr:colOff>
      <xdr:row>36</xdr:row>
      <xdr:rowOff>94954</xdr:rowOff>
    </xdr:from>
    <xdr:to>
      <xdr:col>2</xdr:col>
      <xdr:colOff>210723</xdr:colOff>
      <xdr:row>36</xdr:row>
      <xdr:rowOff>94954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1510323" y="626715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524433</xdr:colOff>
      <xdr:row>35</xdr:row>
      <xdr:rowOff>163172</xdr:rowOff>
    </xdr:from>
    <xdr:to>
      <xdr:col>2</xdr:col>
      <xdr:colOff>138715</xdr:colOff>
      <xdr:row>37</xdr:row>
      <xdr:rowOff>35716</xdr:rowOff>
    </xdr:to>
    <xdr:sp macro="" textlink="">
      <xdr:nvSpPr>
        <xdr:cNvPr id="39" name="テキスト ボックス 44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1210233" y="616392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150880</xdr:colOff>
      <xdr:row>7</xdr:row>
      <xdr:rowOff>120075</xdr:rowOff>
    </xdr:from>
    <xdr:to>
      <xdr:col>3</xdr:col>
      <xdr:colOff>124235</xdr:colOff>
      <xdr:row>8</xdr:row>
      <xdr:rowOff>154544</xdr:rowOff>
    </xdr:to>
    <xdr:sp macro="" textlink="">
      <xdr:nvSpPr>
        <xdr:cNvPr id="35" name="テキスト ボックス 1">
          <a:extLst>
            <a:ext uri="{FF2B5EF4-FFF2-40B4-BE49-F238E27FC236}">
              <a16:creationId xmlns:a16="http://schemas.microsoft.com/office/drawing/2014/main" id="{0CF37576-1BBB-4EE0-BD2A-4B45CC0D20C4}"/>
            </a:ext>
          </a:extLst>
        </xdr:cNvPr>
        <xdr:cNvSpPr txBox="1"/>
      </xdr:nvSpPr>
      <xdr:spPr>
        <a:xfrm>
          <a:off x="1522480" y="1386900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nti-NPR1</a:t>
          </a:r>
        </a:p>
      </xdr:txBody>
    </xdr:sp>
    <xdr:clientData/>
  </xdr:twoCellAnchor>
  <xdr:twoCellAnchor>
    <xdr:from>
      <xdr:col>2</xdr:col>
      <xdr:colOff>320248</xdr:colOff>
      <xdr:row>18</xdr:row>
      <xdr:rowOff>63757</xdr:rowOff>
    </xdr:from>
    <xdr:to>
      <xdr:col>3</xdr:col>
      <xdr:colOff>30710</xdr:colOff>
      <xdr:row>19</xdr:row>
      <xdr:rowOff>98226</xdr:rowOff>
    </xdr:to>
    <xdr:sp macro="" textlink="">
      <xdr:nvSpPr>
        <xdr:cNvPr id="36" name="テキスト ボックス 2">
          <a:extLst>
            <a:ext uri="{FF2B5EF4-FFF2-40B4-BE49-F238E27FC236}">
              <a16:creationId xmlns:a16="http://schemas.microsoft.com/office/drawing/2014/main" id="{A3A35A1C-ACAE-4A7D-8421-A67A8F87A1E5}"/>
            </a:ext>
          </a:extLst>
        </xdr:cNvPr>
        <xdr:cNvSpPr txBox="1"/>
      </xdr:nvSpPr>
      <xdr:spPr>
        <a:xfrm>
          <a:off x="1691848" y="3321307"/>
          <a:ext cx="39626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CBB</a:t>
          </a:r>
          <a:endParaRPr kumimoji="1" lang="en-US" altLang="ja-JP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208559</xdr:colOff>
      <xdr:row>12</xdr:row>
      <xdr:rowOff>115074</xdr:rowOff>
    </xdr:from>
    <xdr:to>
      <xdr:col>3</xdr:col>
      <xdr:colOff>108176</xdr:colOff>
      <xdr:row>13</xdr:row>
      <xdr:rowOff>149543</xdr:rowOff>
    </xdr:to>
    <xdr:sp macro="" textlink="">
      <xdr:nvSpPr>
        <xdr:cNvPr id="37" name="テキスト ボックス 6">
          <a:extLst>
            <a:ext uri="{FF2B5EF4-FFF2-40B4-BE49-F238E27FC236}">
              <a16:creationId xmlns:a16="http://schemas.microsoft.com/office/drawing/2014/main" id="{3D33306A-9687-4B49-8B29-A89D9571493F}"/>
            </a:ext>
          </a:extLst>
        </xdr:cNvPr>
        <xdr:cNvSpPr txBox="1"/>
      </xdr:nvSpPr>
      <xdr:spPr>
        <a:xfrm>
          <a:off x="1580159" y="2286774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152400</xdr:colOff>
      <xdr:row>2</xdr:row>
      <xdr:rowOff>105503</xdr:rowOff>
    </xdr:from>
    <xdr:to>
      <xdr:col>4</xdr:col>
      <xdr:colOff>217966</xdr:colOff>
      <xdr:row>7</xdr:row>
      <xdr:rowOff>131993</xdr:rowOff>
    </xdr:to>
    <xdr:pic>
      <xdr:nvPicPr>
        <xdr:cNvPr id="38" name="Picture 3" descr="C:\Users\NOBU\Desktop\20200131_1745_8 NPR1.jpg">
          <a:extLst>
            <a:ext uri="{FF2B5EF4-FFF2-40B4-BE49-F238E27FC236}">
              <a16:creationId xmlns:a16="http://schemas.microsoft.com/office/drawing/2014/main" id="{81052C11-ABC7-47AA-947C-3BAA42AD23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5" t="-744" r="220" b="588"/>
        <a:stretch/>
      </xdr:blipFill>
      <xdr:spPr bwMode="auto">
        <a:xfrm>
          <a:off x="838200" y="467453"/>
          <a:ext cx="2122966" cy="93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442613</xdr:colOff>
      <xdr:row>3</xdr:row>
      <xdr:rowOff>146622</xdr:rowOff>
    </xdr:from>
    <xdr:to>
      <xdr:col>3</xdr:col>
      <xdr:colOff>619013</xdr:colOff>
      <xdr:row>5</xdr:row>
      <xdr:rowOff>82387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8D620C36-50B8-4A8E-81A9-6D2CB211D152}"/>
            </a:ext>
          </a:extLst>
        </xdr:cNvPr>
        <xdr:cNvSpPr/>
      </xdr:nvSpPr>
      <xdr:spPr>
        <a:xfrm>
          <a:off x="1128413" y="689547"/>
          <a:ext cx="1548000" cy="29771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</xdr:col>
      <xdr:colOff>144336</xdr:colOff>
      <xdr:row>9</xdr:row>
      <xdr:rowOff>63035</xdr:rowOff>
    </xdr:from>
    <xdr:to>
      <xdr:col>4</xdr:col>
      <xdr:colOff>172401</xdr:colOff>
      <xdr:row>12</xdr:row>
      <xdr:rowOff>85238</xdr:rowOff>
    </xdr:to>
    <xdr:pic>
      <xdr:nvPicPr>
        <xdr:cNvPr id="40" name="Picture 5" descr="C:\Users\NOBU\Desktop\20200131_1629_6 PR1.jpg">
          <a:extLst>
            <a:ext uri="{FF2B5EF4-FFF2-40B4-BE49-F238E27FC236}">
              <a16:creationId xmlns:a16="http://schemas.microsoft.com/office/drawing/2014/main" id="{62D89B18-1240-4072-8531-E5BB6A9FE2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" t="2871" r="577" b="6306"/>
        <a:stretch/>
      </xdr:blipFill>
      <xdr:spPr bwMode="auto">
        <a:xfrm>
          <a:off x="830136" y="1691810"/>
          <a:ext cx="2085465" cy="565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305361</xdr:colOff>
      <xdr:row>10</xdr:row>
      <xdr:rowOff>29468</xdr:rowOff>
    </xdr:from>
    <xdr:to>
      <xdr:col>3</xdr:col>
      <xdr:colOff>481761</xdr:colOff>
      <xdr:row>11</xdr:row>
      <xdr:rowOff>146208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71ACED04-99B1-4F2C-BB00-6536F9047742}"/>
            </a:ext>
          </a:extLst>
        </xdr:cNvPr>
        <xdr:cNvSpPr/>
      </xdr:nvSpPr>
      <xdr:spPr>
        <a:xfrm>
          <a:off x="991161" y="1839218"/>
          <a:ext cx="1548000" cy="29771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</xdr:col>
      <xdr:colOff>199600</xdr:colOff>
      <xdr:row>13</xdr:row>
      <xdr:rowOff>122652</xdr:rowOff>
    </xdr:from>
    <xdr:to>
      <xdr:col>4</xdr:col>
      <xdr:colOff>111405</xdr:colOff>
      <xdr:row>18</xdr:row>
      <xdr:rowOff>63757</xdr:rowOff>
    </xdr:to>
    <xdr:pic>
      <xdr:nvPicPr>
        <xdr:cNvPr id="42" name="Picture 7" descr="C:\Users\NOBU\Desktop\IMG_1022 NPR1 CBB.jpg">
          <a:extLst>
            <a:ext uri="{FF2B5EF4-FFF2-40B4-BE49-F238E27FC236}">
              <a16:creationId xmlns:a16="http://schemas.microsoft.com/office/drawing/2014/main" id="{369ACC52-C472-4C5E-AD72-B7754869BB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7" t="188" r="3266" b="8231"/>
        <a:stretch/>
      </xdr:blipFill>
      <xdr:spPr bwMode="auto">
        <a:xfrm>
          <a:off x="885400" y="2475327"/>
          <a:ext cx="1969205" cy="845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430179</xdr:colOff>
      <xdr:row>16</xdr:row>
      <xdr:rowOff>65667</xdr:rowOff>
    </xdr:from>
    <xdr:to>
      <xdr:col>3</xdr:col>
      <xdr:colOff>606579</xdr:colOff>
      <xdr:row>18</xdr:row>
      <xdr:rowOff>1432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8E068256-A455-441E-AAE7-8A104E077919}"/>
            </a:ext>
          </a:extLst>
        </xdr:cNvPr>
        <xdr:cNvSpPr/>
      </xdr:nvSpPr>
      <xdr:spPr>
        <a:xfrm>
          <a:off x="1115979" y="2961267"/>
          <a:ext cx="1548000" cy="29771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170341</xdr:colOff>
      <xdr:row>4</xdr:row>
      <xdr:rowOff>109550</xdr:rowOff>
    </xdr:from>
    <xdr:to>
      <xdr:col>4</xdr:col>
      <xdr:colOff>470423</xdr:colOff>
      <xdr:row>5</xdr:row>
      <xdr:rowOff>144019</xdr:rowOff>
    </xdr:to>
    <xdr:sp macro="" textlink="">
      <xdr:nvSpPr>
        <xdr:cNvPr id="44" name="テキスト ボックス 28">
          <a:extLst>
            <a:ext uri="{FF2B5EF4-FFF2-40B4-BE49-F238E27FC236}">
              <a16:creationId xmlns:a16="http://schemas.microsoft.com/office/drawing/2014/main" id="{E7B9185F-14B9-490E-A695-23ADB545B4A6}"/>
            </a:ext>
          </a:extLst>
        </xdr:cNvPr>
        <xdr:cNvSpPr txBox="1"/>
      </xdr:nvSpPr>
      <xdr:spPr>
        <a:xfrm>
          <a:off x="2913541" y="83345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170341</xdr:colOff>
      <xdr:row>3</xdr:row>
      <xdr:rowOff>146622</xdr:rowOff>
    </xdr:from>
    <xdr:to>
      <xdr:col>4</xdr:col>
      <xdr:colOff>528131</xdr:colOff>
      <xdr:row>5</xdr:row>
      <xdr:rowOff>116</xdr:rowOff>
    </xdr:to>
    <xdr:sp macro="" textlink="">
      <xdr:nvSpPr>
        <xdr:cNvPr id="45" name="テキスト ボックス 29">
          <a:extLst>
            <a:ext uri="{FF2B5EF4-FFF2-40B4-BE49-F238E27FC236}">
              <a16:creationId xmlns:a16="http://schemas.microsoft.com/office/drawing/2014/main" id="{129E7C37-887C-4057-826D-8F6718507F83}"/>
            </a:ext>
          </a:extLst>
        </xdr:cNvPr>
        <xdr:cNvSpPr txBox="1"/>
      </xdr:nvSpPr>
      <xdr:spPr>
        <a:xfrm>
          <a:off x="2913541" y="68954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170341</xdr:colOff>
      <xdr:row>2</xdr:row>
      <xdr:rowOff>172900</xdr:rowOff>
    </xdr:from>
    <xdr:to>
      <xdr:col>4</xdr:col>
      <xdr:colOff>528131</xdr:colOff>
      <xdr:row>4</xdr:row>
      <xdr:rowOff>26394</xdr:rowOff>
    </xdr:to>
    <xdr:sp macro="" textlink="">
      <xdr:nvSpPr>
        <xdr:cNvPr id="46" name="テキスト ボックス 30">
          <a:extLst>
            <a:ext uri="{FF2B5EF4-FFF2-40B4-BE49-F238E27FC236}">
              <a16:creationId xmlns:a16="http://schemas.microsoft.com/office/drawing/2014/main" id="{107B4588-B6B4-438F-A400-9D523281E8B5}"/>
            </a:ext>
          </a:extLst>
        </xdr:cNvPr>
        <xdr:cNvSpPr txBox="1"/>
      </xdr:nvSpPr>
      <xdr:spPr>
        <a:xfrm>
          <a:off x="2913541" y="53485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170341</xdr:colOff>
      <xdr:row>2</xdr:row>
      <xdr:rowOff>28575</xdr:rowOff>
    </xdr:from>
    <xdr:to>
      <xdr:col>4</xdr:col>
      <xdr:colOff>528131</xdr:colOff>
      <xdr:row>3</xdr:row>
      <xdr:rowOff>63044</xdr:rowOff>
    </xdr:to>
    <xdr:sp macro="" textlink="">
      <xdr:nvSpPr>
        <xdr:cNvPr id="47" name="テキスト ボックス 31">
          <a:extLst>
            <a:ext uri="{FF2B5EF4-FFF2-40B4-BE49-F238E27FC236}">
              <a16:creationId xmlns:a16="http://schemas.microsoft.com/office/drawing/2014/main" id="{8793E4B6-ABD9-4AC4-8569-47046735A8AD}"/>
            </a:ext>
          </a:extLst>
        </xdr:cNvPr>
        <xdr:cNvSpPr txBox="1"/>
      </xdr:nvSpPr>
      <xdr:spPr>
        <a:xfrm>
          <a:off x="2913541" y="39052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150988</xdr:colOff>
      <xdr:row>5</xdr:row>
      <xdr:rowOff>44551</xdr:rowOff>
    </xdr:from>
    <xdr:to>
      <xdr:col>4</xdr:col>
      <xdr:colOff>200415</xdr:colOff>
      <xdr:row>5</xdr:row>
      <xdr:rowOff>44551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171B749E-3A18-4DF2-9D26-0BD486708296}"/>
            </a:ext>
          </a:extLst>
        </xdr:cNvPr>
        <xdr:cNvCxnSpPr/>
      </xdr:nvCxnSpPr>
      <xdr:spPr>
        <a:xfrm>
          <a:off x="2894188" y="949426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150245</xdr:colOff>
      <xdr:row>4</xdr:row>
      <xdr:rowOff>86055</xdr:rowOff>
    </xdr:from>
    <xdr:to>
      <xdr:col>4</xdr:col>
      <xdr:colOff>199672</xdr:colOff>
      <xdr:row>4</xdr:row>
      <xdr:rowOff>86055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2D466E81-B009-4A81-B318-D91C717D319F}"/>
            </a:ext>
          </a:extLst>
        </xdr:cNvPr>
        <xdr:cNvCxnSpPr/>
      </xdr:nvCxnSpPr>
      <xdr:spPr>
        <a:xfrm>
          <a:off x="2893445" y="809955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146108</xdr:colOff>
      <xdr:row>3</xdr:row>
      <xdr:rowOff>113514</xdr:rowOff>
    </xdr:from>
    <xdr:to>
      <xdr:col>4</xdr:col>
      <xdr:colOff>195535</xdr:colOff>
      <xdr:row>3</xdr:row>
      <xdr:rowOff>113514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E4F2C49D-7199-406D-936A-74C9CFECE262}"/>
            </a:ext>
          </a:extLst>
        </xdr:cNvPr>
        <xdr:cNvCxnSpPr/>
      </xdr:nvCxnSpPr>
      <xdr:spPr>
        <a:xfrm>
          <a:off x="2889308" y="656439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145964</xdr:colOff>
      <xdr:row>2</xdr:row>
      <xdr:rowOff>140669</xdr:rowOff>
    </xdr:from>
    <xdr:to>
      <xdr:col>4</xdr:col>
      <xdr:colOff>195391</xdr:colOff>
      <xdr:row>2</xdr:row>
      <xdr:rowOff>140669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1BEB48CA-487C-4C7E-9A7B-39A309FF431B}"/>
            </a:ext>
          </a:extLst>
        </xdr:cNvPr>
        <xdr:cNvCxnSpPr/>
      </xdr:nvCxnSpPr>
      <xdr:spPr>
        <a:xfrm>
          <a:off x="2889164" y="502619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141178</xdr:colOff>
      <xdr:row>11</xdr:row>
      <xdr:rowOff>114685</xdr:rowOff>
    </xdr:from>
    <xdr:to>
      <xdr:col>4</xdr:col>
      <xdr:colOff>175168</xdr:colOff>
      <xdr:row>11</xdr:row>
      <xdr:rowOff>114685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3186592-28D2-4012-B03D-04E1DEEB4C59}"/>
            </a:ext>
          </a:extLst>
        </xdr:cNvPr>
        <xdr:cNvCxnSpPr/>
      </xdr:nvCxnSpPr>
      <xdr:spPr>
        <a:xfrm>
          <a:off x="2884378" y="2105410"/>
          <a:ext cx="339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141178</xdr:colOff>
      <xdr:row>10</xdr:row>
      <xdr:rowOff>83763</xdr:rowOff>
    </xdr:from>
    <xdr:to>
      <xdr:col>4</xdr:col>
      <xdr:colOff>175168</xdr:colOff>
      <xdr:row>10</xdr:row>
      <xdr:rowOff>83763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A6FF1B55-0F25-48C2-A5EE-DDD8EDE62F3E}"/>
            </a:ext>
          </a:extLst>
        </xdr:cNvPr>
        <xdr:cNvCxnSpPr/>
      </xdr:nvCxnSpPr>
      <xdr:spPr>
        <a:xfrm>
          <a:off x="2884378" y="1893513"/>
          <a:ext cx="339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141178</xdr:colOff>
      <xdr:row>10</xdr:row>
      <xdr:rowOff>172437</xdr:rowOff>
    </xdr:from>
    <xdr:to>
      <xdr:col>4</xdr:col>
      <xdr:colOff>175168</xdr:colOff>
      <xdr:row>10</xdr:row>
      <xdr:rowOff>172437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B24AC781-5DCE-4BBF-8451-BA40E62851EC}"/>
            </a:ext>
          </a:extLst>
        </xdr:cNvPr>
        <xdr:cNvCxnSpPr/>
      </xdr:nvCxnSpPr>
      <xdr:spPr>
        <a:xfrm>
          <a:off x="2884378" y="1982187"/>
          <a:ext cx="339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123840</xdr:colOff>
      <xdr:row>9</xdr:row>
      <xdr:rowOff>138739</xdr:rowOff>
    </xdr:from>
    <xdr:to>
      <xdr:col>4</xdr:col>
      <xdr:colOff>423922</xdr:colOff>
      <xdr:row>10</xdr:row>
      <xdr:rowOff>173208</xdr:rowOff>
    </xdr:to>
    <xdr:sp macro="" textlink="">
      <xdr:nvSpPr>
        <xdr:cNvPr id="55" name="テキスト ボックス 47">
          <a:extLst>
            <a:ext uri="{FF2B5EF4-FFF2-40B4-BE49-F238E27FC236}">
              <a16:creationId xmlns:a16="http://schemas.microsoft.com/office/drawing/2014/main" id="{0A20C3DC-CBFE-49AE-97D7-808DB114E3E1}"/>
            </a:ext>
          </a:extLst>
        </xdr:cNvPr>
        <xdr:cNvSpPr txBox="1"/>
      </xdr:nvSpPr>
      <xdr:spPr>
        <a:xfrm>
          <a:off x="2867040" y="176751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123840</xdr:colOff>
      <xdr:row>10</xdr:row>
      <xdr:rowOff>68264</xdr:rowOff>
    </xdr:from>
    <xdr:to>
      <xdr:col>4</xdr:col>
      <xdr:colOff>423922</xdr:colOff>
      <xdr:row>11</xdr:row>
      <xdr:rowOff>102733</xdr:rowOff>
    </xdr:to>
    <xdr:sp macro="" textlink="">
      <xdr:nvSpPr>
        <xdr:cNvPr id="56" name="テキスト ボックス 48">
          <a:extLst>
            <a:ext uri="{FF2B5EF4-FFF2-40B4-BE49-F238E27FC236}">
              <a16:creationId xmlns:a16="http://schemas.microsoft.com/office/drawing/2014/main" id="{4A825A1B-6C8D-423D-9EA3-33316534ABFB}"/>
            </a:ext>
          </a:extLst>
        </xdr:cNvPr>
        <xdr:cNvSpPr txBox="1"/>
      </xdr:nvSpPr>
      <xdr:spPr>
        <a:xfrm>
          <a:off x="2867040" y="187801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123840</xdr:colOff>
      <xdr:row>11</xdr:row>
      <xdr:rowOff>8204</xdr:rowOff>
    </xdr:from>
    <xdr:to>
      <xdr:col>4</xdr:col>
      <xdr:colOff>423922</xdr:colOff>
      <xdr:row>12</xdr:row>
      <xdr:rowOff>42673</xdr:rowOff>
    </xdr:to>
    <xdr:sp macro="" textlink="">
      <xdr:nvSpPr>
        <xdr:cNvPr id="57" name="テキスト ボックス 49">
          <a:extLst>
            <a:ext uri="{FF2B5EF4-FFF2-40B4-BE49-F238E27FC236}">
              <a16:creationId xmlns:a16="http://schemas.microsoft.com/office/drawing/2014/main" id="{8156FA3F-120D-4079-9117-08434259B5F0}"/>
            </a:ext>
          </a:extLst>
        </xdr:cNvPr>
        <xdr:cNvSpPr txBox="1"/>
      </xdr:nvSpPr>
      <xdr:spPr>
        <a:xfrm>
          <a:off x="2867040" y="19989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90636</xdr:colOff>
      <xdr:row>15</xdr:row>
      <xdr:rowOff>125118</xdr:rowOff>
    </xdr:from>
    <xdr:to>
      <xdr:col>4</xdr:col>
      <xdr:colOff>390718</xdr:colOff>
      <xdr:row>16</xdr:row>
      <xdr:rowOff>159587</xdr:rowOff>
    </xdr:to>
    <xdr:sp macro="" textlink="">
      <xdr:nvSpPr>
        <xdr:cNvPr id="58" name="テキスト ボックス 50">
          <a:extLst>
            <a:ext uri="{FF2B5EF4-FFF2-40B4-BE49-F238E27FC236}">
              <a16:creationId xmlns:a16="http://schemas.microsoft.com/office/drawing/2014/main" id="{DEFA642A-6A1F-444C-9268-929E8E3BED6D}"/>
            </a:ext>
          </a:extLst>
        </xdr:cNvPr>
        <xdr:cNvSpPr txBox="1"/>
      </xdr:nvSpPr>
      <xdr:spPr>
        <a:xfrm>
          <a:off x="2833836" y="283974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90636</xdr:colOff>
      <xdr:row>14</xdr:row>
      <xdr:rowOff>172238</xdr:rowOff>
    </xdr:from>
    <xdr:to>
      <xdr:col>4</xdr:col>
      <xdr:colOff>448426</xdr:colOff>
      <xdr:row>16</xdr:row>
      <xdr:rowOff>25732</xdr:rowOff>
    </xdr:to>
    <xdr:sp macro="" textlink="">
      <xdr:nvSpPr>
        <xdr:cNvPr id="59" name="テキスト ボックス 51">
          <a:extLst>
            <a:ext uri="{FF2B5EF4-FFF2-40B4-BE49-F238E27FC236}">
              <a16:creationId xmlns:a16="http://schemas.microsoft.com/office/drawing/2014/main" id="{808CCD49-AE52-4407-8091-FACB378A9433}"/>
            </a:ext>
          </a:extLst>
        </xdr:cNvPr>
        <xdr:cNvSpPr txBox="1"/>
      </xdr:nvSpPr>
      <xdr:spPr>
        <a:xfrm>
          <a:off x="2833836" y="2705888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90636</xdr:colOff>
      <xdr:row>14</xdr:row>
      <xdr:rowOff>17541</xdr:rowOff>
    </xdr:from>
    <xdr:to>
      <xdr:col>4</xdr:col>
      <xdr:colOff>448426</xdr:colOff>
      <xdr:row>15</xdr:row>
      <xdr:rowOff>52010</xdr:rowOff>
    </xdr:to>
    <xdr:sp macro="" textlink="">
      <xdr:nvSpPr>
        <xdr:cNvPr id="60" name="テキスト ボックス 52">
          <a:extLst>
            <a:ext uri="{FF2B5EF4-FFF2-40B4-BE49-F238E27FC236}">
              <a16:creationId xmlns:a16="http://schemas.microsoft.com/office/drawing/2014/main" id="{13D0D5DD-0799-4805-9FCA-6240B9148C8F}"/>
            </a:ext>
          </a:extLst>
        </xdr:cNvPr>
        <xdr:cNvSpPr txBox="1"/>
      </xdr:nvSpPr>
      <xdr:spPr>
        <a:xfrm>
          <a:off x="2833836" y="255119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90636</xdr:colOff>
      <xdr:row>13</xdr:row>
      <xdr:rowOff>59215</xdr:rowOff>
    </xdr:from>
    <xdr:to>
      <xdr:col>4</xdr:col>
      <xdr:colOff>448426</xdr:colOff>
      <xdr:row>14</xdr:row>
      <xdr:rowOff>93684</xdr:rowOff>
    </xdr:to>
    <xdr:sp macro="" textlink="">
      <xdr:nvSpPr>
        <xdr:cNvPr id="61" name="テキスト ボックス 53">
          <a:extLst>
            <a:ext uri="{FF2B5EF4-FFF2-40B4-BE49-F238E27FC236}">
              <a16:creationId xmlns:a16="http://schemas.microsoft.com/office/drawing/2014/main" id="{65D11127-0938-4E47-BF83-0C32934096A0}"/>
            </a:ext>
          </a:extLst>
        </xdr:cNvPr>
        <xdr:cNvSpPr txBox="1"/>
      </xdr:nvSpPr>
      <xdr:spPr>
        <a:xfrm>
          <a:off x="2833836" y="241189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71283</xdr:colOff>
      <xdr:row>16</xdr:row>
      <xdr:rowOff>45047</xdr:rowOff>
    </xdr:from>
    <xdr:to>
      <xdr:col>4</xdr:col>
      <xdr:colOff>120710</xdr:colOff>
      <xdr:row>16</xdr:row>
      <xdr:rowOff>45047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CC6AE6E5-C703-4DF8-979B-8AA61620D6A7}"/>
            </a:ext>
          </a:extLst>
        </xdr:cNvPr>
        <xdr:cNvCxnSpPr/>
      </xdr:nvCxnSpPr>
      <xdr:spPr>
        <a:xfrm>
          <a:off x="2814483" y="2940647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70540</xdr:colOff>
      <xdr:row>15</xdr:row>
      <xdr:rowOff>106647</xdr:rowOff>
    </xdr:from>
    <xdr:to>
      <xdr:col>4</xdr:col>
      <xdr:colOff>119967</xdr:colOff>
      <xdr:row>15</xdr:row>
      <xdr:rowOff>106647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5C9B34CA-E2CC-46A6-A489-623C62662523}"/>
            </a:ext>
          </a:extLst>
        </xdr:cNvPr>
        <xdr:cNvCxnSpPr/>
      </xdr:nvCxnSpPr>
      <xdr:spPr>
        <a:xfrm>
          <a:off x="2813740" y="2821272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66403</xdr:colOff>
      <xdr:row>14</xdr:row>
      <xdr:rowOff>139130</xdr:rowOff>
    </xdr:from>
    <xdr:to>
      <xdr:col>4</xdr:col>
      <xdr:colOff>115830</xdr:colOff>
      <xdr:row>14</xdr:row>
      <xdr:rowOff>139130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4D23EABE-3204-4755-A842-48043AFF4A08}"/>
            </a:ext>
          </a:extLst>
        </xdr:cNvPr>
        <xdr:cNvCxnSpPr/>
      </xdr:nvCxnSpPr>
      <xdr:spPr>
        <a:xfrm>
          <a:off x="2809603" y="2672780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66259</xdr:colOff>
      <xdr:row>13</xdr:row>
      <xdr:rowOff>171309</xdr:rowOff>
    </xdr:from>
    <xdr:to>
      <xdr:col>4</xdr:col>
      <xdr:colOff>115686</xdr:colOff>
      <xdr:row>13</xdr:row>
      <xdr:rowOff>171309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ADBD9360-D134-4819-995C-36616B07A320}"/>
            </a:ext>
          </a:extLst>
        </xdr:cNvPr>
        <xdr:cNvCxnSpPr/>
      </xdr:nvCxnSpPr>
      <xdr:spPr>
        <a:xfrm>
          <a:off x="2809459" y="2523984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90636</xdr:colOff>
      <xdr:row>16</xdr:row>
      <xdr:rowOff>126228</xdr:rowOff>
    </xdr:from>
    <xdr:to>
      <xdr:col>4</xdr:col>
      <xdr:colOff>390718</xdr:colOff>
      <xdr:row>17</xdr:row>
      <xdr:rowOff>160697</xdr:rowOff>
    </xdr:to>
    <xdr:sp macro="" textlink="">
      <xdr:nvSpPr>
        <xdr:cNvPr id="66" name="テキスト ボックス 58">
          <a:extLst>
            <a:ext uri="{FF2B5EF4-FFF2-40B4-BE49-F238E27FC236}">
              <a16:creationId xmlns:a16="http://schemas.microsoft.com/office/drawing/2014/main" id="{5FFFDDC3-1C85-430F-BDE8-4D6F6A32165C}"/>
            </a:ext>
          </a:extLst>
        </xdr:cNvPr>
        <xdr:cNvSpPr txBox="1"/>
      </xdr:nvSpPr>
      <xdr:spPr>
        <a:xfrm>
          <a:off x="2833836" y="302182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71283</xdr:colOff>
      <xdr:row>17</xdr:row>
      <xdr:rowOff>50919</xdr:rowOff>
    </xdr:from>
    <xdr:to>
      <xdr:col>4</xdr:col>
      <xdr:colOff>120710</xdr:colOff>
      <xdr:row>17</xdr:row>
      <xdr:rowOff>50919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0007A6EA-A30C-4C74-B4DB-348AE10479BE}"/>
            </a:ext>
          </a:extLst>
        </xdr:cNvPr>
        <xdr:cNvCxnSpPr/>
      </xdr:nvCxnSpPr>
      <xdr:spPr>
        <a:xfrm>
          <a:off x="2814483" y="3127494"/>
          <a:ext cx="4942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679202</xdr:colOff>
      <xdr:row>25</xdr:row>
      <xdr:rowOff>46695</xdr:rowOff>
    </xdr:from>
    <xdr:to>
      <xdr:col>4</xdr:col>
      <xdr:colOff>74157</xdr:colOff>
      <xdr:row>26</xdr:row>
      <xdr:rowOff>90689</xdr:rowOff>
    </xdr:to>
    <xdr:sp macro="" textlink="">
      <xdr:nvSpPr>
        <xdr:cNvPr id="19" name="テキスト ボックス 102">
          <a:extLst>
            <a:ext uri="{FF2B5EF4-FFF2-40B4-BE49-F238E27FC236}">
              <a16:creationId xmlns:a16="http://schemas.microsoft.com/office/drawing/2014/main" id="{5DEE790A-CCC2-42EA-9D02-4D8BDCE16E80}"/>
            </a:ext>
          </a:extLst>
        </xdr:cNvPr>
        <xdr:cNvSpPr txBox="1"/>
      </xdr:nvSpPr>
      <xdr:spPr>
        <a:xfrm>
          <a:off x="2050802" y="4161495"/>
          <a:ext cx="7665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800">
              <a:latin typeface="Arial" pitchFamily="34" charset="0"/>
              <a:cs typeface="Arial" pitchFamily="34" charset="0"/>
            </a:rPr>
            <a:t>a</a:t>
          </a:r>
          <a:r>
            <a:rPr kumimoji="1" lang="en-US" altLang="ja-JP" sz="800">
              <a:latin typeface="Arial" pitchFamily="34" charset="0"/>
              <a:cs typeface="Arial" pitchFamily="34" charset="0"/>
            </a:rPr>
            <a:t>nti-HA</a:t>
          </a:r>
          <a:r>
            <a:rPr lang="en-US" altLang="ja-JP" sz="800">
              <a:latin typeface="Arial" pitchFamily="34" charset="0"/>
              <a:cs typeface="Arial" pitchFamily="34" charset="0"/>
            </a:rPr>
            <a:t> (AD)</a:t>
          </a:r>
          <a:endParaRPr kumimoji="1" lang="ja-JP" alt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498110</xdr:colOff>
      <xdr:row>7</xdr:row>
      <xdr:rowOff>131610</xdr:rowOff>
    </xdr:from>
    <xdr:to>
      <xdr:col>5</xdr:col>
      <xdr:colOff>398836</xdr:colOff>
      <xdr:row>25</xdr:row>
      <xdr:rowOff>38092</xdr:rowOff>
    </xdr:to>
    <xdr:pic>
      <xdr:nvPicPr>
        <xdr:cNvPr id="20" name="Picture 2" descr="C:\Users\NOBU\Desktop\121011WB-Y2H\20121011_2241.tif">
          <a:extLst>
            <a:ext uri="{FF2B5EF4-FFF2-40B4-BE49-F238E27FC236}">
              <a16:creationId xmlns:a16="http://schemas.microsoft.com/office/drawing/2014/main" id="{D16688E6-A654-4F27-914A-98C823E354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" t="47911" r="58295" b="6837"/>
        <a:stretch/>
      </xdr:blipFill>
      <xdr:spPr bwMode="auto">
        <a:xfrm rot="5400000">
          <a:off x="1009582" y="1334638"/>
          <a:ext cx="2992582" cy="264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99824</xdr:colOff>
      <xdr:row>12</xdr:row>
      <xdr:rowOff>82957</xdr:rowOff>
    </xdr:from>
    <xdr:to>
      <xdr:col>3</xdr:col>
      <xdr:colOff>376680</xdr:colOff>
      <xdr:row>14</xdr:row>
      <xdr:rowOff>160564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E4881152-54F9-422B-BB9F-D8B5D76C97F8}"/>
            </a:ext>
          </a:extLst>
        </xdr:cNvPr>
        <xdr:cNvSpPr/>
      </xdr:nvSpPr>
      <xdr:spPr>
        <a:xfrm>
          <a:off x="2157224" y="1968907"/>
          <a:ext cx="276856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4</xdr:col>
      <xdr:colOff>215080</xdr:colOff>
      <xdr:row>12</xdr:row>
      <xdr:rowOff>82957</xdr:rowOff>
    </xdr:from>
    <xdr:to>
      <xdr:col>4</xdr:col>
      <xdr:colOff>504349</xdr:colOff>
      <xdr:row>14</xdr:row>
      <xdr:rowOff>160564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66DE994-6CDE-4A17-BC41-A009A88DEC1F}"/>
            </a:ext>
          </a:extLst>
        </xdr:cNvPr>
        <xdr:cNvSpPr/>
      </xdr:nvSpPr>
      <xdr:spPr>
        <a:xfrm>
          <a:off x="2958280" y="1968907"/>
          <a:ext cx="289269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1</xdr:col>
      <xdr:colOff>162483</xdr:colOff>
      <xdr:row>13</xdr:row>
      <xdr:rowOff>164307</xdr:rowOff>
    </xdr:from>
    <xdr:to>
      <xdr:col>1</xdr:col>
      <xdr:colOff>462565</xdr:colOff>
      <xdr:row>15</xdr:row>
      <xdr:rowOff>36851</xdr:rowOff>
    </xdr:to>
    <xdr:sp macro="" textlink="">
      <xdr:nvSpPr>
        <xdr:cNvPr id="23" name="テキスト ボックス 241">
          <a:extLst>
            <a:ext uri="{FF2B5EF4-FFF2-40B4-BE49-F238E27FC236}">
              <a16:creationId xmlns:a16="http://schemas.microsoft.com/office/drawing/2014/main" id="{56C3DA81-1DC6-428F-BA13-BB17BD599054}"/>
            </a:ext>
          </a:extLst>
        </xdr:cNvPr>
        <xdr:cNvSpPr txBox="1"/>
      </xdr:nvSpPr>
      <xdr:spPr>
        <a:xfrm>
          <a:off x="848283" y="222170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104775</xdr:colOff>
      <xdr:row>12</xdr:row>
      <xdr:rowOff>53854</xdr:rowOff>
    </xdr:from>
    <xdr:to>
      <xdr:col>1</xdr:col>
      <xdr:colOff>462565</xdr:colOff>
      <xdr:row>13</xdr:row>
      <xdr:rowOff>97848</xdr:rowOff>
    </xdr:to>
    <xdr:sp macro="" textlink="">
      <xdr:nvSpPr>
        <xdr:cNvPr id="24" name="テキスト ボックス 242">
          <a:extLst>
            <a:ext uri="{FF2B5EF4-FFF2-40B4-BE49-F238E27FC236}">
              <a16:creationId xmlns:a16="http://schemas.microsoft.com/office/drawing/2014/main" id="{E0240594-7494-47D7-9DA1-C227BA1ED1AE}"/>
            </a:ext>
          </a:extLst>
        </xdr:cNvPr>
        <xdr:cNvSpPr txBox="1"/>
      </xdr:nvSpPr>
      <xdr:spPr>
        <a:xfrm>
          <a:off x="790575" y="193980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104775</xdr:colOff>
      <xdr:row>10</xdr:row>
      <xdr:rowOff>19629</xdr:rowOff>
    </xdr:from>
    <xdr:to>
      <xdr:col>1</xdr:col>
      <xdr:colOff>462565</xdr:colOff>
      <xdr:row>11</xdr:row>
      <xdr:rowOff>63623</xdr:rowOff>
    </xdr:to>
    <xdr:sp macro="" textlink="">
      <xdr:nvSpPr>
        <xdr:cNvPr id="25" name="テキスト ボックス 243">
          <a:extLst>
            <a:ext uri="{FF2B5EF4-FFF2-40B4-BE49-F238E27FC236}">
              <a16:creationId xmlns:a16="http://schemas.microsoft.com/office/drawing/2014/main" id="{E4E04AA1-DA3A-463D-B14D-29DF568750BB}"/>
            </a:ext>
          </a:extLst>
        </xdr:cNvPr>
        <xdr:cNvSpPr txBox="1"/>
      </xdr:nvSpPr>
      <xdr:spPr>
        <a:xfrm>
          <a:off x="790575" y="156267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104775</xdr:colOff>
      <xdr:row>7</xdr:row>
      <xdr:rowOff>85024</xdr:rowOff>
    </xdr:from>
    <xdr:to>
      <xdr:col>1</xdr:col>
      <xdr:colOff>462565</xdr:colOff>
      <xdr:row>8</xdr:row>
      <xdr:rowOff>129018</xdr:rowOff>
    </xdr:to>
    <xdr:sp macro="" textlink="">
      <xdr:nvSpPr>
        <xdr:cNvPr id="26" name="テキスト ボックス 244">
          <a:extLst>
            <a:ext uri="{FF2B5EF4-FFF2-40B4-BE49-F238E27FC236}">
              <a16:creationId xmlns:a16="http://schemas.microsoft.com/office/drawing/2014/main" id="{E85D5573-34A3-4203-BFF9-31B15B9515FA}"/>
            </a:ext>
          </a:extLst>
        </xdr:cNvPr>
        <xdr:cNvSpPr txBox="1"/>
      </xdr:nvSpPr>
      <xdr:spPr>
        <a:xfrm>
          <a:off x="790575" y="111372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471275</xdr:colOff>
      <xdr:row>14</xdr:row>
      <xdr:rowOff>94689</xdr:rowOff>
    </xdr:from>
    <xdr:to>
      <xdr:col>1</xdr:col>
      <xdr:colOff>543275</xdr:colOff>
      <xdr:row>14</xdr:row>
      <xdr:rowOff>94689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12605E18-DEC1-41EE-AC61-A34D5A8195D1}"/>
            </a:ext>
          </a:extLst>
        </xdr:cNvPr>
        <xdr:cNvCxnSpPr/>
      </xdr:nvCxnSpPr>
      <xdr:spPr>
        <a:xfrm>
          <a:off x="1157075" y="232353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471275</xdr:colOff>
      <xdr:row>12</xdr:row>
      <xdr:rowOff>160027</xdr:rowOff>
    </xdr:from>
    <xdr:to>
      <xdr:col>1</xdr:col>
      <xdr:colOff>543275</xdr:colOff>
      <xdr:row>12</xdr:row>
      <xdr:rowOff>160027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295D330E-B92D-4142-B929-93F22D48FD15}"/>
            </a:ext>
          </a:extLst>
        </xdr:cNvPr>
        <xdr:cNvCxnSpPr/>
      </xdr:nvCxnSpPr>
      <xdr:spPr>
        <a:xfrm>
          <a:off x="1157075" y="204597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471275</xdr:colOff>
      <xdr:row>10</xdr:row>
      <xdr:rowOff>117952</xdr:rowOff>
    </xdr:from>
    <xdr:to>
      <xdr:col>1</xdr:col>
      <xdr:colOff>543275</xdr:colOff>
      <xdr:row>10</xdr:row>
      <xdr:rowOff>117952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615B5028-A491-4F26-B5BA-3C4476064DC0}"/>
            </a:ext>
          </a:extLst>
        </xdr:cNvPr>
        <xdr:cNvCxnSpPr/>
      </xdr:nvCxnSpPr>
      <xdr:spPr>
        <a:xfrm>
          <a:off x="1157075" y="1661002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471275</xdr:colOff>
      <xdr:row>19</xdr:row>
      <xdr:rowOff>84606</xdr:rowOff>
    </xdr:from>
    <xdr:to>
      <xdr:col>1</xdr:col>
      <xdr:colOff>543275</xdr:colOff>
      <xdr:row>19</xdr:row>
      <xdr:rowOff>84606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C68F816E-6BD3-4919-86CC-0F626D1A4CAF}"/>
            </a:ext>
          </a:extLst>
        </xdr:cNvPr>
        <xdr:cNvCxnSpPr/>
      </xdr:nvCxnSpPr>
      <xdr:spPr>
        <a:xfrm>
          <a:off x="1157075" y="3170706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471275</xdr:colOff>
      <xdr:row>17</xdr:row>
      <xdr:rowOff>62347</xdr:rowOff>
    </xdr:from>
    <xdr:to>
      <xdr:col>1</xdr:col>
      <xdr:colOff>543275</xdr:colOff>
      <xdr:row>17</xdr:row>
      <xdr:rowOff>62347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44B1FBF5-260F-4565-ABA0-A221125580E7}"/>
            </a:ext>
          </a:extLst>
        </xdr:cNvPr>
        <xdr:cNvCxnSpPr/>
      </xdr:nvCxnSpPr>
      <xdr:spPr>
        <a:xfrm>
          <a:off x="1157075" y="280554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162483</xdr:colOff>
      <xdr:row>16</xdr:row>
      <xdr:rowOff>128187</xdr:rowOff>
    </xdr:from>
    <xdr:to>
      <xdr:col>1</xdr:col>
      <xdr:colOff>462565</xdr:colOff>
      <xdr:row>18</xdr:row>
      <xdr:rowOff>731</xdr:rowOff>
    </xdr:to>
    <xdr:sp macro="" textlink="">
      <xdr:nvSpPr>
        <xdr:cNvPr id="32" name="テキスト ボックス 251">
          <a:extLst>
            <a:ext uri="{FF2B5EF4-FFF2-40B4-BE49-F238E27FC236}">
              <a16:creationId xmlns:a16="http://schemas.microsoft.com/office/drawing/2014/main" id="{D603CA32-2F80-47DB-88EC-9AE5D54082D8}"/>
            </a:ext>
          </a:extLst>
        </xdr:cNvPr>
        <xdr:cNvSpPr txBox="1"/>
      </xdr:nvSpPr>
      <xdr:spPr>
        <a:xfrm>
          <a:off x="848283" y="269993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162483</xdr:colOff>
      <xdr:row>18</xdr:row>
      <xdr:rowOff>155286</xdr:rowOff>
    </xdr:from>
    <xdr:to>
      <xdr:col>1</xdr:col>
      <xdr:colOff>462565</xdr:colOff>
      <xdr:row>20</xdr:row>
      <xdr:rowOff>27830</xdr:rowOff>
    </xdr:to>
    <xdr:sp macro="" textlink="">
      <xdr:nvSpPr>
        <xdr:cNvPr id="33" name="テキスト ボックス 252">
          <a:extLst>
            <a:ext uri="{FF2B5EF4-FFF2-40B4-BE49-F238E27FC236}">
              <a16:creationId xmlns:a16="http://schemas.microsoft.com/office/drawing/2014/main" id="{33DD7E8C-24F0-48D3-B358-C443596956F4}"/>
            </a:ext>
          </a:extLst>
        </xdr:cNvPr>
        <xdr:cNvSpPr txBox="1"/>
      </xdr:nvSpPr>
      <xdr:spPr>
        <a:xfrm>
          <a:off x="848283" y="306993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682260</xdr:colOff>
      <xdr:row>4</xdr:row>
      <xdr:rowOff>66675</xdr:rowOff>
    </xdr:from>
    <xdr:to>
      <xdr:col>4</xdr:col>
      <xdr:colOff>513233</xdr:colOff>
      <xdr:row>5</xdr:row>
      <xdr:rowOff>110669</xdr:rowOff>
    </xdr:to>
    <xdr:sp macro="" textlink="">
      <xdr:nvSpPr>
        <xdr:cNvPr id="34" name="テキスト ボックス 144">
          <a:extLst>
            <a:ext uri="{FF2B5EF4-FFF2-40B4-BE49-F238E27FC236}">
              <a16:creationId xmlns:a16="http://schemas.microsoft.com/office/drawing/2014/main" id="{19C4C8A5-98BD-4DC7-8E2E-A3F256C018C5}"/>
            </a:ext>
          </a:extLst>
        </xdr:cNvPr>
        <xdr:cNvSpPr txBox="1"/>
      </xdr:nvSpPr>
      <xdr:spPr>
        <a:xfrm rot="-2700000">
          <a:off x="2053860" y="581025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AD-NPR3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69113</xdr:colOff>
      <xdr:row>4</xdr:row>
      <xdr:rowOff>93019</xdr:rowOff>
    </xdr:from>
    <xdr:to>
      <xdr:col>5</xdr:col>
      <xdr:colOff>585886</xdr:colOff>
      <xdr:row>5</xdr:row>
      <xdr:rowOff>137013</xdr:rowOff>
    </xdr:to>
    <xdr:sp macro="" textlink="">
      <xdr:nvSpPr>
        <xdr:cNvPr id="35" name="テキスト ボックス 145">
          <a:extLst>
            <a:ext uri="{FF2B5EF4-FFF2-40B4-BE49-F238E27FC236}">
              <a16:creationId xmlns:a16="http://schemas.microsoft.com/office/drawing/2014/main" id="{10960B27-EEEF-46AD-B15C-B65DA660227C}"/>
            </a:ext>
          </a:extLst>
        </xdr:cNvPr>
        <xdr:cNvSpPr txBox="1"/>
      </xdr:nvSpPr>
      <xdr:spPr>
        <a:xfrm rot="-2700000">
          <a:off x="2812313" y="607369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AD-NPR4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471275</xdr:colOff>
      <xdr:row>8</xdr:row>
      <xdr:rowOff>37539</xdr:rowOff>
    </xdr:from>
    <xdr:to>
      <xdr:col>1</xdr:col>
      <xdr:colOff>543275</xdr:colOff>
      <xdr:row>8</xdr:row>
      <xdr:rowOff>37539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3F820F1F-3845-419D-82E5-E3BE021A4C04}"/>
            </a:ext>
          </a:extLst>
        </xdr:cNvPr>
        <xdr:cNvCxnSpPr/>
      </xdr:nvCxnSpPr>
      <xdr:spPr>
        <a:xfrm>
          <a:off x="1157075" y="123768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193223</xdr:colOff>
      <xdr:row>53</xdr:row>
      <xdr:rowOff>88743</xdr:rowOff>
    </xdr:from>
    <xdr:to>
      <xdr:col>4</xdr:col>
      <xdr:colOff>318864</xdr:colOff>
      <xdr:row>54</xdr:row>
      <xdr:rowOff>132737</xdr:rowOff>
    </xdr:to>
    <xdr:sp macro="" textlink="">
      <xdr:nvSpPr>
        <xdr:cNvPr id="37" name="テキスト ボックス 268">
          <a:extLst>
            <a:ext uri="{FF2B5EF4-FFF2-40B4-BE49-F238E27FC236}">
              <a16:creationId xmlns:a16="http://schemas.microsoft.com/office/drawing/2014/main" id="{BEABE870-663E-4019-9711-5815DA72F492}"/>
            </a:ext>
          </a:extLst>
        </xdr:cNvPr>
        <xdr:cNvSpPr txBox="1"/>
      </xdr:nvSpPr>
      <xdr:spPr>
        <a:xfrm>
          <a:off x="2250623" y="9004143"/>
          <a:ext cx="811441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800">
              <a:latin typeface="Arial" pitchFamily="34" charset="0"/>
              <a:cs typeface="Arial" pitchFamily="34" charset="0"/>
            </a:rPr>
            <a:t>a</a:t>
          </a:r>
          <a:r>
            <a:rPr kumimoji="1" lang="en-US" altLang="ja-JP" sz="800">
              <a:latin typeface="Arial" pitchFamily="34" charset="0"/>
              <a:cs typeface="Arial" pitchFamily="34" charset="0"/>
            </a:rPr>
            <a:t>nti-</a:t>
          </a:r>
          <a:r>
            <a:rPr lang="en-US" altLang="ja-JP" sz="800">
              <a:latin typeface="Arial" pitchFamily="34" charset="0"/>
              <a:cs typeface="Arial" pitchFamily="34" charset="0"/>
            </a:rPr>
            <a:t>M</a:t>
          </a:r>
          <a:r>
            <a:rPr kumimoji="1" lang="en-US" altLang="ja-JP" sz="800">
              <a:latin typeface="Arial" pitchFamily="34" charset="0"/>
              <a:cs typeface="Arial" pitchFamily="34" charset="0"/>
            </a:rPr>
            <a:t>yc</a:t>
          </a:r>
          <a:r>
            <a:rPr lang="en-US" altLang="ja-JP" sz="800">
              <a:latin typeface="Arial" pitchFamily="34" charset="0"/>
              <a:cs typeface="Arial" pitchFamily="34" charset="0"/>
            </a:rPr>
            <a:t> (BD)</a:t>
          </a:r>
          <a:endParaRPr kumimoji="1" lang="ja-JP" alt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335540</xdr:colOff>
      <xdr:row>33</xdr:row>
      <xdr:rowOff>108525</xdr:rowOff>
    </xdr:from>
    <xdr:to>
      <xdr:col>5</xdr:col>
      <xdr:colOff>628151</xdr:colOff>
      <xdr:row>53</xdr:row>
      <xdr:rowOff>67154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FBB6CF89-0A70-47D5-8B85-5B66CD904C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47" t="42237" r="4862" b="6555"/>
        <a:stretch/>
      </xdr:blipFill>
      <xdr:spPr>
        <a:xfrm rot="5400000">
          <a:off x="845431" y="5770834"/>
          <a:ext cx="3387629" cy="3035811"/>
        </a:xfrm>
        <a:prstGeom prst="rect">
          <a:avLst/>
        </a:prstGeom>
      </xdr:spPr>
    </xdr:pic>
    <xdr:clientData/>
  </xdr:twoCellAnchor>
  <xdr:twoCellAnchor>
    <xdr:from>
      <xdr:col>3</xdr:col>
      <xdr:colOff>12624</xdr:colOff>
      <xdr:row>39</xdr:row>
      <xdr:rowOff>2875</xdr:rowOff>
    </xdr:from>
    <xdr:to>
      <xdr:col>3</xdr:col>
      <xdr:colOff>304247</xdr:colOff>
      <xdr:row>41</xdr:row>
      <xdr:rowOff>80482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4EEA604A-89DC-44A6-87C4-F7AE76478200}"/>
            </a:ext>
          </a:extLst>
        </xdr:cNvPr>
        <xdr:cNvSpPr/>
      </xdr:nvSpPr>
      <xdr:spPr>
        <a:xfrm>
          <a:off x="2070024" y="6517975"/>
          <a:ext cx="291623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4</xdr:col>
      <xdr:colOff>173611</xdr:colOff>
      <xdr:row>39</xdr:row>
      <xdr:rowOff>3182</xdr:rowOff>
    </xdr:from>
    <xdr:to>
      <xdr:col>4</xdr:col>
      <xdr:colOff>462880</xdr:colOff>
      <xdr:row>41</xdr:row>
      <xdr:rowOff>80789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14267FAF-5942-4D0B-A4D9-8486D0954B29}"/>
            </a:ext>
          </a:extLst>
        </xdr:cNvPr>
        <xdr:cNvSpPr/>
      </xdr:nvSpPr>
      <xdr:spPr>
        <a:xfrm>
          <a:off x="2916811" y="6518282"/>
          <a:ext cx="289269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1</xdr:col>
      <xdr:colOff>57708</xdr:colOff>
      <xdr:row>39</xdr:row>
      <xdr:rowOff>101339</xdr:rowOff>
    </xdr:from>
    <xdr:to>
      <xdr:col>1</xdr:col>
      <xdr:colOff>357790</xdr:colOff>
      <xdr:row>40</xdr:row>
      <xdr:rowOff>145333</xdr:rowOff>
    </xdr:to>
    <xdr:sp macro="" textlink="">
      <xdr:nvSpPr>
        <xdr:cNvPr id="41" name="テキスト ボックス 275">
          <a:extLst>
            <a:ext uri="{FF2B5EF4-FFF2-40B4-BE49-F238E27FC236}">
              <a16:creationId xmlns:a16="http://schemas.microsoft.com/office/drawing/2014/main" id="{CCB04903-D998-4ADA-8785-2A3A066B9240}"/>
            </a:ext>
          </a:extLst>
        </xdr:cNvPr>
        <xdr:cNvSpPr txBox="1"/>
      </xdr:nvSpPr>
      <xdr:spPr>
        <a:xfrm>
          <a:off x="743508" y="661643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38</xdr:row>
      <xdr:rowOff>9936</xdr:rowOff>
    </xdr:from>
    <xdr:to>
      <xdr:col>1</xdr:col>
      <xdr:colOff>357790</xdr:colOff>
      <xdr:row>39</xdr:row>
      <xdr:rowOff>53930</xdr:rowOff>
    </xdr:to>
    <xdr:sp macro="" textlink="">
      <xdr:nvSpPr>
        <xdr:cNvPr id="42" name="テキスト ボックス 276">
          <a:extLst>
            <a:ext uri="{FF2B5EF4-FFF2-40B4-BE49-F238E27FC236}">
              <a16:creationId xmlns:a16="http://schemas.microsoft.com/office/drawing/2014/main" id="{E0B8ABFB-C9B3-42B6-9370-98B17B4D62E9}"/>
            </a:ext>
          </a:extLst>
        </xdr:cNvPr>
        <xdr:cNvSpPr txBox="1"/>
      </xdr:nvSpPr>
      <xdr:spPr>
        <a:xfrm>
          <a:off x="685800" y="635358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35</xdr:row>
      <xdr:rowOff>134461</xdr:rowOff>
    </xdr:from>
    <xdr:to>
      <xdr:col>1</xdr:col>
      <xdr:colOff>357790</xdr:colOff>
      <xdr:row>37</xdr:row>
      <xdr:rowOff>7005</xdr:rowOff>
    </xdr:to>
    <xdr:sp macro="" textlink="">
      <xdr:nvSpPr>
        <xdr:cNvPr id="43" name="テキスト ボックス 277">
          <a:extLst>
            <a:ext uri="{FF2B5EF4-FFF2-40B4-BE49-F238E27FC236}">
              <a16:creationId xmlns:a16="http://schemas.microsoft.com/office/drawing/2014/main" id="{06427EB8-D31E-498B-BA77-A81FE5C39E2F}"/>
            </a:ext>
          </a:extLst>
        </xdr:cNvPr>
        <xdr:cNvSpPr txBox="1"/>
      </xdr:nvSpPr>
      <xdr:spPr>
        <a:xfrm>
          <a:off x="685800" y="596376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33</xdr:row>
      <xdr:rowOff>72856</xdr:rowOff>
    </xdr:from>
    <xdr:to>
      <xdr:col>1</xdr:col>
      <xdr:colOff>357790</xdr:colOff>
      <xdr:row>34</xdr:row>
      <xdr:rowOff>116850</xdr:rowOff>
    </xdr:to>
    <xdr:sp macro="" textlink="">
      <xdr:nvSpPr>
        <xdr:cNvPr id="44" name="テキスト ボックス 278">
          <a:extLst>
            <a:ext uri="{FF2B5EF4-FFF2-40B4-BE49-F238E27FC236}">
              <a16:creationId xmlns:a16="http://schemas.microsoft.com/office/drawing/2014/main" id="{BFCED3C4-AA4F-4D6C-BD98-5A997B7836CD}"/>
            </a:ext>
          </a:extLst>
        </xdr:cNvPr>
        <xdr:cNvSpPr txBox="1"/>
      </xdr:nvSpPr>
      <xdr:spPr>
        <a:xfrm>
          <a:off x="685800" y="555925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366500</xdr:colOff>
      <xdr:row>40</xdr:row>
      <xdr:rowOff>31721</xdr:rowOff>
    </xdr:from>
    <xdr:to>
      <xdr:col>1</xdr:col>
      <xdr:colOff>438500</xdr:colOff>
      <xdr:row>40</xdr:row>
      <xdr:rowOff>31721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DDF30C0F-25AF-4CFA-B8A0-D523E2B46903}"/>
            </a:ext>
          </a:extLst>
        </xdr:cNvPr>
        <xdr:cNvCxnSpPr/>
      </xdr:nvCxnSpPr>
      <xdr:spPr>
        <a:xfrm>
          <a:off x="1052300" y="6718271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366500</xdr:colOff>
      <xdr:row>38</xdr:row>
      <xdr:rowOff>116109</xdr:rowOff>
    </xdr:from>
    <xdr:to>
      <xdr:col>1</xdr:col>
      <xdr:colOff>438500</xdr:colOff>
      <xdr:row>38</xdr:row>
      <xdr:rowOff>116109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203FED52-81C1-4969-A369-8A4F446D8FA5}"/>
            </a:ext>
          </a:extLst>
        </xdr:cNvPr>
        <xdr:cNvCxnSpPr/>
      </xdr:nvCxnSpPr>
      <xdr:spPr>
        <a:xfrm>
          <a:off x="1052300" y="645975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366500</xdr:colOff>
      <xdr:row>36</xdr:row>
      <xdr:rowOff>61334</xdr:rowOff>
    </xdr:from>
    <xdr:to>
      <xdr:col>1</xdr:col>
      <xdr:colOff>438500</xdr:colOff>
      <xdr:row>36</xdr:row>
      <xdr:rowOff>61334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210FEFBC-E882-40E2-8B67-7D1CAE42D538}"/>
            </a:ext>
          </a:extLst>
        </xdr:cNvPr>
        <xdr:cNvCxnSpPr/>
      </xdr:nvCxnSpPr>
      <xdr:spPr>
        <a:xfrm>
          <a:off x="1052300" y="6062084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366500</xdr:colOff>
      <xdr:row>34</xdr:row>
      <xdr:rowOff>5667</xdr:rowOff>
    </xdr:from>
    <xdr:to>
      <xdr:col>1</xdr:col>
      <xdr:colOff>438500</xdr:colOff>
      <xdr:row>34</xdr:row>
      <xdr:rowOff>5667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24BD8050-EC74-4C91-9229-31CF26EA0664}"/>
            </a:ext>
          </a:extLst>
        </xdr:cNvPr>
        <xdr:cNvCxnSpPr/>
      </xdr:nvCxnSpPr>
      <xdr:spPr>
        <a:xfrm>
          <a:off x="1052300" y="566351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366500</xdr:colOff>
      <xdr:row>45</xdr:row>
      <xdr:rowOff>72438</xdr:rowOff>
    </xdr:from>
    <xdr:to>
      <xdr:col>1</xdr:col>
      <xdr:colOff>438500</xdr:colOff>
      <xdr:row>45</xdr:row>
      <xdr:rowOff>72438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DDD13C92-D9C1-47FA-98AE-A5EC58B106FD}"/>
            </a:ext>
          </a:extLst>
        </xdr:cNvPr>
        <xdr:cNvCxnSpPr/>
      </xdr:nvCxnSpPr>
      <xdr:spPr>
        <a:xfrm>
          <a:off x="1052300" y="761623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366500</xdr:colOff>
      <xdr:row>43</xdr:row>
      <xdr:rowOff>50179</xdr:rowOff>
    </xdr:from>
    <xdr:to>
      <xdr:col>1</xdr:col>
      <xdr:colOff>438500</xdr:colOff>
      <xdr:row>43</xdr:row>
      <xdr:rowOff>50179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254C881A-028A-4DA5-A65F-7567A4C69E17}"/>
            </a:ext>
          </a:extLst>
        </xdr:cNvPr>
        <xdr:cNvCxnSpPr/>
      </xdr:nvCxnSpPr>
      <xdr:spPr>
        <a:xfrm>
          <a:off x="1052300" y="725107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57708</xdr:colOff>
      <xdr:row>42</xdr:row>
      <xdr:rowOff>116019</xdr:rowOff>
    </xdr:from>
    <xdr:to>
      <xdr:col>1</xdr:col>
      <xdr:colOff>357790</xdr:colOff>
      <xdr:row>43</xdr:row>
      <xdr:rowOff>160013</xdr:rowOff>
    </xdr:to>
    <xdr:sp macro="" textlink="">
      <xdr:nvSpPr>
        <xdr:cNvPr id="51" name="テキスト ボックス 285">
          <a:extLst>
            <a:ext uri="{FF2B5EF4-FFF2-40B4-BE49-F238E27FC236}">
              <a16:creationId xmlns:a16="http://schemas.microsoft.com/office/drawing/2014/main" id="{13D028AA-E2A1-417A-9BEF-5ABD6B3CCD16}"/>
            </a:ext>
          </a:extLst>
        </xdr:cNvPr>
        <xdr:cNvSpPr txBox="1"/>
      </xdr:nvSpPr>
      <xdr:spPr>
        <a:xfrm>
          <a:off x="743508" y="714546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57708</xdr:colOff>
      <xdr:row>44</xdr:row>
      <xdr:rowOff>143118</xdr:rowOff>
    </xdr:from>
    <xdr:to>
      <xdr:col>1</xdr:col>
      <xdr:colOff>357790</xdr:colOff>
      <xdr:row>46</xdr:row>
      <xdr:rowOff>15662</xdr:rowOff>
    </xdr:to>
    <xdr:sp macro="" textlink="">
      <xdr:nvSpPr>
        <xdr:cNvPr id="52" name="テキスト ボックス 286">
          <a:extLst>
            <a:ext uri="{FF2B5EF4-FFF2-40B4-BE49-F238E27FC236}">
              <a16:creationId xmlns:a16="http://schemas.microsoft.com/office/drawing/2014/main" id="{4BD81EE7-98EF-4C11-8579-EEA96C9FA7BE}"/>
            </a:ext>
          </a:extLst>
        </xdr:cNvPr>
        <xdr:cNvSpPr txBox="1"/>
      </xdr:nvSpPr>
      <xdr:spPr>
        <a:xfrm>
          <a:off x="743508" y="751546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566358</xdr:colOff>
      <xdr:row>30</xdr:row>
      <xdr:rowOff>7269</xdr:rowOff>
    </xdr:from>
    <xdr:to>
      <xdr:col>4</xdr:col>
      <xdr:colOff>397331</xdr:colOff>
      <xdr:row>31</xdr:row>
      <xdr:rowOff>51263</xdr:rowOff>
    </xdr:to>
    <xdr:sp macro="" textlink="">
      <xdr:nvSpPr>
        <xdr:cNvPr id="53" name="テキスト ボックス 146">
          <a:extLst>
            <a:ext uri="{FF2B5EF4-FFF2-40B4-BE49-F238E27FC236}">
              <a16:creationId xmlns:a16="http://schemas.microsoft.com/office/drawing/2014/main" id="{D1C775C6-29CD-4272-BD7B-F66721F2EADE}"/>
            </a:ext>
          </a:extLst>
        </xdr:cNvPr>
        <xdr:cNvSpPr txBox="1"/>
      </xdr:nvSpPr>
      <xdr:spPr>
        <a:xfrm rot="-2700000">
          <a:off x="1937958" y="4979319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AD-NPR3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105738</xdr:colOff>
      <xdr:row>30</xdr:row>
      <xdr:rowOff>0</xdr:rowOff>
    </xdr:from>
    <xdr:to>
      <xdr:col>5</xdr:col>
      <xdr:colOff>622511</xdr:colOff>
      <xdr:row>31</xdr:row>
      <xdr:rowOff>43994</xdr:rowOff>
    </xdr:to>
    <xdr:sp macro="" textlink="">
      <xdr:nvSpPr>
        <xdr:cNvPr id="54" name="テキスト ボックス 147">
          <a:extLst>
            <a:ext uri="{FF2B5EF4-FFF2-40B4-BE49-F238E27FC236}">
              <a16:creationId xmlns:a16="http://schemas.microsoft.com/office/drawing/2014/main" id="{22583D8D-9FC4-4BE2-A7B8-52B3719E3D49}"/>
            </a:ext>
          </a:extLst>
        </xdr:cNvPr>
        <xdr:cNvSpPr txBox="1"/>
      </xdr:nvSpPr>
      <xdr:spPr>
        <a:xfrm rot="-2700000">
          <a:off x="2848938" y="4972050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AD-NPR4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417638</xdr:colOff>
      <xdr:row>62</xdr:row>
      <xdr:rowOff>51834</xdr:rowOff>
    </xdr:from>
    <xdr:to>
      <xdr:col>5</xdr:col>
      <xdr:colOff>403791</xdr:colOff>
      <xdr:row>83</xdr:row>
      <xdr:rowOff>45555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2949A86A-AE9A-4A13-AA51-1617D6879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22" t="49884" r="54420" b="10978"/>
        <a:stretch/>
      </xdr:blipFill>
      <xdr:spPr>
        <a:xfrm rot="5400000">
          <a:off x="671029" y="10942693"/>
          <a:ext cx="3594171" cy="2729353"/>
        </a:xfrm>
        <a:prstGeom prst="rect">
          <a:avLst/>
        </a:prstGeom>
      </xdr:spPr>
    </xdr:pic>
    <xdr:clientData/>
  </xdr:twoCellAnchor>
  <xdr:twoCellAnchor>
    <xdr:from>
      <xdr:col>4</xdr:col>
      <xdr:colOff>232184</xdr:colOff>
      <xdr:row>66</xdr:row>
      <xdr:rowOff>96551</xdr:rowOff>
    </xdr:from>
    <xdr:to>
      <xdr:col>4</xdr:col>
      <xdr:colOff>521453</xdr:colOff>
      <xdr:row>69</xdr:row>
      <xdr:rowOff>2708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9453FCDA-D7FD-41A0-9937-295717B11B8F}"/>
            </a:ext>
          </a:extLst>
        </xdr:cNvPr>
        <xdr:cNvSpPr/>
      </xdr:nvSpPr>
      <xdr:spPr>
        <a:xfrm>
          <a:off x="2975384" y="11240801"/>
          <a:ext cx="289269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3</xdr:col>
      <xdr:colOff>114545</xdr:colOff>
      <xdr:row>66</xdr:row>
      <xdr:rowOff>95370</xdr:rowOff>
    </xdr:from>
    <xdr:to>
      <xdr:col>3</xdr:col>
      <xdr:colOff>376311</xdr:colOff>
      <xdr:row>69</xdr:row>
      <xdr:rowOff>1527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EB43B115-8E35-467B-9DD2-147334525021}"/>
            </a:ext>
          </a:extLst>
        </xdr:cNvPr>
        <xdr:cNvSpPr/>
      </xdr:nvSpPr>
      <xdr:spPr>
        <a:xfrm>
          <a:off x="2171945" y="11239620"/>
          <a:ext cx="261766" cy="42050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 sz="900"/>
        </a:p>
      </xdr:txBody>
    </xdr:sp>
    <xdr:clientData/>
  </xdr:twoCellAnchor>
  <xdr:twoCellAnchor>
    <xdr:from>
      <xdr:col>1</xdr:col>
      <xdr:colOff>57708</xdr:colOff>
      <xdr:row>69</xdr:row>
      <xdr:rowOff>139945</xdr:rowOff>
    </xdr:from>
    <xdr:to>
      <xdr:col>1</xdr:col>
      <xdr:colOff>357790</xdr:colOff>
      <xdr:row>71</xdr:row>
      <xdr:rowOff>12489</xdr:rowOff>
    </xdr:to>
    <xdr:sp macro="" textlink="">
      <xdr:nvSpPr>
        <xdr:cNvPr id="58" name="テキスト ボックス 302">
          <a:extLst>
            <a:ext uri="{FF2B5EF4-FFF2-40B4-BE49-F238E27FC236}">
              <a16:creationId xmlns:a16="http://schemas.microsoft.com/office/drawing/2014/main" id="{822B83C5-BB83-4A1B-990F-7EE6855B45ED}"/>
            </a:ext>
          </a:extLst>
        </xdr:cNvPr>
        <xdr:cNvSpPr txBox="1"/>
      </xdr:nvSpPr>
      <xdr:spPr>
        <a:xfrm>
          <a:off x="743508" y="1179854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68</xdr:row>
      <xdr:rowOff>19967</xdr:rowOff>
    </xdr:from>
    <xdr:to>
      <xdr:col>1</xdr:col>
      <xdr:colOff>357790</xdr:colOff>
      <xdr:row>69</xdr:row>
      <xdr:rowOff>63961</xdr:rowOff>
    </xdr:to>
    <xdr:sp macro="" textlink="">
      <xdr:nvSpPr>
        <xdr:cNvPr id="59" name="テキスト ボックス 303">
          <a:extLst>
            <a:ext uri="{FF2B5EF4-FFF2-40B4-BE49-F238E27FC236}">
              <a16:creationId xmlns:a16="http://schemas.microsoft.com/office/drawing/2014/main" id="{B14122E1-7C4A-4B72-8A41-FB5C9B1CD1A5}"/>
            </a:ext>
          </a:extLst>
        </xdr:cNvPr>
        <xdr:cNvSpPr txBox="1"/>
      </xdr:nvSpPr>
      <xdr:spPr>
        <a:xfrm>
          <a:off x="685800" y="1150711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65</xdr:row>
      <xdr:rowOff>157192</xdr:rowOff>
    </xdr:from>
    <xdr:to>
      <xdr:col>1</xdr:col>
      <xdr:colOff>357790</xdr:colOff>
      <xdr:row>67</xdr:row>
      <xdr:rowOff>29736</xdr:rowOff>
    </xdr:to>
    <xdr:sp macro="" textlink="">
      <xdr:nvSpPr>
        <xdr:cNvPr id="60" name="テキスト ボックス 304">
          <a:extLst>
            <a:ext uri="{FF2B5EF4-FFF2-40B4-BE49-F238E27FC236}">
              <a16:creationId xmlns:a16="http://schemas.microsoft.com/office/drawing/2014/main" id="{F12784B4-6F7E-4BC0-9FFD-A5E07767F2CE}"/>
            </a:ext>
          </a:extLst>
        </xdr:cNvPr>
        <xdr:cNvSpPr txBox="1"/>
      </xdr:nvSpPr>
      <xdr:spPr>
        <a:xfrm>
          <a:off x="685800" y="11129992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63</xdr:row>
      <xdr:rowOff>51137</xdr:rowOff>
    </xdr:from>
    <xdr:to>
      <xdr:col>1</xdr:col>
      <xdr:colOff>357790</xdr:colOff>
      <xdr:row>64</xdr:row>
      <xdr:rowOff>95131</xdr:rowOff>
    </xdr:to>
    <xdr:sp macro="" textlink="">
      <xdr:nvSpPr>
        <xdr:cNvPr id="61" name="テキスト ボックス 305">
          <a:extLst>
            <a:ext uri="{FF2B5EF4-FFF2-40B4-BE49-F238E27FC236}">
              <a16:creationId xmlns:a16="http://schemas.microsoft.com/office/drawing/2014/main" id="{14DED726-55E0-4E4B-BC92-5CA53D33E091}"/>
            </a:ext>
          </a:extLst>
        </xdr:cNvPr>
        <xdr:cNvSpPr txBox="1"/>
      </xdr:nvSpPr>
      <xdr:spPr>
        <a:xfrm>
          <a:off x="685800" y="1068103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357798</xdr:colOff>
      <xdr:row>70</xdr:row>
      <xdr:rowOff>70327</xdr:rowOff>
    </xdr:from>
    <xdr:to>
      <xdr:col>1</xdr:col>
      <xdr:colOff>429798</xdr:colOff>
      <xdr:row>70</xdr:row>
      <xdr:rowOff>70327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C9269FD8-3C5F-451F-A1AF-4C76C4278FAA}"/>
            </a:ext>
          </a:extLst>
        </xdr:cNvPr>
        <xdr:cNvCxnSpPr/>
      </xdr:nvCxnSpPr>
      <xdr:spPr>
        <a:xfrm>
          <a:off x="1043598" y="11900377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357798</xdr:colOff>
      <xdr:row>68</xdr:row>
      <xdr:rowOff>126140</xdr:rowOff>
    </xdr:from>
    <xdr:to>
      <xdr:col>1</xdr:col>
      <xdr:colOff>429798</xdr:colOff>
      <xdr:row>68</xdr:row>
      <xdr:rowOff>126140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9018E35-2DA0-45F2-8D5C-1CDF2F7D92C5}"/>
            </a:ext>
          </a:extLst>
        </xdr:cNvPr>
        <xdr:cNvCxnSpPr/>
      </xdr:nvCxnSpPr>
      <xdr:spPr>
        <a:xfrm>
          <a:off x="1043598" y="1161329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357798</xdr:colOff>
      <xdr:row>66</xdr:row>
      <xdr:rowOff>84065</xdr:rowOff>
    </xdr:from>
    <xdr:to>
      <xdr:col>1</xdr:col>
      <xdr:colOff>429798</xdr:colOff>
      <xdr:row>66</xdr:row>
      <xdr:rowOff>84065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93F56F6B-1431-43B7-9637-019C195A837D}"/>
            </a:ext>
          </a:extLst>
        </xdr:cNvPr>
        <xdr:cNvCxnSpPr/>
      </xdr:nvCxnSpPr>
      <xdr:spPr>
        <a:xfrm>
          <a:off x="1043598" y="11228315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357798</xdr:colOff>
      <xdr:row>63</xdr:row>
      <xdr:rowOff>155398</xdr:rowOff>
    </xdr:from>
    <xdr:to>
      <xdr:col>1</xdr:col>
      <xdr:colOff>429798</xdr:colOff>
      <xdr:row>63</xdr:row>
      <xdr:rowOff>155398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3F680873-B528-49D3-A16A-4C42E92FFEB9}"/>
            </a:ext>
          </a:extLst>
        </xdr:cNvPr>
        <xdr:cNvCxnSpPr/>
      </xdr:nvCxnSpPr>
      <xdr:spPr>
        <a:xfrm>
          <a:off x="1043598" y="10785298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357798</xdr:colOff>
      <xdr:row>75</xdr:row>
      <xdr:rowOff>107869</xdr:rowOff>
    </xdr:from>
    <xdr:to>
      <xdr:col>1</xdr:col>
      <xdr:colOff>429798</xdr:colOff>
      <xdr:row>75</xdr:row>
      <xdr:rowOff>107869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C8410C8E-3487-4FA4-B317-45F337266C49}"/>
            </a:ext>
          </a:extLst>
        </xdr:cNvPr>
        <xdr:cNvCxnSpPr/>
      </xdr:nvCxnSpPr>
      <xdr:spPr>
        <a:xfrm>
          <a:off x="1043598" y="12795169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357798</xdr:colOff>
      <xdr:row>73</xdr:row>
      <xdr:rowOff>66560</xdr:rowOff>
    </xdr:from>
    <xdr:to>
      <xdr:col>1</xdr:col>
      <xdr:colOff>429798</xdr:colOff>
      <xdr:row>73</xdr:row>
      <xdr:rowOff>66560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72AEC626-1A89-4C39-9136-769575A60512}"/>
            </a:ext>
          </a:extLst>
        </xdr:cNvPr>
        <xdr:cNvCxnSpPr/>
      </xdr:nvCxnSpPr>
      <xdr:spPr>
        <a:xfrm>
          <a:off x="1043598" y="12410960"/>
          <a:ext cx="720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57708</xdr:colOff>
      <xdr:row>72</xdr:row>
      <xdr:rowOff>132400</xdr:rowOff>
    </xdr:from>
    <xdr:to>
      <xdr:col>1</xdr:col>
      <xdr:colOff>357790</xdr:colOff>
      <xdr:row>74</xdr:row>
      <xdr:rowOff>4944</xdr:rowOff>
    </xdr:to>
    <xdr:sp macro="" textlink="">
      <xdr:nvSpPr>
        <xdr:cNvPr id="68" name="テキスト ボックス 312">
          <a:extLst>
            <a:ext uri="{FF2B5EF4-FFF2-40B4-BE49-F238E27FC236}">
              <a16:creationId xmlns:a16="http://schemas.microsoft.com/office/drawing/2014/main" id="{9757C6AF-811A-45A5-824F-DA514FC522EB}"/>
            </a:ext>
          </a:extLst>
        </xdr:cNvPr>
        <xdr:cNvSpPr txBox="1"/>
      </xdr:nvSpPr>
      <xdr:spPr>
        <a:xfrm>
          <a:off x="743508" y="1230535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57708</xdr:colOff>
      <xdr:row>75</xdr:row>
      <xdr:rowOff>16624</xdr:rowOff>
    </xdr:from>
    <xdr:to>
      <xdr:col>1</xdr:col>
      <xdr:colOff>357790</xdr:colOff>
      <xdr:row>76</xdr:row>
      <xdr:rowOff>60618</xdr:rowOff>
    </xdr:to>
    <xdr:sp macro="" textlink="">
      <xdr:nvSpPr>
        <xdr:cNvPr id="69" name="テキスト ボックス 313">
          <a:extLst>
            <a:ext uri="{FF2B5EF4-FFF2-40B4-BE49-F238E27FC236}">
              <a16:creationId xmlns:a16="http://schemas.microsoft.com/office/drawing/2014/main" id="{FCDF6D3D-0535-4425-BB4B-1E75392B5DDB}"/>
            </a:ext>
          </a:extLst>
        </xdr:cNvPr>
        <xdr:cNvSpPr txBox="1"/>
      </xdr:nvSpPr>
      <xdr:spPr>
        <a:xfrm>
          <a:off x="743508" y="1270392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250763</xdr:colOff>
      <xdr:row>83</xdr:row>
      <xdr:rowOff>45555</xdr:rowOff>
    </xdr:from>
    <xdr:to>
      <xdr:col>3</xdr:col>
      <xdr:colOff>647026</xdr:colOff>
      <xdr:row>84</xdr:row>
      <xdr:rowOff>89549</xdr:rowOff>
    </xdr:to>
    <xdr:sp macro="" textlink="">
      <xdr:nvSpPr>
        <xdr:cNvPr id="70" name="テキスト ボックス 327">
          <a:extLst>
            <a:ext uri="{FF2B5EF4-FFF2-40B4-BE49-F238E27FC236}">
              <a16:creationId xmlns:a16="http://schemas.microsoft.com/office/drawing/2014/main" id="{4EFA39AD-6447-4794-A957-EE32E2EF1CCF}"/>
            </a:ext>
          </a:extLst>
        </xdr:cNvPr>
        <xdr:cNvSpPr txBox="1"/>
      </xdr:nvSpPr>
      <xdr:spPr>
        <a:xfrm>
          <a:off x="2308163" y="14104455"/>
          <a:ext cx="39626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800">
              <a:latin typeface="Arial" pitchFamily="34" charset="0"/>
              <a:cs typeface="Arial" pitchFamily="34" charset="0"/>
            </a:rPr>
            <a:t>CBB</a:t>
          </a:r>
          <a:endParaRPr kumimoji="1" lang="ja-JP" alt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14603</xdr:colOff>
      <xdr:row>59</xdr:row>
      <xdr:rowOff>0</xdr:rowOff>
    </xdr:from>
    <xdr:to>
      <xdr:col>4</xdr:col>
      <xdr:colOff>531376</xdr:colOff>
      <xdr:row>60</xdr:row>
      <xdr:rowOff>43994</xdr:rowOff>
    </xdr:to>
    <xdr:sp macro="" textlink="">
      <xdr:nvSpPr>
        <xdr:cNvPr id="71" name="テキスト ボックス 148">
          <a:extLst>
            <a:ext uri="{FF2B5EF4-FFF2-40B4-BE49-F238E27FC236}">
              <a16:creationId xmlns:a16="http://schemas.microsoft.com/office/drawing/2014/main" id="{6B72F621-D2B2-4C97-91C9-DD46DC015717}"/>
            </a:ext>
          </a:extLst>
        </xdr:cNvPr>
        <xdr:cNvSpPr txBox="1"/>
      </xdr:nvSpPr>
      <xdr:spPr>
        <a:xfrm rot="-2700000">
          <a:off x="2072003" y="9944100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AD-NPR3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111656</xdr:colOff>
      <xdr:row>59</xdr:row>
      <xdr:rowOff>0</xdr:rowOff>
    </xdr:from>
    <xdr:to>
      <xdr:col>5</xdr:col>
      <xdr:colOff>628429</xdr:colOff>
      <xdr:row>60</xdr:row>
      <xdr:rowOff>43994</xdr:rowOff>
    </xdr:to>
    <xdr:sp macro="" textlink="">
      <xdr:nvSpPr>
        <xdr:cNvPr id="72" name="テキスト ボックス 149">
          <a:extLst>
            <a:ext uri="{FF2B5EF4-FFF2-40B4-BE49-F238E27FC236}">
              <a16:creationId xmlns:a16="http://schemas.microsoft.com/office/drawing/2014/main" id="{8A7997D9-C94F-487F-989A-CD6AB7EDB2AB}"/>
            </a:ext>
          </a:extLst>
        </xdr:cNvPr>
        <xdr:cNvSpPr txBox="1"/>
      </xdr:nvSpPr>
      <xdr:spPr>
        <a:xfrm rot="-2700000">
          <a:off x="2854856" y="9944100"/>
          <a:ext cx="120257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AD-NPR4 + BD-NPR1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76200</xdr:rowOff>
    </xdr:from>
    <xdr:to>
      <xdr:col>4</xdr:col>
      <xdr:colOff>96783</xdr:colOff>
      <xdr:row>13</xdr:row>
      <xdr:rowOff>135151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1CC040-FE90-48E6-B093-61B32AC76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" t="7153" r="6943" b="16074"/>
        <a:stretch/>
      </xdr:blipFill>
      <xdr:spPr>
        <a:xfrm>
          <a:off x="847725" y="419100"/>
          <a:ext cx="1992258" cy="1944901"/>
        </a:xfrm>
        <a:prstGeom prst="rect">
          <a:avLst/>
        </a:prstGeom>
      </xdr:spPr>
    </xdr:pic>
    <xdr:clientData/>
  </xdr:twoCellAnchor>
  <xdr:twoCellAnchor>
    <xdr:from>
      <xdr:col>1</xdr:col>
      <xdr:colOff>187449</xdr:colOff>
      <xdr:row>4</xdr:row>
      <xdr:rowOff>101764</xdr:rowOff>
    </xdr:from>
    <xdr:to>
      <xdr:col>4</xdr:col>
      <xdr:colOff>26509</xdr:colOff>
      <xdr:row>10</xdr:row>
      <xdr:rowOff>107564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C24EA3B-CAD2-4E3F-8DFD-5EB0794C8721}"/>
            </a:ext>
          </a:extLst>
        </xdr:cNvPr>
        <xdr:cNvSpPr/>
      </xdr:nvSpPr>
      <xdr:spPr>
        <a:xfrm>
          <a:off x="873249" y="787564"/>
          <a:ext cx="1896460" cy="10345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120301</xdr:colOff>
      <xdr:row>13</xdr:row>
      <xdr:rowOff>141189</xdr:rowOff>
    </xdr:from>
    <xdr:to>
      <xdr:col>3</xdr:col>
      <xdr:colOff>93656</xdr:colOff>
      <xdr:row>15</xdr:row>
      <xdr:rowOff>13733</xdr:rowOff>
    </xdr:to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B1767558-CECA-4410-8170-1397B4EFDE3C}"/>
            </a:ext>
          </a:extLst>
        </xdr:cNvPr>
        <xdr:cNvSpPr txBox="1"/>
      </xdr:nvSpPr>
      <xdr:spPr>
        <a:xfrm>
          <a:off x="1491901" y="2370039"/>
          <a:ext cx="65915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anti-NPR1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70759</xdr:colOff>
      <xdr:row>10</xdr:row>
      <xdr:rowOff>49028</xdr:rowOff>
    </xdr:from>
    <xdr:to>
      <xdr:col>4</xdr:col>
      <xdr:colOff>116819</xdr:colOff>
      <xdr:row>10</xdr:row>
      <xdr:rowOff>49028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D3C0F39-9A08-4139-B393-B23A5B8506C0}"/>
            </a:ext>
          </a:extLst>
        </xdr:cNvPr>
        <xdr:cNvCxnSpPr/>
      </xdr:nvCxnSpPr>
      <xdr:spPr>
        <a:xfrm>
          <a:off x="2813959" y="1763528"/>
          <a:ext cx="460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73009</xdr:colOff>
      <xdr:row>8</xdr:row>
      <xdr:rowOff>87917</xdr:rowOff>
    </xdr:from>
    <xdr:to>
      <xdr:col>4</xdr:col>
      <xdr:colOff>119069</xdr:colOff>
      <xdr:row>8</xdr:row>
      <xdr:rowOff>87917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DEA6484-0879-41F4-98C7-71658FDFA4CF}"/>
            </a:ext>
          </a:extLst>
        </xdr:cNvPr>
        <xdr:cNvCxnSpPr/>
      </xdr:nvCxnSpPr>
      <xdr:spPr>
        <a:xfrm>
          <a:off x="2816209" y="1459517"/>
          <a:ext cx="460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70759</xdr:colOff>
      <xdr:row>6</xdr:row>
      <xdr:rowOff>130159</xdr:rowOff>
    </xdr:from>
    <xdr:to>
      <xdr:col>4</xdr:col>
      <xdr:colOff>116819</xdr:colOff>
      <xdr:row>6</xdr:row>
      <xdr:rowOff>130159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79EFF7E6-74AF-4806-AD65-66C7ED547EAA}"/>
            </a:ext>
          </a:extLst>
        </xdr:cNvPr>
        <xdr:cNvCxnSpPr/>
      </xdr:nvCxnSpPr>
      <xdr:spPr>
        <a:xfrm>
          <a:off x="2813959" y="1158859"/>
          <a:ext cx="460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70759</xdr:colOff>
      <xdr:row>5</xdr:row>
      <xdr:rowOff>14726</xdr:rowOff>
    </xdr:from>
    <xdr:to>
      <xdr:col>4</xdr:col>
      <xdr:colOff>116819</xdr:colOff>
      <xdr:row>5</xdr:row>
      <xdr:rowOff>14726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2B335F7-9A47-4596-BBA1-B578832DC553}"/>
            </a:ext>
          </a:extLst>
        </xdr:cNvPr>
        <xdr:cNvCxnSpPr/>
      </xdr:nvCxnSpPr>
      <xdr:spPr>
        <a:xfrm>
          <a:off x="2813959" y="871976"/>
          <a:ext cx="460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72067</xdr:colOff>
      <xdr:row>4</xdr:row>
      <xdr:rowOff>75774</xdr:rowOff>
    </xdr:from>
    <xdr:to>
      <xdr:col>4</xdr:col>
      <xdr:colOff>429857</xdr:colOff>
      <xdr:row>5</xdr:row>
      <xdr:rowOff>119768</xdr:rowOff>
    </xdr:to>
    <xdr:sp macro="" textlink="">
      <xdr:nvSpPr>
        <xdr:cNvPr id="9" name="テキスト ボックス 10">
          <a:extLst>
            <a:ext uri="{FF2B5EF4-FFF2-40B4-BE49-F238E27FC236}">
              <a16:creationId xmlns:a16="http://schemas.microsoft.com/office/drawing/2014/main" id="{471A802B-6BAF-420F-9591-91B62F050756}"/>
            </a:ext>
          </a:extLst>
        </xdr:cNvPr>
        <xdr:cNvSpPr txBox="1"/>
      </xdr:nvSpPr>
      <xdr:spPr>
        <a:xfrm>
          <a:off x="2815267" y="76157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250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72067</xdr:colOff>
      <xdr:row>6</xdr:row>
      <xdr:rowOff>20906</xdr:rowOff>
    </xdr:from>
    <xdr:to>
      <xdr:col>4</xdr:col>
      <xdr:colOff>429857</xdr:colOff>
      <xdr:row>7</xdr:row>
      <xdr:rowOff>64900</xdr:rowOff>
    </xdr:to>
    <xdr:sp macro="" textlink="">
      <xdr:nvSpPr>
        <xdr:cNvPr id="10" name="テキスト ボックス 11">
          <a:extLst>
            <a:ext uri="{FF2B5EF4-FFF2-40B4-BE49-F238E27FC236}">
              <a16:creationId xmlns:a16="http://schemas.microsoft.com/office/drawing/2014/main" id="{988F9731-C6DC-47B9-AF90-BCD9AB6E4532}"/>
            </a:ext>
          </a:extLst>
        </xdr:cNvPr>
        <xdr:cNvSpPr txBox="1"/>
      </xdr:nvSpPr>
      <xdr:spPr>
        <a:xfrm>
          <a:off x="2815267" y="104960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74317</xdr:colOff>
      <xdr:row>7</xdr:row>
      <xdr:rowOff>163730</xdr:rowOff>
    </xdr:from>
    <xdr:to>
      <xdr:col>4</xdr:col>
      <xdr:colOff>432107</xdr:colOff>
      <xdr:row>9</xdr:row>
      <xdr:rowOff>36274</xdr:rowOff>
    </xdr:to>
    <xdr:sp macro="" textlink="">
      <xdr:nvSpPr>
        <xdr:cNvPr id="11" name="テキスト ボックス 12">
          <a:extLst>
            <a:ext uri="{FF2B5EF4-FFF2-40B4-BE49-F238E27FC236}">
              <a16:creationId xmlns:a16="http://schemas.microsoft.com/office/drawing/2014/main" id="{AE9F466E-09DE-46C7-B994-6EDE74EFF4E0}"/>
            </a:ext>
          </a:extLst>
        </xdr:cNvPr>
        <xdr:cNvSpPr txBox="1"/>
      </xdr:nvSpPr>
      <xdr:spPr>
        <a:xfrm>
          <a:off x="2817517" y="1363880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72067</xdr:colOff>
      <xdr:row>9</xdr:row>
      <xdr:rowOff>121088</xdr:rowOff>
    </xdr:from>
    <xdr:to>
      <xdr:col>4</xdr:col>
      <xdr:colOff>372149</xdr:colOff>
      <xdr:row>10</xdr:row>
      <xdr:rowOff>165082</xdr:rowOff>
    </xdr:to>
    <xdr:sp macro="" textlink="">
      <xdr:nvSpPr>
        <xdr:cNvPr id="12" name="テキスト ボックス 13">
          <a:extLst>
            <a:ext uri="{FF2B5EF4-FFF2-40B4-BE49-F238E27FC236}">
              <a16:creationId xmlns:a16="http://schemas.microsoft.com/office/drawing/2014/main" id="{6F2F1376-898B-4DE6-B5C3-DB756B7CCA44}"/>
            </a:ext>
          </a:extLst>
        </xdr:cNvPr>
        <xdr:cNvSpPr txBox="1"/>
      </xdr:nvSpPr>
      <xdr:spPr>
        <a:xfrm>
          <a:off x="2815267" y="166413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171450</xdr:colOff>
      <xdr:row>16</xdr:row>
      <xdr:rowOff>38100</xdr:rowOff>
    </xdr:from>
    <xdr:to>
      <xdr:col>4</xdr:col>
      <xdr:colOff>106244</xdr:colOff>
      <xdr:row>25</xdr:row>
      <xdr:rowOff>151549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3C5B4D0-7EAF-4253-B4EA-020ED97AF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662" r="2616" b="4344"/>
        <a:stretch/>
      </xdr:blipFill>
      <xdr:spPr>
        <a:xfrm>
          <a:off x="857250" y="2781300"/>
          <a:ext cx="1992194" cy="1656499"/>
        </a:xfrm>
        <a:prstGeom prst="rect">
          <a:avLst/>
        </a:prstGeom>
      </xdr:spPr>
    </xdr:pic>
    <xdr:clientData/>
  </xdr:twoCellAnchor>
  <xdr:twoCellAnchor>
    <xdr:from>
      <xdr:col>1</xdr:col>
      <xdr:colOff>185098</xdr:colOff>
      <xdr:row>18</xdr:row>
      <xdr:rowOff>158454</xdr:rowOff>
    </xdr:from>
    <xdr:to>
      <xdr:col>4</xdr:col>
      <xdr:colOff>24158</xdr:colOff>
      <xdr:row>23</xdr:row>
      <xdr:rowOff>86606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CF67F58-554C-458E-938F-8ABCFA15FD63}"/>
            </a:ext>
          </a:extLst>
        </xdr:cNvPr>
        <xdr:cNvSpPr/>
      </xdr:nvSpPr>
      <xdr:spPr>
        <a:xfrm>
          <a:off x="870898" y="3244554"/>
          <a:ext cx="1896460" cy="785402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62617</xdr:colOff>
      <xdr:row>21</xdr:row>
      <xdr:rowOff>72874</xdr:rowOff>
    </xdr:from>
    <xdr:to>
      <xdr:col>4</xdr:col>
      <xdr:colOff>111875</xdr:colOff>
      <xdr:row>21</xdr:row>
      <xdr:rowOff>72874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7AFA400-5ECD-4C8D-B542-4F95DC844E57}"/>
            </a:ext>
          </a:extLst>
        </xdr:cNvPr>
        <xdr:cNvCxnSpPr/>
      </xdr:nvCxnSpPr>
      <xdr:spPr>
        <a:xfrm>
          <a:off x="2805817" y="3673324"/>
          <a:ext cx="49258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63600</xdr:colOff>
      <xdr:row>19</xdr:row>
      <xdr:rowOff>76942</xdr:rowOff>
    </xdr:from>
    <xdr:to>
      <xdr:col>4</xdr:col>
      <xdr:colOff>112858</xdr:colOff>
      <xdr:row>19</xdr:row>
      <xdr:rowOff>76942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9F19B68-874E-4580-9060-D496E989BA9C}"/>
            </a:ext>
          </a:extLst>
        </xdr:cNvPr>
        <xdr:cNvCxnSpPr/>
      </xdr:nvCxnSpPr>
      <xdr:spPr>
        <a:xfrm>
          <a:off x="2806800" y="3334492"/>
          <a:ext cx="49258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66250</xdr:colOff>
      <xdr:row>22</xdr:row>
      <xdr:rowOff>159987</xdr:rowOff>
    </xdr:from>
    <xdr:to>
      <xdr:col>4</xdr:col>
      <xdr:colOff>116650</xdr:colOff>
      <xdr:row>22</xdr:row>
      <xdr:rowOff>159987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B18D504C-F828-4399-B97C-5A86322A123D}"/>
            </a:ext>
          </a:extLst>
        </xdr:cNvPr>
        <xdr:cNvCxnSpPr/>
      </xdr:nvCxnSpPr>
      <xdr:spPr>
        <a:xfrm>
          <a:off x="2809450" y="3931887"/>
          <a:ext cx="504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66250</xdr:colOff>
      <xdr:row>22</xdr:row>
      <xdr:rowOff>45171</xdr:rowOff>
    </xdr:from>
    <xdr:to>
      <xdr:col>4</xdr:col>
      <xdr:colOff>116650</xdr:colOff>
      <xdr:row>22</xdr:row>
      <xdr:rowOff>45171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CA5D92B-B3B0-4F0D-A844-15E50E2ACB00}"/>
            </a:ext>
          </a:extLst>
        </xdr:cNvPr>
        <xdr:cNvCxnSpPr/>
      </xdr:nvCxnSpPr>
      <xdr:spPr>
        <a:xfrm>
          <a:off x="2809450" y="3817071"/>
          <a:ext cx="504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103128</xdr:colOff>
      <xdr:row>18</xdr:row>
      <xdr:rowOff>142593</xdr:rowOff>
    </xdr:from>
    <xdr:to>
      <xdr:col>4</xdr:col>
      <xdr:colOff>403210</xdr:colOff>
      <xdr:row>20</xdr:row>
      <xdr:rowOff>15137</xdr:rowOff>
    </xdr:to>
    <xdr:sp macro="" textlink="">
      <xdr:nvSpPr>
        <xdr:cNvPr id="19" name="テキスト ボックス 20">
          <a:extLst>
            <a:ext uri="{FF2B5EF4-FFF2-40B4-BE49-F238E27FC236}">
              <a16:creationId xmlns:a16="http://schemas.microsoft.com/office/drawing/2014/main" id="{5F1B2282-CCB2-43AB-B059-2EEB45662B42}"/>
            </a:ext>
          </a:extLst>
        </xdr:cNvPr>
        <xdr:cNvSpPr txBox="1"/>
      </xdr:nvSpPr>
      <xdr:spPr>
        <a:xfrm>
          <a:off x="2846328" y="32286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103128</xdr:colOff>
      <xdr:row>20</xdr:row>
      <xdr:rowOff>132203</xdr:rowOff>
    </xdr:from>
    <xdr:to>
      <xdr:col>4</xdr:col>
      <xdr:colOff>403210</xdr:colOff>
      <xdr:row>22</xdr:row>
      <xdr:rowOff>4747</xdr:rowOff>
    </xdr:to>
    <xdr:sp macro="" textlink="">
      <xdr:nvSpPr>
        <xdr:cNvPr id="20" name="テキスト ボックス 21">
          <a:extLst>
            <a:ext uri="{FF2B5EF4-FFF2-40B4-BE49-F238E27FC236}">
              <a16:creationId xmlns:a16="http://schemas.microsoft.com/office/drawing/2014/main" id="{F8714954-1473-400E-836F-813A788DFCE5}"/>
            </a:ext>
          </a:extLst>
        </xdr:cNvPr>
        <xdr:cNvSpPr txBox="1"/>
      </xdr:nvSpPr>
      <xdr:spPr>
        <a:xfrm>
          <a:off x="2846328" y="356120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103128</xdr:colOff>
      <xdr:row>21</xdr:row>
      <xdr:rowOff>122343</xdr:rowOff>
    </xdr:from>
    <xdr:to>
      <xdr:col>4</xdr:col>
      <xdr:colOff>403210</xdr:colOff>
      <xdr:row>22</xdr:row>
      <xdr:rowOff>166337</xdr:rowOff>
    </xdr:to>
    <xdr:sp macro="" textlink="">
      <xdr:nvSpPr>
        <xdr:cNvPr id="21" name="テキスト ボックス 22">
          <a:extLst>
            <a:ext uri="{FF2B5EF4-FFF2-40B4-BE49-F238E27FC236}">
              <a16:creationId xmlns:a16="http://schemas.microsoft.com/office/drawing/2014/main" id="{0227EE59-6E82-4D8A-B57C-883564F50680}"/>
            </a:ext>
          </a:extLst>
        </xdr:cNvPr>
        <xdr:cNvSpPr txBox="1"/>
      </xdr:nvSpPr>
      <xdr:spPr>
        <a:xfrm>
          <a:off x="2846328" y="37227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>
              <a:latin typeface="Arial" panose="020B0604020202020204" pitchFamily="34" charset="0"/>
              <a:cs typeface="Arial" panose="020B0604020202020204" pitchFamily="34" charset="0"/>
            </a:rPr>
            <a:t>20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103128</xdr:colOff>
      <xdr:row>22</xdr:row>
      <xdr:rowOff>68251</xdr:rowOff>
    </xdr:from>
    <xdr:to>
      <xdr:col>4</xdr:col>
      <xdr:colOff>403210</xdr:colOff>
      <xdr:row>23</xdr:row>
      <xdr:rowOff>112245</xdr:rowOff>
    </xdr:to>
    <xdr:sp macro="" textlink="">
      <xdr:nvSpPr>
        <xdr:cNvPr id="22" name="テキスト ボックス 23">
          <a:extLst>
            <a:ext uri="{FF2B5EF4-FFF2-40B4-BE49-F238E27FC236}">
              <a16:creationId xmlns:a16="http://schemas.microsoft.com/office/drawing/2014/main" id="{9C107E9D-C9F5-4953-AD9B-6541681C63C3}"/>
            </a:ext>
          </a:extLst>
        </xdr:cNvPr>
        <xdr:cNvSpPr txBox="1"/>
      </xdr:nvSpPr>
      <xdr:spPr>
        <a:xfrm>
          <a:off x="2846328" y="384015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256006</xdr:colOff>
      <xdr:row>26</xdr:row>
      <xdr:rowOff>16410</xdr:rowOff>
    </xdr:from>
    <xdr:to>
      <xdr:col>3</xdr:col>
      <xdr:colOff>155623</xdr:colOff>
      <xdr:row>27</xdr:row>
      <xdr:rowOff>60404</xdr:rowOff>
    </xdr:to>
    <xdr:sp macro="" textlink="">
      <xdr:nvSpPr>
        <xdr:cNvPr id="23" name="テキスト ボックス 24">
          <a:extLst>
            <a:ext uri="{FF2B5EF4-FFF2-40B4-BE49-F238E27FC236}">
              <a16:creationId xmlns:a16="http://schemas.microsoft.com/office/drawing/2014/main" id="{E9B31784-CEB6-4BE5-B81F-C8AE8311D4DA}"/>
            </a:ext>
          </a:extLst>
        </xdr:cNvPr>
        <xdr:cNvSpPr txBox="1"/>
      </xdr:nvSpPr>
      <xdr:spPr>
        <a:xfrm>
          <a:off x="1627606" y="4474110"/>
          <a:ext cx="585417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800">
              <a:latin typeface="Arial" panose="020B0604020202020204" pitchFamily="34" charset="0"/>
              <a:cs typeface="Arial" panose="020B0604020202020204" pitchFamily="34" charset="0"/>
            </a:rPr>
            <a:t>anti-PR1</a:t>
          </a:r>
          <a:endParaRPr kumimoji="1" lang="ja-JP" alt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60"/>
  <sheetViews>
    <sheetView tabSelected="1" workbookViewId="0">
      <selection activeCell="C21" sqref="C21"/>
    </sheetView>
  </sheetViews>
  <sheetFormatPr defaultRowHeight="14.25" x14ac:dyDescent="0.15"/>
  <cols>
    <col min="1" max="10" width="9" style="1"/>
    <col min="11" max="21" width="9" style="1" customWidth="1"/>
    <col min="22" max="22" width="13.125" style="1" bestFit="1" customWidth="1"/>
    <col min="23" max="16384" width="9" style="1"/>
  </cols>
  <sheetData>
    <row r="2" spans="2:22" ht="15" thickBot="1" x14ac:dyDescent="0.25">
      <c r="B2" s="1" t="s">
        <v>17</v>
      </c>
      <c r="K2" s="1" t="s">
        <v>81</v>
      </c>
      <c r="R2" s="24"/>
      <c r="S2" s="24"/>
      <c r="T2" s="24"/>
      <c r="U2" s="24"/>
    </row>
    <row r="3" spans="2:22" ht="14.25" customHeight="1" x14ac:dyDescent="0.15">
      <c r="B3" s="2" t="s">
        <v>83</v>
      </c>
      <c r="C3" s="3" t="s">
        <v>13</v>
      </c>
      <c r="D3" s="3" t="s">
        <v>2</v>
      </c>
      <c r="E3" s="3" t="s">
        <v>3</v>
      </c>
      <c r="F3" s="3" t="s">
        <v>6</v>
      </c>
      <c r="G3" s="3" t="s">
        <v>7</v>
      </c>
      <c r="H3" s="3" t="s">
        <v>8</v>
      </c>
      <c r="I3" s="4" t="s">
        <v>9</v>
      </c>
      <c r="K3" s="2"/>
      <c r="L3" s="62" t="s">
        <v>185</v>
      </c>
      <c r="M3" s="62" t="s">
        <v>185</v>
      </c>
      <c r="N3" s="62" t="s">
        <v>128</v>
      </c>
      <c r="O3" s="62" t="s">
        <v>128</v>
      </c>
      <c r="P3" s="62" t="s">
        <v>186</v>
      </c>
      <c r="Q3" s="62" t="s">
        <v>186</v>
      </c>
      <c r="R3" s="62" t="s">
        <v>187</v>
      </c>
      <c r="S3" s="62" t="s">
        <v>187</v>
      </c>
      <c r="T3" s="62" t="s">
        <v>188</v>
      </c>
      <c r="U3" s="62" t="s">
        <v>188</v>
      </c>
      <c r="V3" s="4" t="s">
        <v>189</v>
      </c>
    </row>
    <row r="4" spans="2:22" ht="15" thickBot="1" x14ac:dyDescent="0.2">
      <c r="B4" s="5">
        <v>1</v>
      </c>
      <c r="C4" s="6">
        <v>6.4522468792886016</v>
      </c>
      <c r="D4" s="6">
        <v>6.2404400679663858</v>
      </c>
      <c r="E4" s="6">
        <v>6.3953420279521289</v>
      </c>
      <c r="F4" s="6">
        <v>5.8425000592943483</v>
      </c>
      <c r="G4" s="6">
        <v>9.1734932783357728</v>
      </c>
      <c r="H4" s="6">
        <v>8.9268209449943843</v>
      </c>
      <c r="I4" s="7">
        <v>8.5994620106080539</v>
      </c>
      <c r="K4" s="5" t="s">
        <v>183</v>
      </c>
      <c r="L4" s="50" t="s">
        <v>96</v>
      </c>
      <c r="M4" s="50" t="s">
        <v>97</v>
      </c>
      <c r="N4" s="50" t="s">
        <v>96</v>
      </c>
      <c r="O4" s="50" t="s">
        <v>97</v>
      </c>
      <c r="P4" s="50" t="s">
        <v>96</v>
      </c>
      <c r="Q4" s="50" t="s">
        <v>97</v>
      </c>
      <c r="R4" s="50" t="s">
        <v>96</v>
      </c>
      <c r="S4" s="50" t="s">
        <v>97</v>
      </c>
      <c r="T4" s="50" t="s">
        <v>96</v>
      </c>
      <c r="U4" s="50" t="s">
        <v>97</v>
      </c>
      <c r="V4" s="79" t="s">
        <v>184</v>
      </c>
    </row>
    <row r="5" spans="2:22" x14ac:dyDescent="0.2">
      <c r="B5" s="5">
        <v>2</v>
      </c>
      <c r="C5" s="6">
        <v>6.2148859634939981</v>
      </c>
      <c r="D5" s="6">
        <v>6.2984320149440727</v>
      </c>
      <c r="E5" s="6">
        <v>6.0185913183500297</v>
      </c>
      <c r="F5" s="6">
        <v>6.0580998596337032</v>
      </c>
      <c r="G5" s="6">
        <v>8.9004920062720352</v>
      </c>
      <c r="H5" s="6">
        <v>8.8103153759229471</v>
      </c>
      <c r="I5" s="7">
        <v>8.8425000592943483</v>
      </c>
      <c r="K5" s="2">
        <v>1</v>
      </c>
      <c r="L5" s="65">
        <v>1.738E-3</v>
      </c>
      <c r="M5" s="65">
        <v>5.9076999999999998E-2</v>
      </c>
      <c r="N5" s="65">
        <v>1.6750000000000001E-3</v>
      </c>
      <c r="O5" s="65">
        <v>0.10996599999999999</v>
      </c>
      <c r="P5" s="65">
        <v>1.433E-3</v>
      </c>
      <c r="Q5" s="65">
        <v>0.134607</v>
      </c>
      <c r="R5" s="65">
        <v>1.4630000000000001E-3</v>
      </c>
      <c r="S5" s="65">
        <v>0.10301299999999999</v>
      </c>
      <c r="T5" s="65">
        <v>2.199E-3</v>
      </c>
      <c r="U5" s="65">
        <v>0.100864</v>
      </c>
      <c r="V5" s="4"/>
    </row>
    <row r="6" spans="2:22" x14ac:dyDescent="0.2">
      <c r="B6" s="5">
        <v>3</v>
      </c>
      <c r="C6" s="6">
        <v>6.1277357877750971</v>
      </c>
      <c r="D6" s="6">
        <v>5.5414700636303671</v>
      </c>
      <c r="E6" s="6">
        <v>6.6506145330554354</v>
      </c>
      <c r="F6" s="6">
        <v>6.9516445287194166</v>
      </c>
      <c r="G6" s="6">
        <v>8.9004920062720352</v>
      </c>
      <c r="H6" s="6">
        <v>8.8425000592943483</v>
      </c>
      <c r="I6" s="7">
        <v>8.127735787775098</v>
      </c>
      <c r="K6" s="5">
        <v>2</v>
      </c>
      <c r="L6" s="20">
        <v>7.0500000000000001E-4</v>
      </c>
      <c r="M6" s="20">
        <v>7.9020000000000007E-2</v>
      </c>
      <c r="N6" s="20">
        <v>1.415E-3</v>
      </c>
      <c r="O6" s="20">
        <v>5.7520000000000002E-2</v>
      </c>
      <c r="P6" s="20">
        <v>1.039E-3</v>
      </c>
      <c r="Q6" s="20">
        <v>0.104531</v>
      </c>
      <c r="R6" s="20">
        <v>1.7390000000000001E-3</v>
      </c>
      <c r="S6" s="20">
        <v>6.4649999999999999E-2</v>
      </c>
      <c r="T6" s="20">
        <v>1.686E-3</v>
      </c>
      <c r="U6" s="20">
        <v>0.14552699999999999</v>
      </c>
      <c r="V6" s="7"/>
    </row>
    <row r="7" spans="2:22" x14ac:dyDescent="0.2">
      <c r="B7" s="5" t="s">
        <v>14</v>
      </c>
      <c r="C7" s="6">
        <f>AVERAGE(C4:C6)</f>
        <v>6.2649562101858995</v>
      </c>
      <c r="D7" s="6">
        <f t="shared" ref="D7:I7" si="0">AVERAGE(D4:D6)</f>
        <v>6.0267807155136088</v>
      </c>
      <c r="E7" s="6">
        <f t="shared" si="0"/>
        <v>6.354849293119198</v>
      </c>
      <c r="F7" s="6">
        <f t="shared" si="0"/>
        <v>6.2840814825491558</v>
      </c>
      <c r="G7" s="6">
        <f t="shared" si="0"/>
        <v>8.991492430293281</v>
      </c>
      <c r="H7" s="6">
        <f t="shared" si="0"/>
        <v>8.8598787934038921</v>
      </c>
      <c r="I7" s="7">
        <f t="shared" si="0"/>
        <v>8.5232326192258334</v>
      </c>
      <c r="K7" s="5">
        <v>3</v>
      </c>
      <c r="L7" s="20">
        <v>1.3259999999999999E-3</v>
      </c>
      <c r="M7" s="20">
        <v>3.2396000000000001E-2</v>
      </c>
      <c r="N7" s="20">
        <v>2.898E-3</v>
      </c>
      <c r="O7" s="20">
        <v>0.114325</v>
      </c>
      <c r="P7" s="20">
        <v>3.3500000000000001E-4</v>
      </c>
      <c r="Q7" s="20">
        <v>6.5558000000000005E-2</v>
      </c>
      <c r="R7" s="20">
        <v>1.3270000000000001E-3</v>
      </c>
      <c r="S7" s="20">
        <v>6.9027000000000005E-2</v>
      </c>
      <c r="T7" s="20">
        <v>1.423E-3</v>
      </c>
      <c r="U7" s="20">
        <v>8.4582000000000004E-2</v>
      </c>
      <c r="V7" s="7"/>
    </row>
    <row r="8" spans="2:22" ht="15" thickBot="1" x14ac:dyDescent="0.25">
      <c r="B8" s="8" t="s">
        <v>12</v>
      </c>
      <c r="C8" s="9">
        <f>(STDEV(C4:C6))/SQRT(3)</f>
        <v>9.696586054150258E-2</v>
      </c>
      <c r="D8" s="9">
        <f t="shared" ref="D8:I8" si="1">STDEV(D4:D6)/SQRT(3)</f>
        <v>0.24323211691857108</v>
      </c>
      <c r="E8" s="9">
        <f t="shared" si="1"/>
        <v>0.18356931675557545</v>
      </c>
      <c r="F8" s="9">
        <f t="shared" si="1"/>
        <v>0.33953455098398089</v>
      </c>
      <c r="G8" s="9">
        <f t="shared" si="1"/>
        <v>9.1000424021245876E-2</v>
      </c>
      <c r="H8" s="9">
        <f t="shared" si="1"/>
        <v>3.4736638705179623E-2</v>
      </c>
      <c r="I8" s="10">
        <f t="shared" si="1"/>
        <v>0.20982546798310656</v>
      </c>
      <c r="K8" s="5">
        <v>4</v>
      </c>
      <c r="L8" s="20">
        <v>1.0709999999999999E-3</v>
      </c>
      <c r="M8" s="20">
        <v>4.8057999999999997E-2</v>
      </c>
      <c r="N8" s="20">
        <v>1.258E-3</v>
      </c>
      <c r="O8" s="20">
        <v>0.111899</v>
      </c>
      <c r="P8" s="20">
        <v>1.201E-3</v>
      </c>
      <c r="Q8" s="20">
        <v>0.13556799999999999</v>
      </c>
      <c r="R8" s="20">
        <v>1.7619999999999999E-3</v>
      </c>
      <c r="S8" s="20">
        <v>7.5214000000000003E-2</v>
      </c>
      <c r="T8" s="20">
        <v>1.3010000000000001E-3</v>
      </c>
      <c r="U8" s="20">
        <v>8.5983000000000004E-2</v>
      </c>
      <c r="V8" s="7"/>
    </row>
    <row r="9" spans="2:22" x14ac:dyDescent="0.2">
      <c r="K9" s="5">
        <v>5</v>
      </c>
      <c r="L9" s="20">
        <v>1.4940000000000001E-3</v>
      </c>
      <c r="M9" s="20">
        <v>6.0109999999999997E-2</v>
      </c>
      <c r="N9" s="20">
        <v>1.2780000000000001E-3</v>
      </c>
      <c r="O9" s="20">
        <v>7.3191999999999993E-2</v>
      </c>
      <c r="P9" s="20">
        <v>1.387E-3</v>
      </c>
      <c r="Q9" s="20">
        <v>6.855E-2</v>
      </c>
      <c r="R9" s="20">
        <v>7.7399999999999995E-4</v>
      </c>
      <c r="S9" s="20">
        <v>0.147119</v>
      </c>
      <c r="T9" s="20">
        <v>1.268E-3</v>
      </c>
      <c r="U9" s="20">
        <v>6.3244999999999996E-2</v>
      </c>
      <c r="V9" s="7"/>
    </row>
    <row r="10" spans="2:22" ht="15" thickBot="1" x14ac:dyDescent="0.25">
      <c r="B10" s="1" t="s">
        <v>127</v>
      </c>
      <c r="K10" s="5">
        <v>6</v>
      </c>
      <c r="L10" s="20">
        <v>2.1570000000000001E-3</v>
      </c>
      <c r="M10" s="20">
        <v>5.7880000000000001E-2</v>
      </c>
      <c r="N10" s="20">
        <v>9.0899999999999998E-4</v>
      </c>
      <c r="O10" s="20">
        <v>0.124859</v>
      </c>
      <c r="P10" s="20">
        <v>1.085E-3</v>
      </c>
      <c r="Q10" s="20">
        <v>8.2813999999999999E-2</v>
      </c>
      <c r="R10" s="20">
        <v>6.8000000000000005E-4</v>
      </c>
      <c r="S10" s="20">
        <v>9.3487000000000001E-2</v>
      </c>
      <c r="T10" s="20">
        <v>7.1299999999999998E-4</v>
      </c>
      <c r="U10" s="20">
        <v>7.2640999999999997E-2</v>
      </c>
      <c r="V10" s="7"/>
    </row>
    <row r="11" spans="2:22" x14ac:dyDescent="0.2">
      <c r="B11" s="2"/>
      <c r="C11" s="3"/>
      <c r="D11" s="4" t="s">
        <v>226</v>
      </c>
      <c r="K11" s="5">
        <v>7</v>
      </c>
      <c r="L11" s="20">
        <v>1.513E-3</v>
      </c>
      <c r="M11" s="20">
        <v>7.1583999999999995E-2</v>
      </c>
      <c r="N11" s="20">
        <v>9.7599999999999998E-4</v>
      </c>
      <c r="O11" s="20">
        <v>5.0656E-2</v>
      </c>
      <c r="P11" s="20">
        <v>8.7799999999999998E-4</v>
      </c>
      <c r="Q11" s="20">
        <v>0.101142</v>
      </c>
      <c r="R11" s="20">
        <v>5.3700000000000004E-4</v>
      </c>
      <c r="S11" s="20">
        <v>8.5565000000000002E-2</v>
      </c>
      <c r="T11" s="20">
        <v>4.08E-4</v>
      </c>
      <c r="U11" s="20">
        <v>0.10061299999999999</v>
      </c>
      <c r="V11" s="7"/>
    </row>
    <row r="12" spans="2:22" ht="15" thickBot="1" x14ac:dyDescent="0.25">
      <c r="B12" s="5" t="s">
        <v>176</v>
      </c>
      <c r="C12" s="6"/>
      <c r="D12" s="7">
        <v>0.89300000000000002</v>
      </c>
      <c r="K12" s="8">
        <v>8</v>
      </c>
      <c r="L12" s="25">
        <v>2.5000000000000001E-3</v>
      </c>
      <c r="M12" s="25">
        <v>4.6873999999999999E-2</v>
      </c>
      <c r="N12" s="25">
        <v>8.3600000000000005E-4</v>
      </c>
      <c r="O12" s="25">
        <v>9.1229000000000005E-2</v>
      </c>
      <c r="P12" s="25">
        <v>1.9220000000000001E-3</v>
      </c>
      <c r="Q12" s="25">
        <v>8.1443000000000002E-2</v>
      </c>
      <c r="R12" s="25">
        <v>7.9799999999999999E-4</v>
      </c>
      <c r="S12" s="25">
        <v>9.8043000000000005E-2</v>
      </c>
      <c r="T12" s="25">
        <v>8.7500000000000002E-4</v>
      </c>
      <c r="U12" s="25">
        <v>9.0539999999999995E-2</v>
      </c>
      <c r="V12" s="10"/>
    </row>
    <row r="13" spans="2:22" x14ac:dyDescent="0.15">
      <c r="B13" s="5" t="s">
        <v>177</v>
      </c>
      <c r="C13" s="6"/>
      <c r="D13" s="7">
        <v>0.99829999999999997</v>
      </c>
    </row>
    <row r="14" spans="2:22" ht="15" thickBot="1" x14ac:dyDescent="0.2">
      <c r="B14" s="5" t="s">
        <v>178</v>
      </c>
      <c r="C14" s="6"/>
      <c r="D14" s="7" t="s">
        <v>126</v>
      </c>
      <c r="K14" s="1" t="s">
        <v>92</v>
      </c>
    </row>
    <row r="15" spans="2:22" x14ac:dyDescent="0.15">
      <c r="B15" s="5" t="s">
        <v>179</v>
      </c>
      <c r="C15" s="6"/>
      <c r="D15" s="7" t="s">
        <v>93</v>
      </c>
      <c r="K15" s="2"/>
      <c r="L15" s="3"/>
      <c r="M15" s="3"/>
      <c r="N15" s="3"/>
      <c r="O15" s="3"/>
      <c r="P15" s="4" t="s">
        <v>226</v>
      </c>
    </row>
    <row r="16" spans="2:22" x14ac:dyDescent="0.15">
      <c r="B16" s="5" t="s">
        <v>180</v>
      </c>
      <c r="C16" s="6"/>
      <c r="D16" s="7" t="s">
        <v>93</v>
      </c>
      <c r="K16" s="82" t="s">
        <v>190</v>
      </c>
      <c r="L16" s="83"/>
      <c r="M16" s="83"/>
      <c r="N16" s="83"/>
      <c r="O16" s="83"/>
      <c r="P16" s="7" t="s">
        <v>93</v>
      </c>
    </row>
    <row r="17" spans="2:16" ht="15" thickBot="1" x14ac:dyDescent="0.2">
      <c r="B17" s="8" t="s">
        <v>181</v>
      </c>
      <c r="C17" s="9"/>
      <c r="D17" s="10" t="s">
        <v>93</v>
      </c>
      <c r="K17" s="82" t="s">
        <v>192</v>
      </c>
      <c r="L17" s="83"/>
      <c r="M17" s="83"/>
      <c r="N17" s="83"/>
      <c r="O17" s="83"/>
      <c r="P17" s="7" t="s">
        <v>126</v>
      </c>
    </row>
    <row r="18" spans="2:16" x14ac:dyDescent="0.15">
      <c r="K18" s="82" t="s">
        <v>193</v>
      </c>
      <c r="L18" s="83"/>
      <c r="M18" s="83"/>
      <c r="N18" s="83"/>
      <c r="O18" s="83"/>
      <c r="P18" s="7" t="s">
        <v>93</v>
      </c>
    </row>
    <row r="19" spans="2:16" x14ac:dyDescent="0.15">
      <c r="K19" s="82" t="s">
        <v>194</v>
      </c>
      <c r="L19" s="83"/>
      <c r="M19" s="83"/>
      <c r="N19" s="83"/>
      <c r="O19" s="83"/>
      <c r="P19" s="7" t="s">
        <v>126</v>
      </c>
    </row>
    <row r="20" spans="2:16" x14ac:dyDescent="0.15">
      <c r="K20" s="82" t="s">
        <v>195</v>
      </c>
      <c r="L20" s="83"/>
      <c r="M20" s="83"/>
      <c r="N20" s="83"/>
      <c r="O20" s="83"/>
      <c r="P20" s="7" t="s">
        <v>93</v>
      </c>
    </row>
    <row r="21" spans="2:16" x14ac:dyDescent="0.15">
      <c r="K21" s="82" t="s">
        <v>196</v>
      </c>
      <c r="L21" s="83"/>
      <c r="M21" s="83"/>
      <c r="N21" s="83"/>
      <c r="O21" s="83"/>
      <c r="P21" s="7" t="s">
        <v>126</v>
      </c>
    </row>
    <row r="22" spans="2:16" x14ac:dyDescent="0.15">
      <c r="K22" s="82" t="s">
        <v>197</v>
      </c>
      <c r="L22" s="83"/>
      <c r="M22" s="83"/>
      <c r="N22" s="83"/>
      <c r="O22" s="83"/>
      <c r="P22" s="7" t="s">
        <v>93</v>
      </c>
    </row>
    <row r="23" spans="2:16" x14ac:dyDescent="0.15">
      <c r="K23" s="82" t="s">
        <v>198</v>
      </c>
      <c r="L23" s="83"/>
      <c r="M23" s="83"/>
      <c r="N23" s="83"/>
      <c r="O23" s="83"/>
      <c r="P23" s="7" t="s">
        <v>126</v>
      </c>
    </row>
    <row r="24" spans="2:16" x14ac:dyDescent="0.15">
      <c r="K24" s="82" t="s">
        <v>199</v>
      </c>
      <c r="L24" s="83"/>
      <c r="M24" s="83"/>
      <c r="N24" s="83"/>
      <c r="O24" s="83"/>
      <c r="P24" s="7" t="s">
        <v>93</v>
      </c>
    </row>
    <row r="25" spans="2:16" x14ac:dyDescent="0.15">
      <c r="K25" s="82" t="s">
        <v>200</v>
      </c>
      <c r="L25" s="83"/>
      <c r="M25" s="83"/>
      <c r="N25" s="83"/>
      <c r="O25" s="83"/>
      <c r="P25" s="7" t="s">
        <v>93</v>
      </c>
    </row>
    <row r="26" spans="2:16" x14ac:dyDescent="0.15">
      <c r="K26" s="82" t="s">
        <v>201</v>
      </c>
      <c r="L26" s="83"/>
      <c r="M26" s="83"/>
      <c r="N26" s="83"/>
      <c r="O26" s="83"/>
      <c r="P26" s="7">
        <v>5.8999999999999999E-3</v>
      </c>
    </row>
    <row r="27" spans="2:16" x14ac:dyDescent="0.15">
      <c r="K27" s="82" t="s">
        <v>202</v>
      </c>
      <c r="L27" s="83"/>
      <c r="M27" s="83"/>
      <c r="N27" s="83"/>
      <c r="O27" s="83"/>
      <c r="P27" s="7" t="s">
        <v>93</v>
      </c>
    </row>
    <row r="28" spans="2:16" x14ac:dyDescent="0.15">
      <c r="K28" s="82" t="s">
        <v>203</v>
      </c>
      <c r="L28" s="83"/>
      <c r="M28" s="83"/>
      <c r="N28" s="83"/>
      <c r="O28" s="83"/>
      <c r="P28" s="7">
        <v>8.0000000000000004E-4</v>
      </c>
    </row>
    <row r="29" spans="2:16" x14ac:dyDescent="0.15">
      <c r="K29" s="82" t="s">
        <v>204</v>
      </c>
      <c r="L29" s="83"/>
      <c r="M29" s="83"/>
      <c r="N29" s="83"/>
      <c r="O29" s="83"/>
      <c r="P29" s="7" t="s">
        <v>93</v>
      </c>
    </row>
    <row r="30" spans="2:16" x14ac:dyDescent="0.15">
      <c r="K30" s="82" t="s">
        <v>205</v>
      </c>
      <c r="L30" s="83"/>
      <c r="M30" s="83"/>
      <c r="N30" s="83"/>
      <c r="O30" s="83"/>
      <c r="P30" s="7">
        <v>5.3E-3</v>
      </c>
    </row>
    <row r="31" spans="2:16" x14ac:dyDescent="0.15">
      <c r="K31" s="82" t="s">
        <v>206</v>
      </c>
      <c r="L31" s="83"/>
      <c r="M31" s="83"/>
      <c r="N31" s="83"/>
      <c r="O31" s="83"/>
      <c r="P31" s="7" t="s">
        <v>93</v>
      </c>
    </row>
    <row r="32" spans="2:16" x14ac:dyDescent="0.15">
      <c r="K32" s="82" t="s">
        <v>207</v>
      </c>
      <c r="L32" s="83"/>
      <c r="M32" s="83"/>
      <c r="N32" s="83"/>
      <c r="O32" s="83"/>
      <c r="P32" s="7">
        <v>3.5999999999999999E-3</v>
      </c>
    </row>
    <row r="33" spans="11:16" x14ac:dyDescent="0.15">
      <c r="K33" s="82" t="s">
        <v>208</v>
      </c>
      <c r="L33" s="83"/>
      <c r="M33" s="83"/>
      <c r="N33" s="83"/>
      <c r="O33" s="83"/>
      <c r="P33" s="7" t="s">
        <v>93</v>
      </c>
    </row>
    <row r="34" spans="11:16" x14ac:dyDescent="0.15">
      <c r="K34" s="82" t="s">
        <v>209</v>
      </c>
      <c r="L34" s="83"/>
      <c r="M34" s="83"/>
      <c r="N34" s="83"/>
      <c r="O34" s="83"/>
      <c r="P34" s="7" t="s">
        <v>126</v>
      </c>
    </row>
    <row r="35" spans="11:16" x14ac:dyDescent="0.15">
      <c r="K35" s="82" t="s">
        <v>210</v>
      </c>
      <c r="L35" s="83"/>
      <c r="M35" s="83"/>
      <c r="N35" s="83"/>
      <c r="O35" s="83"/>
      <c r="P35" s="7" t="s">
        <v>93</v>
      </c>
    </row>
    <row r="36" spans="11:16" x14ac:dyDescent="0.15">
      <c r="K36" s="82" t="s">
        <v>211</v>
      </c>
      <c r="L36" s="83"/>
      <c r="M36" s="83"/>
      <c r="N36" s="83"/>
      <c r="O36" s="83"/>
      <c r="P36" s="7" t="s">
        <v>126</v>
      </c>
    </row>
    <row r="37" spans="11:16" x14ac:dyDescent="0.15">
      <c r="K37" s="82" t="s">
        <v>212</v>
      </c>
      <c r="L37" s="83"/>
      <c r="M37" s="83"/>
      <c r="N37" s="83"/>
      <c r="O37" s="83"/>
      <c r="P37" s="7" t="s">
        <v>93</v>
      </c>
    </row>
    <row r="38" spans="11:16" x14ac:dyDescent="0.15">
      <c r="K38" s="82" t="s">
        <v>213</v>
      </c>
      <c r="L38" s="83"/>
      <c r="M38" s="83"/>
      <c r="N38" s="83"/>
      <c r="O38" s="83"/>
      <c r="P38" s="7" t="s">
        <v>126</v>
      </c>
    </row>
    <row r="39" spans="11:16" x14ac:dyDescent="0.15">
      <c r="K39" s="82" t="s">
        <v>214</v>
      </c>
      <c r="L39" s="83"/>
      <c r="M39" s="83"/>
      <c r="N39" s="83"/>
      <c r="O39" s="83"/>
      <c r="P39" s="7" t="s">
        <v>93</v>
      </c>
    </row>
    <row r="40" spans="11:16" x14ac:dyDescent="0.15">
      <c r="K40" s="82" t="s">
        <v>215</v>
      </c>
      <c r="L40" s="83"/>
      <c r="M40" s="83"/>
      <c r="N40" s="83"/>
      <c r="O40" s="83"/>
      <c r="P40" s="7" t="s">
        <v>93</v>
      </c>
    </row>
    <row r="41" spans="11:16" x14ac:dyDescent="0.15">
      <c r="K41" s="82" t="s">
        <v>216</v>
      </c>
      <c r="L41" s="83"/>
      <c r="M41" s="83"/>
      <c r="N41" s="83"/>
      <c r="O41" s="83"/>
      <c r="P41" s="7">
        <v>0.99990000000000001</v>
      </c>
    </row>
    <row r="42" spans="11:16" x14ac:dyDescent="0.15">
      <c r="K42" s="82" t="s">
        <v>217</v>
      </c>
      <c r="L42" s="83"/>
      <c r="M42" s="83"/>
      <c r="N42" s="83"/>
      <c r="O42" s="83"/>
      <c r="P42" s="7" t="s">
        <v>93</v>
      </c>
    </row>
    <row r="43" spans="11:16" x14ac:dyDescent="0.15">
      <c r="K43" s="82" t="s">
        <v>218</v>
      </c>
      <c r="L43" s="83"/>
      <c r="M43" s="83"/>
      <c r="N43" s="83"/>
      <c r="O43" s="83"/>
      <c r="P43" s="7" t="s">
        <v>126</v>
      </c>
    </row>
    <row r="44" spans="11:16" x14ac:dyDescent="0.15">
      <c r="K44" s="82" t="s">
        <v>219</v>
      </c>
      <c r="L44" s="83"/>
      <c r="M44" s="83"/>
      <c r="N44" s="83"/>
      <c r="O44" s="83"/>
      <c r="P44" s="7" t="s">
        <v>93</v>
      </c>
    </row>
    <row r="45" spans="11:16" x14ac:dyDescent="0.15">
      <c r="K45" s="82" t="s">
        <v>220</v>
      </c>
      <c r="L45" s="83"/>
      <c r="M45" s="83"/>
      <c r="N45" s="83"/>
      <c r="O45" s="83"/>
      <c r="P45" s="7" t="s">
        <v>126</v>
      </c>
    </row>
    <row r="46" spans="11:16" x14ac:dyDescent="0.15">
      <c r="K46" s="82" t="s">
        <v>221</v>
      </c>
      <c r="L46" s="83"/>
      <c r="M46" s="83"/>
      <c r="N46" s="83"/>
      <c r="O46" s="83"/>
      <c r="P46" s="7" t="s">
        <v>93</v>
      </c>
    </row>
    <row r="47" spans="11:16" x14ac:dyDescent="0.15">
      <c r="K47" s="82" t="s">
        <v>222</v>
      </c>
      <c r="L47" s="83"/>
      <c r="M47" s="83"/>
      <c r="N47" s="83"/>
      <c r="O47" s="83"/>
      <c r="P47" s="7" t="s">
        <v>126</v>
      </c>
    </row>
    <row r="48" spans="11:16" x14ac:dyDescent="0.15">
      <c r="K48" s="82" t="s">
        <v>223</v>
      </c>
      <c r="L48" s="83"/>
      <c r="M48" s="83"/>
      <c r="N48" s="83"/>
      <c r="O48" s="83"/>
      <c r="P48" s="7" t="s">
        <v>93</v>
      </c>
    </row>
    <row r="49" spans="11:16" x14ac:dyDescent="0.15">
      <c r="K49" s="82" t="s">
        <v>224</v>
      </c>
      <c r="L49" s="83"/>
      <c r="M49" s="83"/>
      <c r="N49" s="83"/>
      <c r="O49" s="83"/>
      <c r="P49" s="7" t="s">
        <v>126</v>
      </c>
    </row>
    <row r="50" spans="11:16" x14ac:dyDescent="0.15">
      <c r="K50" s="82" t="s">
        <v>225</v>
      </c>
      <c r="L50" s="83"/>
      <c r="M50" s="83"/>
      <c r="N50" s="83"/>
      <c r="O50" s="83"/>
      <c r="P50" s="7" t="s">
        <v>93</v>
      </c>
    </row>
    <row r="51" spans="11:16" x14ac:dyDescent="0.15">
      <c r="K51" s="82" t="s">
        <v>227</v>
      </c>
      <c r="L51" s="83"/>
      <c r="M51" s="83"/>
      <c r="N51" s="83"/>
      <c r="O51" s="83"/>
      <c r="P51" s="7" t="s">
        <v>93</v>
      </c>
    </row>
    <row r="52" spans="11:16" x14ac:dyDescent="0.15">
      <c r="K52" s="82" t="s">
        <v>228</v>
      </c>
      <c r="L52" s="83"/>
      <c r="M52" s="83"/>
      <c r="N52" s="83"/>
      <c r="O52" s="83"/>
      <c r="P52" s="7" t="s">
        <v>126</v>
      </c>
    </row>
    <row r="53" spans="11:16" x14ac:dyDescent="0.15">
      <c r="K53" s="82" t="s">
        <v>229</v>
      </c>
      <c r="L53" s="83"/>
      <c r="M53" s="83"/>
      <c r="N53" s="83"/>
      <c r="O53" s="83"/>
      <c r="P53" s="7" t="s">
        <v>93</v>
      </c>
    </row>
    <row r="54" spans="11:16" x14ac:dyDescent="0.15">
      <c r="K54" s="82" t="s">
        <v>230</v>
      </c>
      <c r="L54" s="83"/>
      <c r="M54" s="83"/>
      <c r="N54" s="83"/>
      <c r="O54" s="83"/>
      <c r="P54" s="7" t="s">
        <v>126</v>
      </c>
    </row>
    <row r="55" spans="11:16" x14ac:dyDescent="0.15">
      <c r="K55" s="82" t="s">
        <v>231</v>
      </c>
      <c r="L55" s="83"/>
      <c r="M55" s="83"/>
      <c r="N55" s="83"/>
      <c r="O55" s="83"/>
      <c r="P55" s="7" t="s">
        <v>93</v>
      </c>
    </row>
    <row r="56" spans="11:16" x14ac:dyDescent="0.15">
      <c r="K56" s="82" t="s">
        <v>232</v>
      </c>
      <c r="L56" s="83"/>
      <c r="M56" s="83"/>
      <c r="N56" s="83"/>
      <c r="O56" s="83"/>
      <c r="P56" s="7" t="s">
        <v>126</v>
      </c>
    </row>
    <row r="57" spans="11:16" x14ac:dyDescent="0.15">
      <c r="K57" s="82" t="s">
        <v>233</v>
      </c>
      <c r="L57" s="83"/>
      <c r="M57" s="83"/>
      <c r="N57" s="83"/>
      <c r="O57" s="83"/>
      <c r="P57" s="7" t="s">
        <v>93</v>
      </c>
    </row>
    <row r="58" spans="11:16" x14ac:dyDescent="0.15">
      <c r="K58" s="82" t="s">
        <v>234</v>
      </c>
      <c r="L58" s="83"/>
      <c r="M58" s="83"/>
      <c r="N58" s="83"/>
      <c r="O58" s="83"/>
      <c r="P58" s="7" t="s">
        <v>93</v>
      </c>
    </row>
    <row r="59" spans="11:16" x14ac:dyDescent="0.15">
      <c r="K59" s="82" t="s">
        <v>235</v>
      </c>
      <c r="L59" s="83"/>
      <c r="M59" s="83"/>
      <c r="N59" s="83"/>
      <c r="O59" s="83"/>
      <c r="P59" s="7" t="s">
        <v>126</v>
      </c>
    </row>
    <row r="60" spans="11:16" ht="15" thickBot="1" x14ac:dyDescent="0.2">
      <c r="K60" s="84" t="s">
        <v>236</v>
      </c>
      <c r="L60" s="85"/>
      <c r="M60" s="85"/>
      <c r="N60" s="85"/>
      <c r="O60" s="85"/>
      <c r="P60" s="10" t="s">
        <v>93</v>
      </c>
    </row>
  </sheetData>
  <mergeCells count="45">
    <mergeCell ref="K59:O59"/>
    <mergeCell ref="K60:O60"/>
    <mergeCell ref="K53:O53"/>
    <mergeCell ref="K54:O54"/>
    <mergeCell ref="K55:O55"/>
    <mergeCell ref="K56:O56"/>
    <mergeCell ref="K57:O57"/>
    <mergeCell ref="K58:O58"/>
    <mergeCell ref="K52:O52"/>
    <mergeCell ref="K41:O41"/>
    <mergeCell ref="K42:O42"/>
    <mergeCell ref="K43:O43"/>
    <mergeCell ref="K44:O44"/>
    <mergeCell ref="K45:O45"/>
    <mergeCell ref="K46:O46"/>
    <mergeCell ref="K47:O47"/>
    <mergeCell ref="K48:O48"/>
    <mergeCell ref="K49:O49"/>
    <mergeCell ref="K50:O50"/>
    <mergeCell ref="K51:O51"/>
    <mergeCell ref="K40:O40"/>
    <mergeCell ref="K29:O29"/>
    <mergeCell ref="K30:O30"/>
    <mergeCell ref="K31:O31"/>
    <mergeCell ref="K32:O32"/>
    <mergeCell ref="K33:O33"/>
    <mergeCell ref="K34:O34"/>
    <mergeCell ref="K35:O35"/>
    <mergeCell ref="K36:O36"/>
    <mergeCell ref="K37:O37"/>
    <mergeCell ref="K38:O38"/>
    <mergeCell ref="K39:O39"/>
    <mergeCell ref="K16:O16"/>
    <mergeCell ref="K28:O28"/>
    <mergeCell ref="K17:O17"/>
    <mergeCell ref="K18:O18"/>
    <mergeCell ref="K19:O19"/>
    <mergeCell ref="K20:O20"/>
    <mergeCell ref="K21:O21"/>
    <mergeCell ref="K22:O22"/>
    <mergeCell ref="K23:O23"/>
    <mergeCell ref="K24:O24"/>
    <mergeCell ref="K25:O25"/>
    <mergeCell ref="K26:O26"/>
    <mergeCell ref="K27:O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56"/>
  <sheetViews>
    <sheetView topLeftCell="A13" workbookViewId="0">
      <selection activeCell="AE4" sqref="AE4"/>
    </sheetView>
  </sheetViews>
  <sheetFormatPr defaultRowHeight="14.25" x14ac:dyDescent="0.15"/>
  <cols>
    <col min="1" max="18" width="9" style="1"/>
    <col min="19" max="19" width="8.375" style="1" bestFit="1" customWidth="1"/>
    <col min="20" max="20" width="12.75" style="1" bestFit="1" customWidth="1"/>
    <col min="21" max="21" width="13.125" style="1" bestFit="1" customWidth="1"/>
    <col min="22" max="23" width="12.75" style="1" bestFit="1" customWidth="1"/>
    <col min="24" max="24" width="15.375" style="1" bestFit="1" customWidth="1"/>
    <col min="25" max="25" width="16.5" style="1" bestFit="1" customWidth="1"/>
    <col min="26" max="27" width="16.5" style="1" customWidth="1"/>
    <col min="28" max="28" width="9" style="1"/>
    <col min="29" max="29" width="8.625" style="1" bestFit="1" customWidth="1"/>
    <col min="30" max="30" width="13.5" style="1" bestFit="1" customWidth="1"/>
    <col min="31" max="31" width="12.75" style="1" bestFit="1" customWidth="1"/>
    <col min="32" max="32" width="15.125" style="1" bestFit="1" customWidth="1"/>
    <col min="33" max="33" width="16.75" style="1" bestFit="1" customWidth="1"/>
    <col min="34" max="34" width="15.375" style="1" bestFit="1" customWidth="1"/>
    <col min="35" max="35" width="16.5" style="1" bestFit="1" customWidth="1"/>
    <col min="36" max="36" width="15.625" style="1" bestFit="1" customWidth="1"/>
    <col min="37" max="37" width="16.75" style="1" bestFit="1" customWidth="1"/>
    <col min="38" max="38" width="16.75" style="1" customWidth="1"/>
    <col min="39" max="39" width="9" style="1"/>
    <col min="40" max="40" width="8.625" style="1" bestFit="1" customWidth="1"/>
    <col min="41" max="41" width="17.75" style="1" bestFit="1" customWidth="1"/>
    <col min="42" max="47" width="14.625" style="1" customWidth="1"/>
    <col min="48" max="16384" width="9" style="1"/>
  </cols>
  <sheetData>
    <row r="1" spans="2:47" x14ac:dyDescent="0.15">
      <c r="B1" s="1" t="s">
        <v>18</v>
      </c>
      <c r="J1" s="1" t="s">
        <v>19</v>
      </c>
      <c r="R1" s="1" t="s">
        <v>20</v>
      </c>
      <c r="AC1" s="1" t="s">
        <v>21</v>
      </c>
      <c r="AN1" s="1" t="s">
        <v>22</v>
      </c>
    </row>
    <row r="2" spans="2:47" x14ac:dyDescent="0.2">
      <c r="C2" s="28"/>
      <c r="K2" s="28"/>
    </row>
    <row r="3" spans="2:47" ht="15" thickBot="1" x14ac:dyDescent="0.25">
      <c r="B3" s="28" t="s">
        <v>88</v>
      </c>
      <c r="C3" s="6"/>
      <c r="D3" s="34"/>
      <c r="E3" s="34"/>
      <c r="F3" s="40"/>
      <c r="G3" s="34"/>
      <c r="H3" s="6"/>
      <c r="J3" s="28" t="s">
        <v>88</v>
      </c>
      <c r="K3" s="6"/>
      <c r="L3" s="34"/>
      <c r="M3" s="34"/>
      <c r="N3" s="40"/>
      <c r="O3" s="34"/>
      <c r="P3" s="6"/>
      <c r="R3" s="28" t="s">
        <v>88</v>
      </c>
      <c r="AC3" s="1" t="s">
        <v>138</v>
      </c>
    </row>
    <row r="4" spans="2:47" ht="15" x14ac:dyDescent="0.2">
      <c r="C4" s="45"/>
      <c r="D4" s="46" t="s">
        <v>96</v>
      </c>
      <c r="E4" s="46" t="s">
        <v>97</v>
      </c>
      <c r="F4" s="46" t="s">
        <v>96</v>
      </c>
      <c r="G4" s="46" t="s">
        <v>97</v>
      </c>
      <c r="H4" s="36" t="s">
        <v>94</v>
      </c>
      <c r="I4" s="33"/>
      <c r="K4" s="45"/>
      <c r="L4" s="46" t="s">
        <v>96</v>
      </c>
      <c r="M4" s="46" t="s">
        <v>97</v>
      </c>
      <c r="N4" s="46" t="s">
        <v>96</v>
      </c>
      <c r="O4" s="46" t="s">
        <v>97</v>
      </c>
      <c r="P4" s="36" t="s">
        <v>94</v>
      </c>
      <c r="S4" s="45"/>
      <c r="T4" s="46" t="s">
        <v>105</v>
      </c>
      <c r="U4" s="46" t="s">
        <v>106</v>
      </c>
      <c r="V4" s="46" t="s">
        <v>107</v>
      </c>
      <c r="W4" s="46" t="s">
        <v>105</v>
      </c>
      <c r="X4" s="46" t="s">
        <v>106</v>
      </c>
      <c r="Y4" s="46" t="s">
        <v>107</v>
      </c>
      <c r="Z4" s="36" t="s">
        <v>94</v>
      </c>
      <c r="AA4" s="33"/>
      <c r="AC4" s="2"/>
      <c r="AD4" s="47" t="s">
        <v>96</v>
      </c>
      <c r="AE4" s="47" t="s">
        <v>96</v>
      </c>
      <c r="AF4" s="3" t="s">
        <v>132</v>
      </c>
      <c r="AG4" s="3" t="s">
        <v>133</v>
      </c>
      <c r="AH4" s="3" t="s">
        <v>134</v>
      </c>
      <c r="AI4" s="3" t="s">
        <v>135</v>
      </c>
      <c r="AJ4" s="3" t="s">
        <v>136</v>
      </c>
      <c r="AK4" s="3" t="s">
        <v>137</v>
      </c>
      <c r="AL4" s="4" t="s">
        <v>253</v>
      </c>
      <c r="AN4" s="2"/>
      <c r="AO4" s="3" t="s">
        <v>146</v>
      </c>
      <c r="AP4" s="3" t="s">
        <v>146</v>
      </c>
      <c r="AQ4" s="64" t="s">
        <v>147</v>
      </c>
      <c r="AR4" s="64" t="s">
        <v>147</v>
      </c>
      <c r="AS4" s="64" t="s">
        <v>148</v>
      </c>
      <c r="AT4" s="64" t="s">
        <v>148</v>
      </c>
      <c r="AU4" s="4" t="s">
        <v>254</v>
      </c>
    </row>
    <row r="5" spans="2:47" ht="15.75" thickBot="1" x14ac:dyDescent="0.25">
      <c r="B5" s="29"/>
      <c r="C5" s="32" t="s">
        <v>1</v>
      </c>
      <c r="D5" s="42" t="s">
        <v>96</v>
      </c>
      <c r="E5" s="42" t="s">
        <v>96</v>
      </c>
      <c r="F5" s="42" t="s">
        <v>97</v>
      </c>
      <c r="G5" s="42" t="s">
        <v>97</v>
      </c>
      <c r="H5" s="41" t="s">
        <v>95</v>
      </c>
      <c r="I5" s="34"/>
      <c r="J5" s="29"/>
      <c r="K5" s="32" t="s">
        <v>1</v>
      </c>
      <c r="L5" s="42" t="s">
        <v>96</v>
      </c>
      <c r="M5" s="42" t="s">
        <v>96</v>
      </c>
      <c r="N5" s="42" t="s">
        <v>97</v>
      </c>
      <c r="O5" s="42" t="s">
        <v>97</v>
      </c>
      <c r="P5" s="41" t="s">
        <v>95</v>
      </c>
      <c r="S5" s="31" t="s">
        <v>1</v>
      </c>
      <c r="T5" s="49" t="s">
        <v>105</v>
      </c>
      <c r="U5" s="49" t="s">
        <v>105</v>
      </c>
      <c r="V5" s="49" t="s">
        <v>105</v>
      </c>
      <c r="W5" s="50" t="s">
        <v>107</v>
      </c>
      <c r="X5" s="50" t="s">
        <v>107</v>
      </c>
      <c r="Y5" s="50" t="s">
        <v>107</v>
      </c>
      <c r="Z5" s="51" t="s">
        <v>108</v>
      </c>
      <c r="AA5" s="40"/>
      <c r="AC5" s="5" t="s">
        <v>83</v>
      </c>
      <c r="AD5" s="50" t="s">
        <v>96</v>
      </c>
      <c r="AE5" s="50" t="s">
        <v>97</v>
      </c>
      <c r="AF5" s="50" t="s">
        <v>97</v>
      </c>
      <c r="AG5" s="50" t="s">
        <v>97</v>
      </c>
      <c r="AH5" s="50" t="s">
        <v>97</v>
      </c>
      <c r="AI5" s="50" t="s">
        <v>97</v>
      </c>
      <c r="AJ5" s="50" t="s">
        <v>97</v>
      </c>
      <c r="AK5" s="50" t="s">
        <v>97</v>
      </c>
      <c r="AL5" s="7" t="s">
        <v>131</v>
      </c>
      <c r="AN5" s="5" t="s">
        <v>182</v>
      </c>
      <c r="AO5" s="50" t="s">
        <v>96</v>
      </c>
      <c r="AP5" s="50" t="s">
        <v>97</v>
      </c>
      <c r="AQ5" s="50" t="s">
        <v>96</v>
      </c>
      <c r="AR5" s="50" t="s">
        <v>97</v>
      </c>
      <c r="AS5" s="50" t="s">
        <v>96</v>
      </c>
      <c r="AT5" s="50" t="s">
        <v>97</v>
      </c>
      <c r="AU5" s="7" t="s">
        <v>133</v>
      </c>
    </row>
    <row r="6" spans="2:47" ht="15" thickBot="1" x14ac:dyDescent="0.25">
      <c r="B6" s="111" t="s">
        <v>89</v>
      </c>
      <c r="C6" s="39" t="s">
        <v>27</v>
      </c>
      <c r="D6" s="33">
        <v>21.98</v>
      </c>
      <c r="E6" s="33">
        <v>25.6</v>
      </c>
      <c r="F6" s="33">
        <v>19.739999999999998</v>
      </c>
      <c r="G6" s="33">
        <v>22.9</v>
      </c>
      <c r="H6" s="37"/>
      <c r="I6" s="33"/>
      <c r="J6" s="111" t="s">
        <v>91</v>
      </c>
      <c r="K6" s="39" t="s">
        <v>27</v>
      </c>
      <c r="L6" s="33">
        <v>22.01</v>
      </c>
      <c r="M6" s="33">
        <v>22.08</v>
      </c>
      <c r="N6" s="33">
        <v>18.82</v>
      </c>
      <c r="O6" s="33">
        <v>17.899999999999999</v>
      </c>
      <c r="P6" s="37"/>
      <c r="R6" s="111" t="s">
        <v>109</v>
      </c>
      <c r="S6" s="43" t="s">
        <v>27</v>
      </c>
      <c r="T6" s="3">
        <v>21.76</v>
      </c>
      <c r="U6" s="3">
        <v>26.6</v>
      </c>
      <c r="V6" s="3">
        <v>25.86</v>
      </c>
      <c r="W6" s="3">
        <v>14.51</v>
      </c>
      <c r="X6" s="3">
        <v>17.37</v>
      </c>
      <c r="Y6" s="3">
        <v>19.010000000000002</v>
      </c>
      <c r="Z6" s="4"/>
      <c r="AC6" s="2">
        <v>1</v>
      </c>
      <c r="AD6" s="3">
        <v>-1.8601977189591887</v>
      </c>
      <c r="AE6" s="3">
        <v>1084.1030306867317</v>
      </c>
      <c r="AF6" s="3">
        <v>270.64240096340103</v>
      </c>
      <c r="AG6" s="3">
        <v>25.015926634709682</v>
      </c>
      <c r="AH6" s="3">
        <v>805.71427496098136</v>
      </c>
      <c r="AI6" s="3">
        <v>48.50263762476564</v>
      </c>
      <c r="AJ6" s="3">
        <v>555.06483695809004</v>
      </c>
      <c r="AK6" s="3">
        <v>54.19364004673276</v>
      </c>
      <c r="AL6" s="4"/>
      <c r="AN6" s="2">
        <v>1</v>
      </c>
      <c r="AO6" s="3">
        <v>5.6564176536505553</v>
      </c>
      <c r="AP6" s="3">
        <v>6.9700367766225568</v>
      </c>
      <c r="AQ6" s="3">
        <v>6.797036594544017</v>
      </c>
      <c r="AR6" s="3">
        <v>7.0694214087584681</v>
      </c>
      <c r="AS6" s="3">
        <v>7.0280287236002437</v>
      </c>
      <c r="AT6" s="3">
        <v>7.355387657986574</v>
      </c>
      <c r="AU6" s="4"/>
    </row>
    <row r="7" spans="2:47" ht="15" thickBot="1" x14ac:dyDescent="0.25">
      <c r="B7" s="112"/>
      <c r="C7" s="31" t="s">
        <v>28</v>
      </c>
      <c r="D7" s="33">
        <v>22</v>
      </c>
      <c r="E7" s="33">
        <v>25.66</v>
      </c>
      <c r="F7" s="33">
        <v>19.760000000000002</v>
      </c>
      <c r="G7" s="33">
        <v>22.93</v>
      </c>
      <c r="H7" s="37"/>
      <c r="I7" s="33"/>
      <c r="J7" s="112"/>
      <c r="K7" s="31" t="s">
        <v>28</v>
      </c>
      <c r="L7" s="33">
        <v>21.98</v>
      </c>
      <c r="M7" s="33">
        <v>22.16</v>
      </c>
      <c r="N7" s="33">
        <v>18.77</v>
      </c>
      <c r="O7" s="33">
        <v>17.829999999999998</v>
      </c>
      <c r="P7" s="37"/>
      <c r="R7" s="112"/>
      <c r="S7" s="54" t="s">
        <v>28</v>
      </c>
      <c r="T7" s="6">
        <v>21.68</v>
      </c>
      <c r="U7" s="6">
        <v>26.56</v>
      </c>
      <c r="V7" s="6">
        <v>25.88</v>
      </c>
      <c r="W7" s="6">
        <v>14.49</v>
      </c>
      <c r="X7" s="6">
        <v>17.309999999999999</v>
      </c>
      <c r="Y7" s="6">
        <v>18.850000000000001</v>
      </c>
      <c r="Z7" s="7"/>
      <c r="AC7" s="5">
        <v>2</v>
      </c>
      <c r="AD7" s="6">
        <v>-1.499039290537318</v>
      </c>
      <c r="AE7" s="6">
        <v>1110.911097717142</v>
      </c>
      <c r="AF7" s="6">
        <v>250.78723266003857</v>
      </c>
      <c r="AG7" s="6">
        <v>26.914800609485006</v>
      </c>
      <c r="AH7" s="6">
        <v>826.07944075758746</v>
      </c>
      <c r="AI7" s="6">
        <v>48.656440592668069</v>
      </c>
      <c r="AJ7" s="6">
        <v>480.59837978706167</v>
      </c>
      <c r="AK7" s="6">
        <v>43.352859893359899</v>
      </c>
      <c r="AL7" s="7"/>
      <c r="AN7" s="5">
        <v>2</v>
      </c>
      <c r="AO7" s="6">
        <v>5.6690067809585756</v>
      </c>
      <c r="AP7" s="6">
        <v>7.1663314217665253</v>
      </c>
      <c r="AQ7" s="6">
        <v>6.8151348166368138</v>
      </c>
      <c r="AR7" s="6">
        <v>7.1117104708745451</v>
      </c>
      <c r="AS7" s="6">
        <v>7.3010299956639813</v>
      </c>
      <c r="AT7" s="6">
        <v>7.1249387366082999</v>
      </c>
      <c r="AU7" s="7"/>
    </row>
    <row r="8" spans="2:47" x14ac:dyDescent="0.2">
      <c r="B8" s="112"/>
      <c r="C8" s="31" t="s">
        <v>29</v>
      </c>
      <c r="D8" s="33">
        <v>21.96</v>
      </c>
      <c r="E8" s="33">
        <v>25.61</v>
      </c>
      <c r="F8" s="33">
        <v>19.87</v>
      </c>
      <c r="G8" s="33">
        <v>22.93</v>
      </c>
      <c r="H8" s="37"/>
      <c r="I8" s="33"/>
      <c r="J8" s="112"/>
      <c r="K8" s="31" t="s">
        <v>29</v>
      </c>
      <c r="L8" s="33">
        <v>21.97</v>
      </c>
      <c r="M8" s="33">
        <v>22.2</v>
      </c>
      <c r="N8" s="33">
        <v>18.93</v>
      </c>
      <c r="O8" s="33">
        <v>17.93</v>
      </c>
      <c r="P8" s="37"/>
      <c r="R8" s="112"/>
      <c r="S8" s="5" t="s">
        <v>29</v>
      </c>
      <c r="T8" s="6">
        <v>21.64</v>
      </c>
      <c r="U8" s="6">
        <v>26.52</v>
      </c>
      <c r="V8" s="6">
        <v>25.79</v>
      </c>
      <c r="W8" s="6">
        <v>14.53</v>
      </c>
      <c r="X8" s="6">
        <v>17.260000000000002</v>
      </c>
      <c r="Y8" s="6">
        <v>18.98</v>
      </c>
      <c r="Z8" s="7"/>
      <c r="AC8" s="5">
        <v>3</v>
      </c>
      <c r="AD8" s="6">
        <v>-1.3830650819517907</v>
      </c>
      <c r="AE8" s="6">
        <v>1041.7250664185306</v>
      </c>
      <c r="AF8" s="6">
        <v>268.64097676508976</v>
      </c>
      <c r="AG8" s="6">
        <v>27.418978287276918</v>
      </c>
      <c r="AH8" s="6">
        <v>779.02443267796355</v>
      </c>
      <c r="AI8" s="6">
        <v>49.027900063603049</v>
      </c>
      <c r="AJ8" s="6">
        <v>415.83534626963717</v>
      </c>
      <c r="AK8" s="6">
        <v>47.740337026748598</v>
      </c>
      <c r="AL8" s="7"/>
      <c r="AN8" s="5">
        <v>3</v>
      </c>
      <c r="AO8" s="6">
        <v>5.5399120845791181</v>
      </c>
      <c r="AP8" s="6">
        <v>6.9700367766225568</v>
      </c>
      <c r="AQ8" s="6">
        <v>6.7160033436347994</v>
      </c>
      <c r="AR8" s="6">
        <v>6.9761970853273754</v>
      </c>
      <c r="AS8" s="6">
        <v>7.0791812460476251</v>
      </c>
      <c r="AT8" s="6">
        <v>7.0791812460476251</v>
      </c>
      <c r="AU8" s="7"/>
    </row>
    <row r="9" spans="2:47" x14ac:dyDescent="0.2">
      <c r="B9" s="112"/>
      <c r="C9" s="31" t="s">
        <v>30</v>
      </c>
      <c r="D9" s="33">
        <v>22.86</v>
      </c>
      <c r="E9" s="33">
        <v>24.49</v>
      </c>
      <c r="F9" s="33">
        <v>18.29</v>
      </c>
      <c r="G9" s="33">
        <v>22.44</v>
      </c>
      <c r="H9" s="37"/>
      <c r="I9" s="33"/>
      <c r="J9" s="112"/>
      <c r="K9" s="31" t="s">
        <v>30</v>
      </c>
      <c r="L9" s="33">
        <v>26.16</v>
      </c>
      <c r="M9" s="33">
        <v>26.24</v>
      </c>
      <c r="N9" s="33">
        <v>21.1</v>
      </c>
      <c r="O9" s="33">
        <v>20.420000000000002</v>
      </c>
      <c r="P9" s="37"/>
      <c r="R9" s="112"/>
      <c r="S9" s="5" t="s">
        <v>30</v>
      </c>
      <c r="T9" s="6">
        <v>28.54</v>
      </c>
      <c r="U9" s="6">
        <v>32.71</v>
      </c>
      <c r="V9" s="6">
        <v>32.46</v>
      </c>
      <c r="W9" s="6">
        <v>19.91</v>
      </c>
      <c r="X9" s="6">
        <v>22.55</v>
      </c>
      <c r="Y9" s="33">
        <v>23.79</v>
      </c>
      <c r="Z9" s="7"/>
      <c r="AC9" s="5" t="s">
        <v>16</v>
      </c>
      <c r="AD9" s="6">
        <v>-1.5807673638160991</v>
      </c>
      <c r="AE9" s="6">
        <v>1078.9130649408014</v>
      </c>
      <c r="AF9" s="6">
        <v>263.35687012950979</v>
      </c>
      <c r="AG9" s="6">
        <v>26.449901843823866</v>
      </c>
      <c r="AH9" s="6">
        <v>803.60604946551075</v>
      </c>
      <c r="AI9" s="6">
        <v>48.728992760345591</v>
      </c>
      <c r="AJ9" s="6">
        <v>483.83285433826296</v>
      </c>
      <c r="AK9" s="6">
        <v>48.428945655613752</v>
      </c>
      <c r="AL9" s="7"/>
      <c r="AN9" s="5">
        <v>4</v>
      </c>
      <c r="AO9" s="6">
        <v>5.5051499783199063</v>
      </c>
      <c r="AP9" s="6">
        <v>6.8239087409443187</v>
      </c>
      <c r="AQ9" s="6">
        <v>6.7584071921878861</v>
      </c>
      <c r="AR9" s="6">
        <v>6.8808135922807914</v>
      </c>
      <c r="AS9" s="6">
        <v>6.7781512503836439</v>
      </c>
      <c r="AT9" s="6">
        <v>7.0791812460476251</v>
      </c>
      <c r="AU9" s="7"/>
    </row>
    <row r="10" spans="2:47" ht="15" thickBot="1" x14ac:dyDescent="0.25">
      <c r="B10" s="112"/>
      <c r="C10" s="31" t="s">
        <v>31</v>
      </c>
      <c r="D10" s="33">
        <v>22.97</v>
      </c>
      <c r="E10" s="33">
        <v>24.44</v>
      </c>
      <c r="F10" s="33">
        <v>18.3</v>
      </c>
      <c r="G10" s="33">
        <v>22.47</v>
      </c>
      <c r="H10" s="37"/>
      <c r="I10" s="33"/>
      <c r="J10" s="112"/>
      <c r="K10" s="31" t="s">
        <v>31</v>
      </c>
      <c r="L10" s="33">
        <v>26.08</v>
      </c>
      <c r="M10" s="33">
        <v>26.36</v>
      </c>
      <c r="N10" s="33">
        <v>21.05</v>
      </c>
      <c r="O10" s="33">
        <v>20.46</v>
      </c>
      <c r="P10" s="37"/>
      <c r="R10" s="112"/>
      <c r="S10" s="5" t="s">
        <v>31</v>
      </c>
      <c r="T10" s="6">
        <v>28.59</v>
      </c>
      <c r="U10" s="6">
        <v>32.200000000000003</v>
      </c>
      <c r="V10" s="6">
        <v>32.369999999999997</v>
      </c>
      <c r="W10" s="6">
        <v>19.87</v>
      </c>
      <c r="X10" s="6">
        <v>22.55</v>
      </c>
      <c r="Y10" s="33">
        <v>23.86</v>
      </c>
      <c r="Z10" s="7"/>
      <c r="AC10" s="8" t="s">
        <v>12</v>
      </c>
      <c r="AD10" s="9">
        <v>0.1436703365298542</v>
      </c>
      <c r="AE10" s="9">
        <v>20.140163356223109</v>
      </c>
      <c r="AF10" s="9">
        <v>6.3113195738780226</v>
      </c>
      <c r="AG10" s="9">
        <v>0.73161065646546064</v>
      </c>
      <c r="AH10" s="9">
        <v>13.624449926488555</v>
      </c>
      <c r="AI10" s="9">
        <v>0.15590918316911884</v>
      </c>
      <c r="AJ10" s="9">
        <v>40.224615757677284</v>
      </c>
      <c r="AK10" s="9">
        <v>3.1483469189534685</v>
      </c>
      <c r="AL10" s="10"/>
      <c r="AN10" s="5">
        <v>5</v>
      </c>
      <c r="AO10" s="6">
        <v>5.1663314217665253</v>
      </c>
      <c r="AP10" s="6">
        <v>6.5051499783199063</v>
      </c>
      <c r="AQ10" s="6">
        <v>6.4673614174305065</v>
      </c>
      <c r="AR10" s="6">
        <v>6.9761970853273754</v>
      </c>
      <c r="AS10" s="6">
        <v>6.8409420802430994</v>
      </c>
      <c r="AT10" s="6">
        <v>7.2710667722865381</v>
      </c>
      <c r="AU10" s="7"/>
    </row>
    <row r="11" spans="2:47" x14ac:dyDescent="0.2">
      <c r="B11" s="112"/>
      <c r="C11" s="31" t="s">
        <v>32</v>
      </c>
      <c r="D11" s="33">
        <v>22.86</v>
      </c>
      <c r="E11" s="33">
        <v>24.52</v>
      </c>
      <c r="F11" s="33">
        <v>18.29</v>
      </c>
      <c r="G11" s="33">
        <v>22.45</v>
      </c>
      <c r="H11" s="37"/>
      <c r="I11" s="33"/>
      <c r="J11" s="112"/>
      <c r="K11" s="31" t="s">
        <v>32</v>
      </c>
      <c r="L11" s="33">
        <v>26.15</v>
      </c>
      <c r="M11" s="33">
        <v>26.21</v>
      </c>
      <c r="N11" s="33">
        <v>21.02</v>
      </c>
      <c r="O11" s="33">
        <v>20.239999999999998</v>
      </c>
      <c r="P11" s="37"/>
      <c r="R11" s="112"/>
      <c r="S11" s="5" t="s">
        <v>32</v>
      </c>
      <c r="T11" s="6">
        <v>28.65</v>
      </c>
      <c r="U11" s="6">
        <v>32.979999999999997</v>
      </c>
      <c r="V11" s="6">
        <v>32.590000000000003</v>
      </c>
      <c r="W11" s="6">
        <v>19.940000000000001</v>
      </c>
      <c r="X11" s="6">
        <v>22.52</v>
      </c>
      <c r="Y11" s="33">
        <v>23.81</v>
      </c>
      <c r="Z11" s="7"/>
      <c r="AN11" s="5">
        <v>6</v>
      </c>
      <c r="AO11" s="6">
        <v>5.3802112417116064</v>
      </c>
      <c r="AP11" s="6">
        <v>6.4259687322722812</v>
      </c>
      <c r="AQ11" s="6">
        <v>6.4673614174305065</v>
      </c>
      <c r="AR11" s="6">
        <v>6.865301426102544</v>
      </c>
      <c r="AS11" s="6">
        <v>6.7781512503836439</v>
      </c>
      <c r="AT11" s="6">
        <v>7.204119982655925</v>
      </c>
      <c r="AU11" s="7"/>
    </row>
    <row r="12" spans="2:47" x14ac:dyDescent="0.2">
      <c r="B12" s="112"/>
      <c r="C12" s="31" t="s">
        <v>33</v>
      </c>
      <c r="D12" s="33">
        <v>20.34</v>
      </c>
      <c r="E12" s="33">
        <v>23.92</v>
      </c>
      <c r="F12" s="33">
        <v>18.329999999999998</v>
      </c>
      <c r="G12" s="33">
        <v>21.18</v>
      </c>
      <c r="H12" s="37"/>
      <c r="I12" s="33"/>
      <c r="J12" s="112"/>
      <c r="K12" s="31" t="s">
        <v>33</v>
      </c>
      <c r="L12" s="33">
        <v>21.25</v>
      </c>
      <c r="M12" s="33">
        <v>22.01</v>
      </c>
      <c r="N12" s="33">
        <v>20.91</v>
      </c>
      <c r="O12" s="33">
        <v>18.71</v>
      </c>
      <c r="P12" s="37"/>
      <c r="R12" s="112"/>
      <c r="S12" s="5" t="s">
        <v>33</v>
      </c>
      <c r="T12" s="6">
        <v>26.75</v>
      </c>
      <c r="U12" s="6">
        <v>27.26</v>
      </c>
      <c r="V12" s="6">
        <v>25.89</v>
      </c>
      <c r="W12" s="6">
        <v>16.77</v>
      </c>
      <c r="X12" s="6">
        <v>18.010000000000002</v>
      </c>
      <c r="Y12" s="6">
        <v>19.36</v>
      </c>
      <c r="Z12" s="7"/>
      <c r="AN12" s="5" t="s">
        <v>23</v>
      </c>
      <c r="AO12" s="6">
        <v>5.4861715268310478</v>
      </c>
      <c r="AP12" s="6">
        <v>6.8102387377580245</v>
      </c>
      <c r="AQ12" s="6">
        <v>6.6702174636440885</v>
      </c>
      <c r="AR12" s="6">
        <v>6.9799401781118506</v>
      </c>
      <c r="AS12" s="6">
        <v>6.9675807577203726</v>
      </c>
      <c r="AT12" s="6">
        <v>7.1856459402720985</v>
      </c>
      <c r="AU12" s="7"/>
    </row>
    <row r="13" spans="2:47" ht="15" thickBot="1" x14ac:dyDescent="0.25">
      <c r="B13" s="112"/>
      <c r="C13" s="31" t="s">
        <v>34</v>
      </c>
      <c r="D13" s="33">
        <v>20.3</v>
      </c>
      <c r="E13" s="33">
        <v>23.99</v>
      </c>
      <c r="F13" s="33">
        <v>18.38</v>
      </c>
      <c r="G13" s="33">
        <v>21.13</v>
      </c>
      <c r="H13" s="37"/>
      <c r="I13" s="33"/>
      <c r="J13" s="112"/>
      <c r="K13" s="31" t="s">
        <v>34</v>
      </c>
      <c r="L13" s="33">
        <v>21.22</v>
      </c>
      <c r="M13" s="33">
        <v>21.89</v>
      </c>
      <c r="N13" s="33">
        <v>20.82</v>
      </c>
      <c r="O13" s="33">
        <v>18.72</v>
      </c>
      <c r="P13" s="37"/>
      <c r="R13" s="112"/>
      <c r="S13" s="5" t="s">
        <v>34</v>
      </c>
      <c r="T13" s="6">
        <v>26.69</v>
      </c>
      <c r="U13" s="6">
        <v>27.18</v>
      </c>
      <c r="V13" s="6">
        <v>25.87</v>
      </c>
      <c r="W13" s="6">
        <v>16.66</v>
      </c>
      <c r="X13" s="6">
        <v>17.989999999999998</v>
      </c>
      <c r="Y13" s="6">
        <v>19.34</v>
      </c>
      <c r="Z13" s="7"/>
      <c r="AC13" s="44" t="s">
        <v>127</v>
      </c>
      <c r="AN13" s="8" t="s">
        <v>12</v>
      </c>
      <c r="AO13" s="9">
        <v>7.7284318773213026E-2</v>
      </c>
      <c r="AP13" s="9">
        <v>0.11815276598439491</v>
      </c>
      <c r="AQ13" s="9">
        <v>6.5640195296936169E-2</v>
      </c>
      <c r="AR13" s="9">
        <v>4.0152395387556238E-2</v>
      </c>
      <c r="AS13" s="9">
        <v>8.4676138116932129E-2</v>
      </c>
      <c r="AT13" s="9">
        <v>4.5754812616087485E-2</v>
      </c>
      <c r="AU13" s="10"/>
    </row>
    <row r="14" spans="2:47" ht="15" thickBot="1" x14ac:dyDescent="0.25">
      <c r="B14" s="113"/>
      <c r="C14" s="31" t="s">
        <v>35</v>
      </c>
      <c r="D14" s="33">
        <v>20.23</v>
      </c>
      <c r="E14" s="33">
        <v>23.96</v>
      </c>
      <c r="F14" s="33">
        <v>18.39</v>
      </c>
      <c r="G14" s="33">
        <v>21.17</v>
      </c>
      <c r="H14" s="37"/>
      <c r="I14" s="33"/>
      <c r="J14" s="113"/>
      <c r="K14" s="31" t="s">
        <v>35</v>
      </c>
      <c r="L14" s="33">
        <v>21.38</v>
      </c>
      <c r="M14" s="33">
        <v>21.9</v>
      </c>
      <c r="N14" s="33">
        <v>20.96</v>
      </c>
      <c r="O14" s="33">
        <v>18.64</v>
      </c>
      <c r="P14" s="37"/>
      <c r="R14" s="113"/>
      <c r="S14" s="5" t="s">
        <v>35</v>
      </c>
      <c r="T14" s="6">
        <v>26.66</v>
      </c>
      <c r="U14" s="6">
        <v>27.52</v>
      </c>
      <c r="V14" s="6">
        <v>26</v>
      </c>
      <c r="W14" s="6">
        <v>16.89</v>
      </c>
      <c r="X14" s="6">
        <v>17.989999999999998</v>
      </c>
      <c r="Y14" s="6">
        <v>19.559999999999999</v>
      </c>
      <c r="Z14" s="7"/>
      <c r="AC14" s="100"/>
      <c r="AD14" s="101"/>
      <c r="AE14" s="101"/>
      <c r="AF14" s="4" t="s">
        <v>98</v>
      </c>
    </row>
    <row r="15" spans="2:47" ht="15.75" thickBot="1" x14ac:dyDescent="0.3">
      <c r="B15" s="111" t="s">
        <v>90</v>
      </c>
      <c r="C15" s="30" t="s">
        <v>27</v>
      </c>
      <c r="D15" s="35">
        <v>19.350000000000001</v>
      </c>
      <c r="E15" s="35">
        <v>19.649999999999999</v>
      </c>
      <c r="F15" s="35">
        <v>19.52</v>
      </c>
      <c r="G15" s="35">
        <v>18.88</v>
      </c>
      <c r="H15" s="36"/>
      <c r="I15" s="33"/>
      <c r="J15" s="111" t="s">
        <v>90</v>
      </c>
      <c r="K15" s="30" t="s">
        <v>27</v>
      </c>
      <c r="L15" s="35">
        <v>19.350000000000001</v>
      </c>
      <c r="M15" s="35">
        <v>19.649999999999999</v>
      </c>
      <c r="N15" s="35">
        <v>19.52</v>
      </c>
      <c r="O15" s="35">
        <v>18.88</v>
      </c>
      <c r="P15" s="36"/>
      <c r="R15" s="111" t="s">
        <v>110</v>
      </c>
      <c r="S15" s="43" t="s">
        <v>27</v>
      </c>
      <c r="T15" s="3">
        <v>18.68</v>
      </c>
      <c r="U15" s="3">
        <v>18.649999999999999</v>
      </c>
      <c r="V15" s="3">
        <v>18.28</v>
      </c>
      <c r="W15" s="3">
        <v>18.8</v>
      </c>
      <c r="X15" s="3">
        <v>18.989999999999998</v>
      </c>
      <c r="Y15" s="3">
        <v>18.98</v>
      </c>
      <c r="Z15" s="4"/>
      <c r="AC15" s="90" t="s">
        <v>139</v>
      </c>
      <c r="AD15" s="91"/>
      <c r="AE15" s="91"/>
      <c r="AF15" s="21" t="s">
        <v>93</v>
      </c>
      <c r="AN15" s="1" t="s">
        <v>92</v>
      </c>
    </row>
    <row r="16" spans="2:47" x14ac:dyDescent="0.2">
      <c r="B16" s="112"/>
      <c r="C16" s="31" t="s">
        <v>28</v>
      </c>
      <c r="D16" s="33">
        <v>19.350000000000001</v>
      </c>
      <c r="E16" s="33">
        <v>19.600000000000001</v>
      </c>
      <c r="F16" s="33">
        <v>19.59</v>
      </c>
      <c r="G16" s="33">
        <v>18.899999999999999</v>
      </c>
      <c r="H16" s="37"/>
      <c r="I16" s="33"/>
      <c r="J16" s="112"/>
      <c r="K16" s="31" t="s">
        <v>28</v>
      </c>
      <c r="L16" s="33">
        <v>19.350000000000001</v>
      </c>
      <c r="M16" s="33">
        <v>19.600000000000001</v>
      </c>
      <c r="N16" s="33">
        <v>19.59</v>
      </c>
      <c r="O16" s="33">
        <v>18.899999999999999</v>
      </c>
      <c r="P16" s="37"/>
      <c r="R16" s="112"/>
      <c r="S16" s="5" t="s">
        <v>28</v>
      </c>
      <c r="T16" s="6">
        <v>18.649999999999999</v>
      </c>
      <c r="U16" s="6">
        <v>18.59</v>
      </c>
      <c r="V16" s="6">
        <v>18.37</v>
      </c>
      <c r="W16" s="6">
        <v>18.760000000000002</v>
      </c>
      <c r="X16" s="6">
        <v>18.97</v>
      </c>
      <c r="Y16" s="6">
        <v>18.920000000000002</v>
      </c>
      <c r="Z16" s="7"/>
      <c r="AC16" s="90" t="s">
        <v>140</v>
      </c>
      <c r="AD16" s="91"/>
      <c r="AE16" s="91"/>
      <c r="AF16" s="21" t="s">
        <v>93</v>
      </c>
      <c r="AN16" s="86"/>
      <c r="AO16" s="87"/>
      <c r="AP16" s="4" t="s">
        <v>98</v>
      </c>
    </row>
    <row r="17" spans="2:42" x14ac:dyDescent="0.2">
      <c r="B17" s="112"/>
      <c r="C17" s="31" t="s">
        <v>29</v>
      </c>
      <c r="D17" s="33">
        <v>19.420000000000002</v>
      </c>
      <c r="E17" s="33">
        <v>19.579999999999998</v>
      </c>
      <c r="F17" s="33">
        <v>19.47</v>
      </c>
      <c r="G17" s="33">
        <v>18.989999999999998</v>
      </c>
      <c r="H17" s="37"/>
      <c r="I17" s="33"/>
      <c r="J17" s="112"/>
      <c r="K17" s="31" t="s">
        <v>29</v>
      </c>
      <c r="L17" s="33">
        <v>19.420000000000002</v>
      </c>
      <c r="M17" s="33">
        <v>19.579999999999998</v>
      </c>
      <c r="N17" s="33">
        <v>19.47</v>
      </c>
      <c r="O17" s="33">
        <v>18.989999999999998</v>
      </c>
      <c r="P17" s="37"/>
      <c r="R17" s="112"/>
      <c r="S17" s="5" t="s">
        <v>29</v>
      </c>
      <c r="T17" s="6">
        <v>18.72</v>
      </c>
      <c r="U17" s="6">
        <v>18.47</v>
      </c>
      <c r="V17" s="6">
        <v>18.260000000000002</v>
      </c>
      <c r="W17" s="6">
        <v>18.71</v>
      </c>
      <c r="X17" s="6">
        <v>18.899999999999999</v>
      </c>
      <c r="Y17" s="6">
        <v>18.93</v>
      </c>
      <c r="Z17" s="7"/>
      <c r="AC17" s="90" t="s">
        <v>143</v>
      </c>
      <c r="AD17" s="91"/>
      <c r="AE17" s="91"/>
      <c r="AF17" s="21" t="s">
        <v>93</v>
      </c>
      <c r="AN17" s="96" t="s">
        <v>149</v>
      </c>
      <c r="AO17" s="97"/>
      <c r="AP17" s="21" t="s">
        <v>93</v>
      </c>
    </row>
    <row r="18" spans="2:42" x14ac:dyDescent="0.2">
      <c r="B18" s="112"/>
      <c r="C18" s="31" t="s">
        <v>30</v>
      </c>
      <c r="D18" s="33">
        <v>20.66</v>
      </c>
      <c r="E18" s="33">
        <v>20.51</v>
      </c>
      <c r="F18" s="33">
        <v>20.63</v>
      </c>
      <c r="G18" s="33">
        <v>20.28</v>
      </c>
      <c r="H18" s="37"/>
      <c r="I18" s="33"/>
      <c r="J18" s="112"/>
      <c r="K18" s="31" t="s">
        <v>30</v>
      </c>
      <c r="L18" s="33">
        <v>20.66</v>
      </c>
      <c r="M18" s="33">
        <v>20.51</v>
      </c>
      <c r="N18" s="33">
        <v>20.63</v>
      </c>
      <c r="O18" s="33">
        <v>20.28</v>
      </c>
      <c r="P18" s="37"/>
      <c r="R18" s="112"/>
      <c r="S18" s="5" t="s">
        <v>30</v>
      </c>
      <c r="T18" s="6">
        <v>23.95</v>
      </c>
      <c r="U18" s="6">
        <v>23.9</v>
      </c>
      <c r="V18" s="6">
        <v>23.8</v>
      </c>
      <c r="W18" s="6">
        <v>23.53</v>
      </c>
      <c r="X18" s="6">
        <v>24.09</v>
      </c>
      <c r="Y18" s="6">
        <v>24.18</v>
      </c>
      <c r="Z18" s="7"/>
      <c r="AC18" s="90" t="s">
        <v>141</v>
      </c>
      <c r="AD18" s="91"/>
      <c r="AE18" s="91"/>
      <c r="AF18" s="21" t="s">
        <v>93</v>
      </c>
      <c r="AN18" s="96" t="s">
        <v>150</v>
      </c>
      <c r="AO18" s="97"/>
      <c r="AP18" s="21" t="s">
        <v>93</v>
      </c>
    </row>
    <row r="19" spans="2:42" x14ac:dyDescent="0.2">
      <c r="B19" s="112"/>
      <c r="C19" s="31" t="s">
        <v>31</v>
      </c>
      <c r="D19" s="33">
        <v>20.53</v>
      </c>
      <c r="E19" s="33">
        <v>20.47</v>
      </c>
      <c r="F19" s="33">
        <v>20.57</v>
      </c>
      <c r="G19" s="33">
        <v>20.23</v>
      </c>
      <c r="H19" s="37"/>
      <c r="I19" s="33"/>
      <c r="J19" s="112"/>
      <c r="K19" s="31" t="s">
        <v>31</v>
      </c>
      <c r="L19" s="33">
        <v>20.53</v>
      </c>
      <c r="M19" s="33">
        <v>20.47</v>
      </c>
      <c r="N19" s="33">
        <v>20.57</v>
      </c>
      <c r="O19" s="33">
        <v>20.23</v>
      </c>
      <c r="P19" s="37"/>
      <c r="R19" s="112"/>
      <c r="S19" s="5" t="s">
        <v>31</v>
      </c>
      <c r="T19" s="6">
        <v>23.9</v>
      </c>
      <c r="U19" s="6">
        <v>23.98</v>
      </c>
      <c r="V19" s="6">
        <v>23.82</v>
      </c>
      <c r="W19" s="6">
        <v>23.44</v>
      </c>
      <c r="X19" s="6">
        <v>24.06</v>
      </c>
      <c r="Y19" s="6">
        <v>24.14</v>
      </c>
      <c r="Z19" s="7"/>
      <c r="AC19" s="90" t="s">
        <v>144</v>
      </c>
      <c r="AD19" s="91"/>
      <c r="AE19" s="91"/>
      <c r="AF19" s="21" t="s">
        <v>93</v>
      </c>
      <c r="AN19" s="96" t="s">
        <v>151</v>
      </c>
      <c r="AO19" s="97"/>
      <c r="AP19" s="21" t="s">
        <v>93</v>
      </c>
    </row>
    <row r="20" spans="2:42" x14ac:dyDescent="0.2">
      <c r="B20" s="112"/>
      <c r="C20" s="31" t="s">
        <v>32</v>
      </c>
      <c r="D20" s="33">
        <v>20.58</v>
      </c>
      <c r="E20" s="33">
        <v>20.37</v>
      </c>
      <c r="F20" s="33">
        <v>20.6</v>
      </c>
      <c r="G20" s="33">
        <v>20.149999999999999</v>
      </c>
      <c r="H20" s="37"/>
      <c r="I20" s="33"/>
      <c r="J20" s="112"/>
      <c r="K20" s="31" t="s">
        <v>32</v>
      </c>
      <c r="L20" s="33">
        <v>20.58</v>
      </c>
      <c r="M20" s="33">
        <v>20.37</v>
      </c>
      <c r="N20" s="33">
        <v>20.6</v>
      </c>
      <c r="O20" s="33">
        <v>20.149999999999999</v>
      </c>
      <c r="P20" s="37"/>
      <c r="R20" s="112"/>
      <c r="S20" s="5" t="s">
        <v>32</v>
      </c>
      <c r="T20" s="6">
        <v>23.73</v>
      </c>
      <c r="U20" s="6">
        <v>23.87</v>
      </c>
      <c r="V20" s="6">
        <v>23.72</v>
      </c>
      <c r="W20" s="6">
        <v>23.47</v>
      </c>
      <c r="X20" s="6">
        <v>23.98</v>
      </c>
      <c r="Y20" s="6">
        <v>24.13</v>
      </c>
      <c r="Z20" s="7"/>
      <c r="AC20" s="90" t="s">
        <v>142</v>
      </c>
      <c r="AD20" s="91"/>
      <c r="AE20" s="91"/>
      <c r="AF20" s="21" t="s">
        <v>93</v>
      </c>
      <c r="AN20" s="96" t="s">
        <v>152</v>
      </c>
      <c r="AO20" s="97"/>
      <c r="AP20" s="21" t="s">
        <v>93</v>
      </c>
    </row>
    <row r="21" spans="2:42" ht="15" thickBot="1" x14ac:dyDescent="0.25">
      <c r="B21" s="112"/>
      <c r="C21" s="31" t="s">
        <v>33</v>
      </c>
      <c r="D21" s="33">
        <v>20.2</v>
      </c>
      <c r="E21" s="33">
        <v>22.02</v>
      </c>
      <c r="F21" s="33">
        <v>22.43</v>
      </c>
      <c r="G21" s="33">
        <v>21.23</v>
      </c>
      <c r="H21" s="37"/>
      <c r="I21" s="33"/>
      <c r="J21" s="112"/>
      <c r="K21" s="31" t="s">
        <v>33</v>
      </c>
      <c r="L21" s="33">
        <v>20.2</v>
      </c>
      <c r="M21" s="33">
        <v>22.02</v>
      </c>
      <c r="N21" s="33">
        <v>22.43</v>
      </c>
      <c r="O21" s="33">
        <v>21.23</v>
      </c>
      <c r="P21" s="37"/>
      <c r="R21" s="112"/>
      <c r="S21" s="5" t="s">
        <v>33</v>
      </c>
      <c r="T21" s="6">
        <v>20.29</v>
      </c>
      <c r="U21" s="6">
        <v>20.149999999999999</v>
      </c>
      <c r="V21" s="6">
        <v>19.43</v>
      </c>
      <c r="W21" s="6">
        <v>20.12</v>
      </c>
      <c r="X21" s="6">
        <v>19.73</v>
      </c>
      <c r="Y21" s="6">
        <v>19.89</v>
      </c>
      <c r="Z21" s="7"/>
      <c r="AC21" s="92" t="s">
        <v>145</v>
      </c>
      <c r="AD21" s="93"/>
      <c r="AE21" s="93"/>
      <c r="AF21" s="26" t="s">
        <v>93</v>
      </c>
      <c r="AN21" s="96" t="s">
        <v>153</v>
      </c>
      <c r="AO21" s="97"/>
      <c r="AP21" s="21" t="s">
        <v>93</v>
      </c>
    </row>
    <row r="22" spans="2:42" x14ac:dyDescent="0.2">
      <c r="B22" s="112"/>
      <c r="C22" s="31" t="s">
        <v>34</v>
      </c>
      <c r="D22" s="33">
        <v>20.11</v>
      </c>
      <c r="E22" s="33">
        <v>21.92</v>
      </c>
      <c r="F22" s="33">
        <v>22.46</v>
      </c>
      <c r="G22" s="33">
        <v>21.23</v>
      </c>
      <c r="H22" s="37"/>
      <c r="I22" s="33"/>
      <c r="J22" s="112"/>
      <c r="K22" s="31" t="s">
        <v>34</v>
      </c>
      <c r="L22" s="33">
        <v>20.11</v>
      </c>
      <c r="M22" s="33">
        <v>21.92</v>
      </c>
      <c r="N22" s="33">
        <v>22.46</v>
      </c>
      <c r="O22" s="33">
        <v>21.23</v>
      </c>
      <c r="P22" s="37"/>
      <c r="R22" s="112"/>
      <c r="S22" s="5" t="s">
        <v>34</v>
      </c>
      <c r="T22" s="6">
        <v>20.149999999999999</v>
      </c>
      <c r="U22" s="6">
        <v>19.920000000000002</v>
      </c>
      <c r="V22" s="6">
        <v>19.29</v>
      </c>
      <c r="W22" s="6">
        <v>19.96</v>
      </c>
      <c r="X22" s="6">
        <v>19.71</v>
      </c>
      <c r="Y22" s="6">
        <v>19.739999999999998</v>
      </c>
      <c r="Z22" s="7"/>
      <c r="AN22" s="96" t="s">
        <v>154</v>
      </c>
      <c r="AO22" s="97"/>
      <c r="AP22" s="21">
        <v>0.78580000000000005</v>
      </c>
    </row>
    <row r="23" spans="2:42" ht="15" thickBot="1" x14ac:dyDescent="0.25">
      <c r="B23" s="113"/>
      <c r="C23" s="32" t="s">
        <v>35</v>
      </c>
      <c r="D23" s="29">
        <v>20.05</v>
      </c>
      <c r="E23" s="29">
        <v>21.88</v>
      </c>
      <c r="F23" s="29">
        <v>22.42</v>
      </c>
      <c r="G23" s="29">
        <v>21.33</v>
      </c>
      <c r="H23" s="38"/>
      <c r="I23" s="33"/>
      <c r="J23" s="113"/>
      <c r="K23" s="32" t="s">
        <v>35</v>
      </c>
      <c r="L23" s="29">
        <v>20.05</v>
      </c>
      <c r="M23" s="29">
        <v>21.88</v>
      </c>
      <c r="N23" s="29">
        <v>22.42</v>
      </c>
      <c r="O23" s="29">
        <v>21.33</v>
      </c>
      <c r="P23" s="38"/>
      <c r="R23" s="113"/>
      <c r="S23" s="8" t="s">
        <v>35</v>
      </c>
      <c r="T23" s="9">
        <v>20.28</v>
      </c>
      <c r="U23" s="9">
        <v>20.07</v>
      </c>
      <c r="V23" s="9">
        <v>19.559999999999999</v>
      </c>
      <c r="W23" s="9">
        <v>20.010000000000002</v>
      </c>
      <c r="X23" s="9">
        <v>19.78</v>
      </c>
      <c r="Y23" s="9">
        <v>19.98</v>
      </c>
      <c r="Z23" s="10"/>
      <c r="AN23" s="96" t="s">
        <v>155</v>
      </c>
      <c r="AO23" s="97"/>
      <c r="AP23" s="21">
        <v>0.62450000000000006</v>
      </c>
    </row>
    <row r="24" spans="2:42" x14ac:dyDescent="0.2">
      <c r="AN24" s="96" t="s">
        <v>156</v>
      </c>
      <c r="AO24" s="97"/>
      <c r="AP24" s="21">
        <v>0.6946</v>
      </c>
    </row>
    <row r="25" spans="2:42" ht="15" thickBot="1" x14ac:dyDescent="0.25">
      <c r="B25" s="1" t="s">
        <v>249</v>
      </c>
      <c r="C25" s="6"/>
      <c r="D25" s="34"/>
      <c r="E25" s="34"/>
      <c r="F25" s="40"/>
      <c r="G25" s="34"/>
      <c r="H25" s="6"/>
      <c r="J25" s="1" t="s">
        <v>249</v>
      </c>
      <c r="K25" s="6"/>
      <c r="L25" s="34"/>
      <c r="M25" s="34"/>
      <c r="N25" s="40"/>
      <c r="O25" s="34"/>
      <c r="P25" s="6"/>
      <c r="R25" s="1" t="s">
        <v>249</v>
      </c>
      <c r="AN25" s="96" t="s">
        <v>157</v>
      </c>
      <c r="AO25" s="97"/>
      <c r="AP25" s="21">
        <v>1.8100000000000002E-2</v>
      </c>
    </row>
    <row r="26" spans="2:42" x14ac:dyDescent="0.2">
      <c r="C26" s="45"/>
      <c r="D26" s="46" t="s">
        <v>96</v>
      </c>
      <c r="E26" s="46" t="s">
        <v>97</v>
      </c>
      <c r="F26" s="46" t="s">
        <v>96</v>
      </c>
      <c r="G26" s="46" t="s">
        <v>97</v>
      </c>
      <c r="H26" s="36" t="s">
        <v>94</v>
      </c>
      <c r="K26" s="45"/>
      <c r="L26" s="46" t="s">
        <v>96</v>
      </c>
      <c r="M26" s="46" t="s">
        <v>97</v>
      </c>
      <c r="N26" s="46" t="s">
        <v>96</v>
      </c>
      <c r="O26" s="46" t="s">
        <v>97</v>
      </c>
      <c r="P26" s="36" t="s">
        <v>94</v>
      </c>
      <c r="S26" s="45"/>
      <c r="T26" s="46" t="s">
        <v>105</v>
      </c>
      <c r="U26" s="46" t="s">
        <v>106</v>
      </c>
      <c r="V26" s="46" t="s">
        <v>107</v>
      </c>
      <c r="W26" s="46" t="s">
        <v>105</v>
      </c>
      <c r="X26" s="46" t="s">
        <v>106</v>
      </c>
      <c r="Y26" s="46" t="s">
        <v>107</v>
      </c>
      <c r="Z26" s="36" t="s">
        <v>7</v>
      </c>
      <c r="AN26" s="96" t="s">
        <v>158</v>
      </c>
      <c r="AO26" s="97"/>
      <c r="AP26" s="21">
        <v>7.4399999999999994E-2</v>
      </c>
    </row>
    <row r="27" spans="2:42" ht="15" thickBot="1" x14ac:dyDescent="0.25">
      <c r="C27" s="32" t="s">
        <v>1</v>
      </c>
      <c r="D27" s="42" t="s">
        <v>96</v>
      </c>
      <c r="E27" s="42" t="s">
        <v>96</v>
      </c>
      <c r="F27" s="42" t="s">
        <v>97</v>
      </c>
      <c r="G27" s="42" t="s">
        <v>97</v>
      </c>
      <c r="H27" s="41" t="s">
        <v>95</v>
      </c>
      <c r="K27" s="32" t="s">
        <v>1</v>
      </c>
      <c r="L27" s="42" t="s">
        <v>96</v>
      </c>
      <c r="M27" s="42" t="s">
        <v>96</v>
      </c>
      <c r="N27" s="42" t="s">
        <v>97</v>
      </c>
      <c r="O27" s="42" t="s">
        <v>97</v>
      </c>
      <c r="P27" s="41" t="s">
        <v>95</v>
      </c>
      <c r="Q27" s="6"/>
      <c r="R27" s="6"/>
      <c r="S27" s="31" t="s">
        <v>1</v>
      </c>
      <c r="T27" s="49" t="s">
        <v>105</v>
      </c>
      <c r="U27" s="49" t="s">
        <v>105</v>
      </c>
      <c r="V27" s="49" t="s">
        <v>105</v>
      </c>
      <c r="W27" s="50" t="s">
        <v>107</v>
      </c>
      <c r="X27" s="50" t="s">
        <v>107</v>
      </c>
      <c r="Y27" s="50" t="s">
        <v>107</v>
      </c>
      <c r="Z27" s="51" t="s">
        <v>38</v>
      </c>
      <c r="AA27" s="6"/>
      <c r="AN27" s="96" t="s">
        <v>159</v>
      </c>
      <c r="AO27" s="97"/>
      <c r="AP27" s="21">
        <v>9.4799999999999995E-2</v>
      </c>
    </row>
    <row r="28" spans="2:42" x14ac:dyDescent="0.2">
      <c r="B28" s="88" t="s">
        <v>250</v>
      </c>
      <c r="C28" s="43" t="s">
        <v>27</v>
      </c>
      <c r="D28" s="3">
        <v>0.274601686972821</v>
      </c>
      <c r="E28" s="3">
        <v>3.8602220770738084E-2</v>
      </c>
      <c r="F28" s="3">
        <v>1.1711590296495957</v>
      </c>
      <c r="G28" s="3">
        <v>0.11496598639455782</v>
      </c>
      <c r="H28" s="4"/>
      <c r="J28" s="88" t="s">
        <v>251</v>
      </c>
      <c r="K28" s="43" t="s">
        <v>27</v>
      </c>
      <c r="L28" s="3">
        <v>0.11834248226000804</v>
      </c>
      <c r="M28" s="3">
        <v>0.13817766165904638</v>
      </c>
      <c r="N28" s="3">
        <v>0.95612458820005997</v>
      </c>
      <c r="O28" s="3">
        <v>1.098153547133139</v>
      </c>
      <c r="P28" s="4"/>
      <c r="Q28" s="6"/>
      <c r="R28" s="114" t="s">
        <v>252</v>
      </c>
      <c r="S28" s="43" t="s">
        <v>27</v>
      </c>
      <c r="T28" s="3">
        <v>1.031390134529148E-2</v>
      </c>
      <c r="U28" s="3">
        <v>4.2401143401619816E-4</v>
      </c>
      <c r="V28" s="3">
        <v>5.359778597785978E-4</v>
      </c>
      <c r="W28" s="3">
        <v>1.2984976278334213</v>
      </c>
      <c r="X28" s="3">
        <v>0.22644057623049221</v>
      </c>
      <c r="Y28" s="3">
        <v>7.7082402026523611E-2</v>
      </c>
      <c r="Z28" s="4"/>
      <c r="AA28" s="6"/>
      <c r="AN28" s="96" t="s">
        <v>160</v>
      </c>
      <c r="AO28" s="97"/>
      <c r="AP28" s="21">
        <v>5.9999999999999995E-4</v>
      </c>
    </row>
    <row r="29" spans="2:42" x14ac:dyDescent="0.2">
      <c r="B29" s="82"/>
      <c r="C29" s="5" t="s">
        <v>28</v>
      </c>
      <c r="D29" s="6">
        <v>0.27125884394606858</v>
      </c>
      <c r="E29" s="6">
        <v>3.6113744075829381E-2</v>
      </c>
      <c r="F29" s="6">
        <v>1.2145214521452146</v>
      </c>
      <c r="G29" s="6">
        <v>0.11432777232580962</v>
      </c>
      <c r="H29" s="7"/>
      <c r="J29" s="82"/>
      <c r="K29" s="5" t="s">
        <v>28</v>
      </c>
      <c r="L29" s="6">
        <v>0.12017087171272192</v>
      </c>
      <c r="M29" s="6">
        <v>0.12717219589257503</v>
      </c>
      <c r="N29" s="6">
        <v>1.0309602388810311</v>
      </c>
      <c r="O29" s="6">
        <v>1.15603532875368</v>
      </c>
      <c r="P29" s="7"/>
      <c r="Q29" s="6"/>
      <c r="R29" s="94"/>
      <c r="S29" s="5" t="s">
        <v>28</v>
      </c>
      <c r="T29" s="6">
        <v>1.0663338088445079E-2</v>
      </c>
      <c r="U29" s="6">
        <v>4.1589796150780093E-4</v>
      </c>
      <c r="V29" s="6">
        <v>5.6101860920666009E-4</v>
      </c>
      <c r="W29" s="6">
        <v>1.2783333333333333</v>
      </c>
      <c r="X29" s="6">
        <v>0.23220088626292465</v>
      </c>
      <c r="Y29" s="6">
        <v>8.1994855673049455E-2</v>
      </c>
      <c r="Z29" s="7"/>
      <c r="AA29" s="6"/>
      <c r="AN29" s="96" t="s">
        <v>161</v>
      </c>
      <c r="AO29" s="97"/>
      <c r="AP29" s="21" t="s">
        <v>126</v>
      </c>
    </row>
    <row r="30" spans="2:42" x14ac:dyDescent="0.2">
      <c r="B30" s="82"/>
      <c r="C30" s="5" t="s">
        <v>29</v>
      </c>
      <c r="D30" s="6">
        <v>0.29125262421273618</v>
      </c>
      <c r="E30" s="6">
        <v>3.6604361370716508E-2</v>
      </c>
      <c r="F30" s="6">
        <v>1.0481927710843375</v>
      </c>
      <c r="G30" s="6">
        <v>0.12180293501048219</v>
      </c>
      <c r="H30" s="7"/>
      <c r="J30" s="82"/>
      <c r="K30" s="5" t="s">
        <v>29</v>
      </c>
      <c r="L30" s="6">
        <v>0.12722183344996502</v>
      </c>
      <c r="M30" s="6">
        <v>0.12274143302180685</v>
      </c>
      <c r="N30" s="6">
        <v>0.86500217738423568</v>
      </c>
      <c r="O30" s="6">
        <v>1.1624737945492662</v>
      </c>
      <c r="P30" s="7"/>
      <c r="Q30" s="6"/>
      <c r="R30" s="94"/>
      <c r="S30" s="5" t="s">
        <v>29</v>
      </c>
      <c r="T30" s="6">
        <v>1.1451331839681354E-2</v>
      </c>
      <c r="U30" s="6">
        <v>3.9365046102263202E-4</v>
      </c>
      <c r="V30" s="6">
        <v>5.5240690281562214E-4</v>
      </c>
      <c r="W30" s="6">
        <v>1.2035639153570103</v>
      </c>
      <c r="X30" s="6">
        <v>0.22947338618346547</v>
      </c>
      <c r="Y30" s="6">
        <v>7.5943328032383975E-2</v>
      </c>
      <c r="Z30" s="7"/>
      <c r="AA30" s="6"/>
      <c r="AN30" s="96" t="s">
        <v>162</v>
      </c>
      <c r="AO30" s="97"/>
      <c r="AP30" s="21">
        <v>0.4209</v>
      </c>
    </row>
    <row r="31" spans="2:42" ht="15" thickBot="1" x14ac:dyDescent="0.25">
      <c r="B31" s="82"/>
      <c r="C31" s="5" t="s">
        <v>30</v>
      </c>
      <c r="D31" s="6">
        <v>5.0789076437491421E-2</v>
      </c>
      <c r="E31" s="6">
        <v>1.5938430983118174E-2</v>
      </c>
      <c r="F31" s="6">
        <v>0.96509598603839442</v>
      </c>
      <c r="G31" s="6">
        <v>5.1558193767224932E-2</v>
      </c>
      <c r="H31" s="7"/>
      <c r="I31" s="6"/>
      <c r="J31" s="82"/>
      <c r="K31" s="5" t="s">
        <v>30</v>
      </c>
      <c r="L31" s="6">
        <v>2.8132290380128995E-2</v>
      </c>
      <c r="M31" s="6">
        <v>2.3969712015888777E-2</v>
      </c>
      <c r="N31" s="6">
        <v>0.98670962545308094</v>
      </c>
      <c r="O31" s="6">
        <v>1.2613949544201823</v>
      </c>
      <c r="P31" s="7"/>
      <c r="Q31" s="6"/>
      <c r="R31" s="94"/>
      <c r="S31" s="5" t="s">
        <v>30</v>
      </c>
      <c r="T31" s="52">
        <v>5.0000000000000001E-3</v>
      </c>
      <c r="U31" s="52">
        <v>3.2157394843962005E-4</v>
      </c>
      <c r="V31" s="52">
        <v>3.5264483627204033E-4</v>
      </c>
      <c r="W31" s="52">
        <v>0.99065420560747663</v>
      </c>
      <c r="X31" s="52">
        <v>0.27031250000000001</v>
      </c>
      <c r="Y31" s="52">
        <v>0.12876254180602006</v>
      </c>
      <c r="Z31" s="55"/>
      <c r="AA31" s="6"/>
      <c r="AN31" s="98" t="s">
        <v>163</v>
      </c>
      <c r="AO31" s="99"/>
      <c r="AP31" s="26">
        <v>0.35759999999999997</v>
      </c>
    </row>
    <row r="32" spans="2:42" x14ac:dyDescent="0.15">
      <c r="B32" s="82"/>
      <c r="C32" s="5" t="s">
        <v>31</v>
      </c>
      <c r="D32" s="6">
        <v>4.3433324930678099E-2</v>
      </c>
      <c r="E32" s="6">
        <v>1.6012084592145016E-2</v>
      </c>
      <c r="F32" s="6">
        <v>0.92191533298915851</v>
      </c>
      <c r="G32" s="6">
        <v>4.883028934947671E-2</v>
      </c>
      <c r="H32" s="7"/>
      <c r="I32" s="6"/>
      <c r="J32" s="82"/>
      <c r="K32" s="5" t="s">
        <v>31</v>
      </c>
      <c r="L32" s="6">
        <v>2.7249810940257125E-2</v>
      </c>
      <c r="M32" s="6">
        <v>2.149848942598187E-2</v>
      </c>
      <c r="N32" s="6">
        <v>0.9886422302529686</v>
      </c>
      <c r="O32" s="6">
        <v>1.193310075928586</v>
      </c>
      <c r="P32" s="7"/>
      <c r="Q32" s="6"/>
      <c r="R32" s="94"/>
      <c r="S32" s="5" t="s">
        <v>31</v>
      </c>
      <c r="T32" s="52">
        <v>4.6739130434782609E-3</v>
      </c>
      <c r="U32" s="52">
        <v>4.7550432276657065E-4</v>
      </c>
      <c r="V32" s="52">
        <v>3.7948717948717948E-4</v>
      </c>
      <c r="W32" s="52">
        <v>0.94854368932038835</v>
      </c>
      <c r="X32" s="52">
        <v>0.26533742331288346</v>
      </c>
      <c r="Y32" s="52">
        <v>0.11893203883495146</v>
      </c>
      <c r="Z32" s="7"/>
      <c r="AA32" s="6"/>
    </row>
    <row r="33" spans="2:27" x14ac:dyDescent="0.15">
      <c r="B33" s="82"/>
      <c r="C33" s="5" t="s">
        <v>32</v>
      </c>
      <c r="D33" s="6">
        <v>4.8115299334811526E-2</v>
      </c>
      <c r="E33" s="6">
        <v>1.4171364148816234E-2</v>
      </c>
      <c r="F33" s="6">
        <v>0.94503616042077587</v>
      </c>
      <c r="G33" s="6">
        <v>4.688651794374394E-2</v>
      </c>
      <c r="H33" s="7"/>
      <c r="I33" s="6"/>
      <c r="J33" s="82"/>
      <c r="K33" s="5" t="s">
        <v>32</v>
      </c>
      <c r="L33" s="6">
        <v>2.6855354115038473E-2</v>
      </c>
      <c r="M33" s="6">
        <v>2.2209695603156707E-2</v>
      </c>
      <c r="N33" s="6">
        <v>1.0272189349112426</v>
      </c>
      <c r="O33" s="6">
        <v>1.3132880698351115</v>
      </c>
      <c r="P33" s="7"/>
      <c r="Q33" s="6"/>
      <c r="R33" s="94"/>
      <c r="S33" s="5" t="s">
        <v>32</v>
      </c>
      <c r="T33" s="52">
        <v>3.9543269230769233E-3</v>
      </c>
      <c r="U33" s="52">
        <v>2.6568758344459279E-4</v>
      </c>
      <c r="V33" s="52">
        <v>3.0595238095238098E-4</v>
      </c>
      <c r="W33" s="52">
        <v>0.92376237623762381</v>
      </c>
      <c r="X33" s="52">
        <v>0.25323741007194245</v>
      </c>
      <c r="Y33" s="52">
        <v>0.1219551282051282</v>
      </c>
      <c r="Z33" s="7"/>
      <c r="AA33" s="6"/>
    </row>
    <row r="34" spans="2:27" x14ac:dyDescent="0.15">
      <c r="B34" s="82"/>
      <c r="C34" s="5" t="s">
        <v>33</v>
      </c>
      <c r="D34" s="6">
        <v>8.175512665862486E-2</v>
      </c>
      <c r="E34" s="6">
        <v>2.6243066061522945E-2</v>
      </c>
      <c r="F34" s="6">
        <v>1.3382899628252787</v>
      </c>
      <c r="G34" s="6">
        <v>9.3592814371257493E-2</v>
      </c>
      <c r="H34" s="7"/>
      <c r="I34" s="6"/>
      <c r="J34" s="82"/>
      <c r="K34" s="5" t="s">
        <v>33</v>
      </c>
      <c r="L34" s="6">
        <v>0.18353437876960194</v>
      </c>
      <c r="M34" s="6">
        <v>0.36520423600605145</v>
      </c>
      <c r="N34" s="6">
        <v>1.0189856611789696</v>
      </c>
      <c r="O34" s="6">
        <v>2.0832335329341318</v>
      </c>
      <c r="P34" s="7"/>
      <c r="Q34" s="6"/>
      <c r="R34" s="94"/>
      <c r="S34" s="5" t="s">
        <v>33</v>
      </c>
      <c r="T34" s="6">
        <v>1.5448063210637887E-3</v>
      </c>
      <c r="U34" s="6">
        <v>1.0028114566859954E-3</v>
      </c>
      <c r="V34" s="6">
        <v>1.5372873964238987E-3</v>
      </c>
      <c r="W34" s="6">
        <v>1.0234200103323574</v>
      </c>
      <c r="X34" s="6">
        <v>0.34644518272425245</v>
      </c>
      <c r="Y34" s="6">
        <v>0.15816023738872403</v>
      </c>
      <c r="Z34" s="55"/>
      <c r="AA34" s="6"/>
    </row>
    <row r="35" spans="2:27" x14ac:dyDescent="0.15">
      <c r="B35" s="82"/>
      <c r="C35" s="5" t="s">
        <v>34</v>
      </c>
      <c r="D35" s="6">
        <v>7.948059360730593E-2</v>
      </c>
      <c r="E35" s="6">
        <v>2.3575471698113207E-2</v>
      </c>
      <c r="F35" s="6">
        <v>1.3244269632442698</v>
      </c>
      <c r="G35" s="6">
        <v>9.6942446043165459E-2</v>
      </c>
      <c r="H35" s="7"/>
      <c r="I35" s="6"/>
      <c r="J35" s="82"/>
      <c r="K35" s="5" t="s">
        <v>34</v>
      </c>
      <c r="L35" s="6">
        <v>0.17791095890410957</v>
      </c>
      <c r="M35" s="6">
        <v>0.37169811320754714</v>
      </c>
      <c r="N35" s="6">
        <v>1.1080971110809712</v>
      </c>
      <c r="O35" s="6">
        <v>2.0779376498800959</v>
      </c>
      <c r="P35" s="7"/>
      <c r="Q35" s="6"/>
      <c r="R35" s="94"/>
      <c r="S35" s="5" t="s">
        <v>34</v>
      </c>
      <c r="T35" s="6">
        <v>1.4636635579799403E-3</v>
      </c>
      <c r="U35" s="6">
        <v>9.1109767160568495E-4</v>
      </c>
      <c r="V35" s="6">
        <v>1.417244796828543E-3</v>
      </c>
      <c r="W35" s="6">
        <v>0.99175482265090242</v>
      </c>
      <c r="X35" s="6">
        <v>0.34843708957184139</v>
      </c>
      <c r="Y35" s="6">
        <v>0.14485165794066318</v>
      </c>
      <c r="Z35" s="7"/>
      <c r="AA35" s="6"/>
    </row>
    <row r="36" spans="2:27" x14ac:dyDescent="0.15">
      <c r="B36" s="82"/>
      <c r="C36" s="5" t="s">
        <v>35</v>
      </c>
      <c r="D36" s="6">
        <v>7.957400327689787E-2</v>
      </c>
      <c r="E36" s="6">
        <v>2.3394664213431463E-2</v>
      </c>
      <c r="F36" s="6">
        <v>1.2793923381770145</v>
      </c>
      <c r="G36" s="6">
        <v>0.10044642857142858</v>
      </c>
      <c r="H36" s="7"/>
      <c r="I36" s="6"/>
      <c r="J36" s="82"/>
      <c r="K36" s="5" t="s">
        <v>35</v>
      </c>
      <c r="L36" s="6">
        <v>0.15202075368651011</v>
      </c>
      <c r="M36" s="6">
        <v>0.35896964121435143</v>
      </c>
      <c r="N36" s="6">
        <v>0.98335535006605013</v>
      </c>
      <c r="O36" s="6">
        <v>2.3329081632653059</v>
      </c>
      <c r="P36" s="7"/>
      <c r="Q36" s="6"/>
      <c r="R36" s="94"/>
      <c r="S36" s="5" t="s">
        <v>35</v>
      </c>
      <c r="T36" s="6">
        <v>1.6301923076923078E-3</v>
      </c>
      <c r="U36" s="6">
        <v>8.0551839464882943E-4</v>
      </c>
      <c r="V36" s="6">
        <v>1.5582252884501011E-3</v>
      </c>
      <c r="W36" s="6">
        <v>0.88129611806223929</v>
      </c>
      <c r="X36" s="6">
        <v>0.36238846945778996</v>
      </c>
      <c r="Y36" s="6">
        <v>0.14719596723377443</v>
      </c>
      <c r="Z36" s="7"/>
      <c r="AA36" s="6"/>
    </row>
    <row r="37" spans="2:27" x14ac:dyDescent="0.15">
      <c r="B37" s="82"/>
      <c r="C37" s="5" t="s">
        <v>15</v>
      </c>
      <c r="D37" s="6">
        <f>AVERAGE(D28:D36)</f>
        <v>0.13558450881971507</v>
      </c>
      <c r="E37" s="6">
        <f>AVERAGE(E28:E36)</f>
        <v>2.5628378657158994E-2</v>
      </c>
      <c r="F37" s="6">
        <f>AVERAGE(F28:F36)</f>
        <v>1.1342255551748932</v>
      </c>
      <c r="G37" s="6">
        <f>AVERAGE(G28:G36)</f>
        <v>8.770593153079409E-2</v>
      </c>
      <c r="H37" s="7"/>
      <c r="I37" s="6"/>
      <c r="J37" s="82"/>
      <c r="K37" s="5" t="s">
        <v>15</v>
      </c>
      <c r="L37" s="6">
        <f>AVERAGE(L28:L36)</f>
        <v>0.10682652602426013</v>
      </c>
      <c r="M37" s="6">
        <f>AVERAGE(M28:M36)</f>
        <v>0.17240457533848952</v>
      </c>
      <c r="N37" s="6">
        <f>AVERAGE(N28:N36)</f>
        <v>0.99612176860095658</v>
      </c>
      <c r="O37" s="6">
        <f>AVERAGE(O28:O36)</f>
        <v>1.5198594574110555</v>
      </c>
      <c r="P37" s="7"/>
      <c r="Q37" s="6"/>
      <c r="R37" s="94"/>
      <c r="S37" s="5" t="s">
        <v>16</v>
      </c>
      <c r="T37" s="6">
        <f t="shared" ref="T37:Y37" si="0">AVERAGE(T28:T36)</f>
        <v>5.6328303807454579E-3</v>
      </c>
      <c r="U37" s="6">
        <f t="shared" si="0"/>
        <v>5.5730591490421371E-4</v>
      </c>
      <c r="V37" s="6">
        <f t="shared" si="0"/>
        <v>8.0002725002389159E-4</v>
      </c>
      <c r="W37" s="6">
        <f t="shared" si="0"/>
        <v>1.0599806776371947</v>
      </c>
      <c r="X37" s="6">
        <f t="shared" si="0"/>
        <v>0.28158588042395472</v>
      </c>
      <c r="Y37" s="6">
        <f t="shared" si="0"/>
        <v>0.11720868412680202</v>
      </c>
      <c r="Z37" s="7"/>
      <c r="AA37" s="6"/>
    </row>
    <row r="38" spans="2:27" ht="15" thickBot="1" x14ac:dyDescent="0.2">
      <c r="B38" s="84"/>
      <c r="C38" s="8" t="s">
        <v>12</v>
      </c>
      <c r="D38" s="9">
        <f>STDEV(D28:D36)/SQRT(9)</f>
        <v>3.622484956140961E-2</v>
      </c>
      <c r="E38" s="9">
        <f>STDEV(E28:E36)/SQRT(9)</f>
        <v>3.1753144866077426E-3</v>
      </c>
      <c r="F38" s="9">
        <f>STDEV(F28:F36)/SQRT(9)</f>
        <v>5.5724829173528112E-2</v>
      </c>
      <c r="G38" s="9">
        <f>STDEV(G28:G36)/SQRT(9)</f>
        <v>1.0124863871214957E-2</v>
      </c>
      <c r="H38" s="10"/>
      <c r="I38" s="6"/>
      <c r="J38" s="84"/>
      <c r="K38" s="8" t="s">
        <v>12</v>
      </c>
      <c r="L38" s="9">
        <f>STDEV(L28:L36)/SQRT(9)</f>
        <v>2.128735002009309E-2</v>
      </c>
      <c r="M38" s="9">
        <f>STDEV(M28:M36)/SQRT(9)</f>
        <v>5.065461506670374E-2</v>
      </c>
      <c r="N38" s="9">
        <f>STDEV(N28:N36)/SQRT(9)</f>
        <v>2.1839573754147825E-2</v>
      </c>
      <c r="O38" s="9">
        <f>STDEV(O28:O36)/SQRT(9)</f>
        <v>0.16431373849395889</v>
      </c>
      <c r="P38" s="10"/>
      <c r="Q38" s="6"/>
      <c r="R38" s="95"/>
      <c r="S38" s="8" t="s">
        <v>12</v>
      </c>
      <c r="T38" s="9">
        <f t="shared" ref="T38:Y38" si="1">STDEV(T28:T36)/SQRT(9)</f>
        <v>1.3709575286209186E-3</v>
      </c>
      <c r="U38" s="9">
        <f t="shared" si="1"/>
        <v>9.1066388878764963E-5</v>
      </c>
      <c r="V38" s="9">
        <f t="shared" si="1"/>
        <v>1.7906595183067735E-4</v>
      </c>
      <c r="W38" s="9">
        <f t="shared" si="1"/>
        <v>5.2557346084069007E-2</v>
      </c>
      <c r="X38" s="9">
        <f t="shared" si="1"/>
        <v>1.8482425274056705E-2</v>
      </c>
      <c r="Y38" s="9">
        <f t="shared" si="1"/>
        <v>1.057535986861189E-2</v>
      </c>
      <c r="Z38" s="10"/>
      <c r="AA38" s="6"/>
    </row>
    <row r="39" spans="2:27" x14ac:dyDescent="0.15">
      <c r="G39" s="6"/>
      <c r="H39" s="6"/>
      <c r="I39" s="6"/>
    </row>
    <row r="40" spans="2:27" ht="15" thickBot="1" x14ac:dyDescent="0.25">
      <c r="B40" s="44" t="s">
        <v>92</v>
      </c>
      <c r="G40" s="6"/>
      <c r="H40" s="6"/>
      <c r="I40" s="6"/>
      <c r="J40" s="44" t="s">
        <v>92</v>
      </c>
      <c r="R40" s="44" t="s">
        <v>92</v>
      </c>
    </row>
    <row r="41" spans="2:27" x14ac:dyDescent="0.15">
      <c r="B41" s="86"/>
      <c r="C41" s="87"/>
      <c r="D41" s="87"/>
      <c r="E41" s="4" t="s">
        <v>98</v>
      </c>
      <c r="G41" s="6"/>
      <c r="H41" s="6"/>
      <c r="I41" s="6"/>
      <c r="J41" s="86"/>
      <c r="K41" s="87"/>
      <c r="L41" s="87"/>
      <c r="M41" s="4" t="s">
        <v>98</v>
      </c>
      <c r="R41" s="100"/>
      <c r="S41" s="101"/>
      <c r="T41" s="101"/>
      <c r="U41" s="101"/>
      <c r="V41" s="101"/>
      <c r="W41" s="4" t="s">
        <v>98</v>
      </c>
    </row>
    <row r="42" spans="2:27" x14ac:dyDescent="0.2">
      <c r="B42" s="90" t="s">
        <v>99</v>
      </c>
      <c r="C42" s="91"/>
      <c r="D42" s="91"/>
      <c r="E42" s="21">
        <v>0.1168</v>
      </c>
      <c r="G42" s="6"/>
      <c r="H42" s="89"/>
      <c r="I42" s="89"/>
      <c r="J42" s="90" t="s">
        <v>99</v>
      </c>
      <c r="K42" s="91"/>
      <c r="L42" s="91"/>
      <c r="M42" s="21">
        <v>0.95089999999999997</v>
      </c>
      <c r="P42" s="53"/>
      <c r="R42" s="96" t="s">
        <v>111</v>
      </c>
      <c r="S42" s="97"/>
      <c r="T42" s="97"/>
      <c r="U42" s="97"/>
      <c r="V42" s="97"/>
      <c r="W42" s="58" t="s">
        <v>126</v>
      </c>
    </row>
    <row r="43" spans="2:27" x14ac:dyDescent="0.2">
      <c r="B43" s="90" t="s">
        <v>100</v>
      </c>
      <c r="C43" s="91"/>
      <c r="D43" s="91"/>
      <c r="E43" s="21" t="s">
        <v>93</v>
      </c>
      <c r="H43" s="89"/>
      <c r="I43" s="89"/>
      <c r="J43" s="90" t="s">
        <v>100</v>
      </c>
      <c r="K43" s="91"/>
      <c r="L43" s="91"/>
      <c r="M43" s="21" t="s">
        <v>93</v>
      </c>
      <c r="P43" s="53"/>
      <c r="R43" s="96" t="s">
        <v>112</v>
      </c>
      <c r="S43" s="97"/>
      <c r="T43" s="97"/>
      <c r="U43" s="97"/>
      <c r="V43" s="97"/>
      <c r="W43" s="58" t="s">
        <v>126</v>
      </c>
    </row>
    <row r="44" spans="2:27" x14ac:dyDescent="0.2">
      <c r="B44" s="90" t="s">
        <v>101</v>
      </c>
      <c r="C44" s="91"/>
      <c r="D44" s="91"/>
      <c r="E44" s="21">
        <v>0.74709999999999999</v>
      </c>
      <c r="H44" s="89"/>
      <c r="I44" s="89"/>
      <c r="J44" s="90" t="s">
        <v>101</v>
      </c>
      <c r="K44" s="91"/>
      <c r="L44" s="91"/>
      <c r="M44" s="21" t="s">
        <v>93</v>
      </c>
      <c r="P44" s="53"/>
      <c r="R44" s="96" t="s">
        <v>115</v>
      </c>
      <c r="S44" s="97"/>
      <c r="T44" s="97"/>
      <c r="U44" s="97"/>
      <c r="V44" s="97"/>
      <c r="W44" s="58" t="s">
        <v>93</v>
      </c>
    </row>
    <row r="45" spans="2:27" x14ac:dyDescent="0.2">
      <c r="B45" s="90" t="s">
        <v>102</v>
      </c>
      <c r="C45" s="91"/>
      <c r="D45" s="91"/>
      <c r="E45" s="21" t="s">
        <v>93</v>
      </c>
      <c r="H45" s="89"/>
      <c r="I45" s="89"/>
      <c r="J45" s="90" t="s">
        <v>102</v>
      </c>
      <c r="K45" s="91"/>
      <c r="L45" s="91"/>
      <c r="M45" s="21" t="s">
        <v>93</v>
      </c>
      <c r="P45" s="53"/>
      <c r="R45" s="96" t="s">
        <v>113</v>
      </c>
      <c r="S45" s="97"/>
      <c r="T45" s="97"/>
      <c r="U45" s="97"/>
      <c r="V45" s="97"/>
      <c r="W45" s="58" t="s">
        <v>93</v>
      </c>
    </row>
    <row r="46" spans="2:27" x14ac:dyDescent="0.2">
      <c r="B46" s="90" t="s">
        <v>103</v>
      </c>
      <c r="C46" s="91"/>
      <c r="D46" s="91"/>
      <c r="E46" s="21">
        <v>0.56699999999999995</v>
      </c>
      <c r="H46" s="89"/>
      <c r="I46" s="89"/>
      <c r="J46" s="90" t="s">
        <v>103</v>
      </c>
      <c r="K46" s="91"/>
      <c r="L46" s="91"/>
      <c r="M46" s="21" t="s">
        <v>93</v>
      </c>
      <c r="P46" s="53"/>
      <c r="R46" s="96" t="s">
        <v>114</v>
      </c>
      <c r="S46" s="97"/>
      <c r="T46" s="97"/>
      <c r="U46" s="97"/>
      <c r="V46" s="97"/>
      <c r="W46" s="58">
        <v>1.5900000000000001E-2</v>
      </c>
    </row>
    <row r="47" spans="2:27" ht="15" thickBot="1" x14ac:dyDescent="0.25">
      <c r="B47" s="92" t="s">
        <v>104</v>
      </c>
      <c r="C47" s="93"/>
      <c r="D47" s="93"/>
      <c r="E47" s="26" t="s">
        <v>93</v>
      </c>
      <c r="H47" s="89"/>
      <c r="I47" s="89"/>
      <c r="J47" s="92" t="s">
        <v>104</v>
      </c>
      <c r="K47" s="93"/>
      <c r="L47" s="93"/>
      <c r="M47" s="26">
        <v>1E-3</v>
      </c>
      <c r="P47" s="53"/>
      <c r="R47" s="96" t="s">
        <v>116</v>
      </c>
      <c r="S47" s="97"/>
      <c r="T47" s="97"/>
      <c r="U47" s="97"/>
      <c r="V47" s="97"/>
      <c r="W47" s="58" t="s">
        <v>126</v>
      </c>
    </row>
    <row r="48" spans="2:27" x14ac:dyDescent="0.2">
      <c r="P48" s="53"/>
      <c r="R48" s="96" t="s">
        <v>117</v>
      </c>
      <c r="S48" s="97"/>
      <c r="T48" s="97"/>
      <c r="U48" s="97"/>
      <c r="V48" s="97"/>
      <c r="W48" s="58" t="s">
        <v>93</v>
      </c>
    </row>
    <row r="49" spans="16:23" x14ac:dyDescent="0.2">
      <c r="P49" s="53"/>
      <c r="R49" s="96" t="s">
        <v>118</v>
      </c>
      <c r="S49" s="97"/>
      <c r="T49" s="97"/>
      <c r="U49" s="97"/>
      <c r="V49" s="97"/>
      <c r="W49" s="58" t="s">
        <v>93</v>
      </c>
    </row>
    <row r="50" spans="16:23" x14ac:dyDescent="0.2">
      <c r="P50" s="53"/>
      <c r="R50" s="96" t="s">
        <v>119</v>
      </c>
      <c r="S50" s="97"/>
      <c r="T50" s="97"/>
      <c r="U50" s="97"/>
      <c r="V50" s="97"/>
      <c r="W50" s="58">
        <v>1.03E-2</v>
      </c>
    </row>
    <row r="51" spans="16:23" x14ac:dyDescent="0.2">
      <c r="P51" s="53"/>
      <c r="R51" s="96" t="s">
        <v>120</v>
      </c>
      <c r="S51" s="97"/>
      <c r="T51" s="97"/>
      <c r="U51" s="97"/>
      <c r="V51" s="97"/>
      <c r="W51" s="58" t="s">
        <v>93</v>
      </c>
    </row>
    <row r="52" spans="16:23" x14ac:dyDescent="0.2">
      <c r="P52" s="53"/>
      <c r="R52" s="96" t="s">
        <v>121</v>
      </c>
      <c r="S52" s="97"/>
      <c r="T52" s="97"/>
      <c r="U52" s="97"/>
      <c r="V52" s="97"/>
      <c r="W52" s="58" t="s">
        <v>93</v>
      </c>
    </row>
    <row r="53" spans="16:23" x14ac:dyDescent="0.2">
      <c r="P53" s="53"/>
      <c r="R53" s="96" t="s">
        <v>122</v>
      </c>
      <c r="S53" s="97"/>
      <c r="T53" s="97"/>
      <c r="U53" s="97"/>
      <c r="V53" s="97"/>
      <c r="W53" s="58">
        <v>1.0500000000000001E-2</v>
      </c>
    </row>
    <row r="54" spans="16:23" x14ac:dyDescent="0.2">
      <c r="P54" s="53"/>
      <c r="R54" s="96" t="s">
        <v>123</v>
      </c>
      <c r="S54" s="97"/>
      <c r="T54" s="97"/>
      <c r="U54" s="97"/>
      <c r="V54" s="97"/>
      <c r="W54" s="58" t="s">
        <v>93</v>
      </c>
    </row>
    <row r="55" spans="16:23" x14ac:dyDescent="0.2">
      <c r="P55" s="53"/>
      <c r="R55" s="96" t="s">
        <v>124</v>
      </c>
      <c r="S55" s="97"/>
      <c r="T55" s="97"/>
      <c r="U55" s="97"/>
      <c r="V55" s="97"/>
      <c r="W55" s="58" t="s">
        <v>93</v>
      </c>
    </row>
    <row r="56" spans="16:23" ht="15" thickBot="1" x14ac:dyDescent="0.25">
      <c r="P56" s="53"/>
      <c r="R56" s="98" t="s">
        <v>125</v>
      </c>
      <c r="S56" s="99"/>
      <c r="T56" s="99"/>
      <c r="U56" s="99"/>
      <c r="V56" s="99"/>
      <c r="W56" s="61">
        <v>1E-4</v>
      </c>
    </row>
  </sheetData>
  <mergeCells count="69">
    <mergeCell ref="AN31:AO31"/>
    <mergeCell ref="AN16:AO16"/>
    <mergeCell ref="AN26:AO26"/>
    <mergeCell ref="AN27:AO27"/>
    <mergeCell ref="AN28:AO28"/>
    <mergeCell ref="AN29:AO29"/>
    <mergeCell ref="AN30:AO30"/>
    <mergeCell ref="AN21:AO21"/>
    <mergeCell ref="AN22:AO22"/>
    <mergeCell ref="AN23:AO23"/>
    <mergeCell ref="AN24:AO24"/>
    <mergeCell ref="AN25:AO25"/>
    <mergeCell ref="AC20:AE20"/>
    <mergeCell ref="AC21:AE21"/>
    <mergeCell ref="AC14:AE14"/>
    <mergeCell ref="AN17:AO17"/>
    <mergeCell ref="AN18:AO18"/>
    <mergeCell ref="AN19:AO19"/>
    <mergeCell ref="AN20:AO20"/>
    <mergeCell ref="AC15:AE15"/>
    <mergeCell ref="AC16:AE16"/>
    <mergeCell ref="AC17:AE17"/>
    <mergeCell ref="AC18:AE18"/>
    <mergeCell ref="AC19:AE19"/>
    <mergeCell ref="R56:V56"/>
    <mergeCell ref="R55:V55"/>
    <mergeCell ref="R54:V54"/>
    <mergeCell ref="R53:V53"/>
    <mergeCell ref="R52:V52"/>
    <mergeCell ref="R51:V51"/>
    <mergeCell ref="R50:V50"/>
    <mergeCell ref="R49:V49"/>
    <mergeCell ref="R48:V48"/>
    <mergeCell ref="R47:V47"/>
    <mergeCell ref="J47:L47"/>
    <mergeCell ref="R6:R14"/>
    <mergeCell ref="R15:R23"/>
    <mergeCell ref="J41:L41"/>
    <mergeCell ref="J42:L42"/>
    <mergeCell ref="J43:L43"/>
    <mergeCell ref="J44:L44"/>
    <mergeCell ref="J45:L45"/>
    <mergeCell ref="J46:L46"/>
    <mergeCell ref="R28:R38"/>
    <mergeCell ref="R46:V46"/>
    <mergeCell ref="R45:V45"/>
    <mergeCell ref="R44:V44"/>
    <mergeCell ref="R43:V43"/>
    <mergeCell ref="R42:V42"/>
    <mergeCell ref="R41:V41"/>
    <mergeCell ref="H47:I47"/>
    <mergeCell ref="B42:D42"/>
    <mergeCell ref="B43:D43"/>
    <mergeCell ref="B44:D44"/>
    <mergeCell ref="B45:D45"/>
    <mergeCell ref="B46:D46"/>
    <mergeCell ref="B47:D47"/>
    <mergeCell ref="H42:I42"/>
    <mergeCell ref="H43:I43"/>
    <mergeCell ref="H44:I44"/>
    <mergeCell ref="H45:I45"/>
    <mergeCell ref="H46:I46"/>
    <mergeCell ref="B41:D41"/>
    <mergeCell ref="B6:B14"/>
    <mergeCell ref="B15:B23"/>
    <mergeCell ref="B28:B38"/>
    <mergeCell ref="J28:J38"/>
    <mergeCell ref="J6:J14"/>
    <mergeCell ref="J15:J2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28"/>
  <sheetViews>
    <sheetView workbookViewId="0">
      <selection activeCell="E15" sqref="E15"/>
    </sheetView>
  </sheetViews>
  <sheetFormatPr defaultRowHeight="14.25" x14ac:dyDescent="0.15"/>
  <cols>
    <col min="1" max="1" width="9" style="1"/>
    <col min="2" max="2" width="52.625" style="1" customWidth="1"/>
    <col min="3" max="3" width="15.25" style="1" bestFit="1" customWidth="1"/>
    <col min="4" max="16384" width="9" style="1"/>
  </cols>
  <sheetData>
    <row r="2" spans="2:3" ht="15" thickBot="1" x14ac:dyDescent="0.2">
      <c r="B2" s="1" t="s">
        <v>82</v>
      </c>
    </row>
    <row r="3" spans="2:3" x14ac:dyDescent="0.15">
      <c r="B3" s="2" t="s">
        <v>65</v>
      </c>
      <c r="C3" s="4"/>
    </row>
    <row r="4" spans="2:3" x14ac:dyDescent="0.15">
      <c r="B4" s="5" t="s">
        <v>43</v>
      </c>
      <c r="C4" s="7" t="s">
        <v>67</v>
      </c>
    </row>
    <row r="5" spans="2:3" x14ac:dyDescent="0.15">
      <c r="B5" s="22" t="s">
        <v>44</v>
      </c>
      <c r="C5" s="7">
        <v>16.071288887234296</v>
      </c>
    </row>
    <row r="6" spans="2:3" x14ac:dyDescent="0.15">
      <c r="B6" s="22" t="s">
        <v>45</v>
      </c>
      <c r="C6" s="7">
        <v>14.210060822888433</v>
      </c>
    </row>
    <row r="7" spans="2:3" x14ac:dyDescent="0.15">
      <c r="B7" s="22" t="s">
        <v>46</v>
      </c>
      <c r="C7" s="7">
        <v>10.520979926867286</v>
      </c>
    </row>
    <row r="8" spans="2:3" x14ac:dyDescent="0.15">
      <c r="B8" s="22" t="s">
        <v>47</v>
      </c>
      <c r="C8" s="7">
        <v>10.279636822142438</v>
      </c>
    </row>
    <row r="9" spans="2:3" x14ac:dyDescent="0.15">
      <c r="B9" s="22" t="s">
        <v>48</v>
      </c>
      <c r="C9" s="7">
        <v>8.6386194247340864</v>
      </c>
    </row>
    <row r="10" spans="2:3" x14ac:dyDescent="0.15">
      <c r="B10" s="22" t="s">
        <v>49</v>
      </c>
      <c r="C10" s="7">
        <v>8.2231992625739956</v>
      </c>
    </row>
    <row r="11" spans="2:3" x14ac:dyDescent="0.15">
      <c r="B11" s="22" t="s">
        <v>50</v>
      </c>
      <c r="C11" s="7">
        <v>7.9582366094226673</v>
      </c>
    </row>
    <row r="12" spans="2:3" x14ac:dyDescent="0.15">
      <c r="B12" s="22" t="s">
        <v>51</v>
      </c>
      <c r="C12" s="7">
        <v>7.9368262610616904</v>
      </c>
    </row>
    <row r="13" spans="2:3" x14ac:dyDescent="0.15">
      <c r="B13" s="22" t="s">
        <v>52</v>
      </c>
      <c r="C13" s="7">
        <v>7.9308098911086118</v>
      </c>
    </row>
    <row r="14" spans="2:3" x14ac:dyDescent="0.15">
      <c r="B14" s="22" t="s">
        <v>53</v>
      </c>
      <c r="C14" s="7">
        <v>7.5354983511250939</v>
      </c>
    </row>
    <row r="15" spans="2:3" x14ac:dyDescent="0.15">
      <c r="B15" s="5"/>
      <c r="C15" s="7"/>
    </row>
    <row r="16" spans="2:3" x14ac:dyDescent="0.15">
      <c r="B16" s="5"/>
      <c r="C16" s="7"/>
    </row>
    <row r="17" spans="2:3" x14ac:dyDescent="0.15">
      <c r="B17" s="5" t="s">
        <v>66</v>
      </c>
      <c r="C17" s="7"/>
    </row>
    <row r="18" spans="2:3" x14ac:dyDescent="0.15">
      <c r="B18" s="5" t="s">
        <v>54</v>
      </c>
      <c r="C18" s="7" t="s">
        <v>67</v>
      </c>
    </row>
    <row r="19" spans="2:3" x14ac:dyDescent="0.15">
      <c r="B19" s="22" t="s">
        <v>55</v>
      </c>
      <c r="C19" s="7">
        <v>18.655700239770209</v>
      </c>
    </row>
    <row r="20" spans="2:3" x14ac:dyDescent="0.15">
      <c r="B20" s="22" t="s">
        <v>56</v>
      </c>
      <c r="C20" s="7">
        <v>12.699317265087698</v>
      </c>
    </row>
    <row r="21" spans="2:3" x14ac:dyDescent="0.15">
      <c r="B21" s="22" t="s">
        <v>57</v>
      </c>
      <c r="C21" s="7">
        <v>12.398287269423717</v>
      </c>
    </row>
    <row r="22" spans="2:3" x14ac:dyDescent="0.15">
      <c r="B22" s="22" t="s">
        <v>58</v>
      </c>
      <c r="C22" s="7">
        <v>11.854219225073443</v>
      </c>
    </row>
    <row r="23" spans="2:3" x14ac:dyDescent="0.15">
      <c r="B23" s="22" t="s">
        <v>59</v>
      </c>
      <c r="C23" s="7">
        <v>11.657924579929473</v>
      </c>
    </row>
    <row r="24" spans="2:3" x14ac:dyDescent="0.15">
      <c r="B24" s="22" t="s">
        <v>60</v>
      </c>
      <c r="C24" s="7">
        <v>10.76481881384413</v>
      </c>
    </row>
    <row r="25" spans="2:3" x14ac:dyDescent="0.15">
      <c r="B25" s="22" t="s">
        <v>61</v>
      </c>
      <c r="C25" s="7">
        <v>10.479354547586876</v>
      </c>
    </row>
    <row r="26" spans="2:3" x14ac:dyDescent="0.15">
      <c r="B26" s="22" t="s">
        <v>62</v>
      </c>
      <c r="C26" s="7">
        <v>8.7453000037824449</v>
      </c>
    </row>
    <row r="27" spans="2:3" x14ac:dyDescent="0.15">
      <c r="B27" s="22" t="s">
        <v>63</v>
      </c>
      <c r="C27" s="7">
        <v>8.151881022949917</v>
      </c>
    </row>
    <row r="28" spans="2:3" ht="15" thickBot="1" x14ac:dyDescent="0.2">
      <c r="B28" s="23" t="s">
        <v>64</v>
      </c>
      <c r="C28" s="10">
        <v>7.7146224668854986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32"/>
  <sheetViews>
    <sheetView zoomScale="110" zoomScaleNormal="110" workbookViewId="0">
      <selection activeCell="K20" sqref="K20"/>
    </sheetView>
  </sheetViews>
  <sheetFormatPr defaultRowHeight="14.25" x14ac:dyDescent="0.15"/>
  <cols>
    <col min="1" max="16384" width="9" style="1"/>
  </cols>
  <sheetData>
    <row r="2" spans="2:11" ht="15" thickBot="1" x14ac:dyDescent="0.2">
      <c r="B2" s="1" t="s">
        <v>24</v>
      </c>
      <c r="G2" s="1" t="s">
        <v>25</v>
      </c>
    </row>
    <row r="3" spans="2:11" x14ac:dyDescent="0.15">
      <c r="B3" s="2"/>
      <c r="C3" s="3"/>
      <c r="D3" s="3"/>
      <c r="E3" s="4"/>
      <c r="G3" s="2"/>
      <c r="H3" s="3"/>
      <c r="I3" s="3"/>
      <c r="J3" s="3"/>
      <c r="K3" s="4"/>
    </row>
    <row r="4" spans="2:11" x14ac:dyDescent="0.15">
      <c r="B4" s="5"/>
      <c r="C4" s="6"/>
      <c r="D4" s="6"/>
      <c r="E4" s="7"/>
      <c r="G4" s="5"/>
      <c r="H4" s="6"/>
      <c r="I4" s="6"/>
      <c r="J4" s="6"/>
      <c r="K4" s="7"/>
    </row>
    <row r="5" spans="2:11" x14ac:dyDescent="0.15">
      <c r="B5" s="5"/>
      <c r="C5" s="6"/>
      <c r="D5" s="6"/>
      <c r="E5" s="7"/>
      <c r="G5" s="5"/>
      <c r="H5" s="6"/>
      <c r="I5" s="6"/>
      <c r="J5" s="6"/>
      <c r="K5" s="7"/>
    </row>
    <row r="6" spans="2:11" x14ac:dyDescent="0.15">
      <c r="B6" s="5"/>
      <c r="C6" s="6"/>
      <c r="D6" s="6"/>
      <c r="E6" s="7"/>
      <c r="G6" s="5"/>
      <c r="H6" s="6"/>
      <c r="I6" s="6"/>
      <c r="J6" s="6"/>
      <c r="K6" s="7"/>
    </row>
    <row r="7" spans="2:11" x14ac:dyDescent="0.15">
      <c r="B7" s="5"/>
      <c r="C7" s="6"/>
      <c r="D7" s="6"/>
      <c r="E7" s="7"/>
      <c r="G7" s="5"/>
      <c r="H7" s="6"/>
      <c r="I7" s="6"/>
      <c r="J7" s="6"/>
      <c r="K7" s="7"/>
    </row>
    <row r="8" spans="2:11" x14ac:dyDescent="0.15">
      <c r="B8" s="5"/>
      <c r="C8" s="6"/>
      <c r="D8" s="6"/>
      <c r="E8" s="7"/>
      <c r="G8" s="5"/>
      <c r="H8" s="6"/>
      <c r="I8" s="6"/>
      <c r="J8" s="6"/>
      <c r="K8" s="7"/>
    </row>
    <row r="9" spans="2:11" x14ac:dyDescent="0.15">
      <c r="B9" s="5"/>
      <c r="C9" s="6"/>
      <c r="D9" s="6"/>
      <c r="E9" s="7"/>
      <c r="G9" s="5"/>
      <c r="H9" s="6"/>
      <c r="I9" s="6"/>
      <c r="J9" s="6"/>
      <c r="K9" s="7"/>
    </row>
    <row r="10" spans="2:11" x14ac:dyDescent="0.15">
      <c r="B10" s="5"/>
      <c r="C10" s="6"/>
      <c r="D10" s="6"/>
      <c r="E10" s="7"/>
      <c r="G10" s="5"/>
      <c r="H10" s="6"/>
      <c r="I10" s="6"/>
      <c r="J10" s="6"/>
      <c r="K10" s="7"/>
    </row>
    <row r="11" spans="2:11" x14ac:dyDescent="0.15">
      <c r="B11" s="5"/>
      <c r="C11" s="6"/>
      <c r="D11" s="6"/>
      <c r="E11" s="7"/>
      <c r="G11" s="5"/>
      <c r="H11" s="6"/>
      <c r="I11" s="6"/>
      <c r="J11" s="6"/>
      <c r="K11" s="7"/>
    </row>
    <row r="12" spans="2:11" x14ac:dyDescent="0.15">
      <c r="B12" s="5"/>
      <c r="C12" s="6"/>
      <c r="D12" s="6"/>
      <c r="E12" s="7"/>
      <c r="G12" s="5"/>
      <c r="H12" s="6"/>
      <c r="I12" s="6"/>
      <c r="J12" s="6"/>
      <c r="K12" s="7"/>
    </row>
    <row r="13" spans="2:11" x14ac:dyDescent="0.15">
      <c r="B13" s="5"/>
      <c r="C13" s="6"/>
      <c r="D13" s="6"/>
      <c r="E13" s="7"/>
      <c r="G13" s="5"/>
      <c r="H13" s="6"/>
      <c r="I13" s="6"/>
      <c r="J13" s="6"/>
      <c r="K13" s="7"/>
    </row>
    <row r="14" spans="2:11" x14ac:dyDescent="0.15">
      <c r="B14" s="5"/>
      <c r="C14" s="6"/>
      <c r="D14" s="6"/>
      <c r="E14" s="7"/>
      <c r="G14" s="5"/>
      <c r="H14" s="6"/>
      <c r="I14" s="6"/>
      <c r="J14" s="6"/>
      <c r="K14" s="7"/>
    </row>
    <row r="15" spans="2:11" x14ac:dyDescent="0.15">
      <c r="B15" s="5"/>
      <c r="C15" s="6"/>
      <c r="D15" s="6"/>
      <c r="E15" s="7"/>
      <c r="G15" s="5"/>
      <c r="H15" s="6"/>
      <c r="I15" s="6"/>
      <c r="J15" s="6"/>
      <c r="K15" s="7"/>
    </row>
    <row r="16" spans="2:11" x14ac:dyDescent="0.15">
      <c r="B16" s="5"/>
      <c r="C16" s="6"/>
      <c r="D16" s="6"/>
      <c r="E16" s="7"/>
      <c r="G16" s="5"/>
      <c r="H16" s="6"/>
      <c r="I16" s="6"/>
      <c r="J16" s="6"/>
      <c r="K16" s="7"/>
    </row>
    <row r="17" spans="2:11" x14ac:dyDescent="0.15">
      <c r="B17" s="5"/>
      <c r="C17" s="6"/>
      <c r="D17" s="6"/>
      <c r="E17" s="7"/>
      <c r="G17" s="5"/>
      <c r="H17" s="6"/>
      <c r="I17" s="6"/>
      <c r="J17" s="6"/>
      <c r="K17" s="7"/>
    </row>
    <row r="18" spans="2:11" x14ac:dyDescent="0.15">
      <c r="B18" s="5"/>
      <c r="C18" s="6"/>
      <c r="D18" s="6"/>
      <c r="E18" s="7"/>
      <c r="G18" s="5"/>
      <c r="H18" s="6"/>
      <c r="I18" s="6"/>
      <c r="J18" s="6"/>
      <c r="K18" s="7"/>
    </row>
    <row r="19" spans="2:11" x14ac:dyDescent="0.15">
      <c r="B19" s="5"/>
      <c r="C19" s="6"/>
      <c r="D19" s="6"/>
      <c r="E19" s="7"/>
      <c r="G19" s="5"/>
      <c r="H19" s="6"/>
      <c r="I19" s="6"/>
      <c r="J19" s="6"/>
      <c r="K19" s="7"/>
    </row>
    <row r="20" spans="2:11" x14ac:dyDescent="0.15">
      <c r="B20" s="5"/>
      <c r="C20" s="6"/>
      <c r="D20" s="6"/>
      <c r="E20" s="7"/>
      <c r="G20" s="5"/>
      <c r="H20" s="6"/>
      <c r="I20" s="6"/>
      <c r="J20" s="6"/>
      <c r="K20" s="7"/>
    </row>
    <row r="21" spans="2:11" x14ac:dyDescent="0.15">
      <c r="B21" s="5"/>
      <c r="C21" s="6"/>
      <c r="D21" s="6"/>
      <c r="E21" s="7"/>
      <c r="G21" s="5"/>
      <c r="H21" s="6"/>
      <c r="I21" s="6"/>
      <c r="J21" s="6"/>
      <c r="K21" s="7"/>
    </row>
    <row r="22" spans="2:11" x14ac:dyDescent="0.15">
      <c r="B22" s="5"/>
      <c r="C22" s="6"/>
      <c r="D22" s="6"/>
      <c r="E22" s="7"/>
      <c r="G22" s="5"/>
      <c r="H22" s="6"/>
      <c r="I22" s="6"/>
      <c r="J22" s="6"/>
      <c r="K22" s="7"/>
    </row>
    <row r="23" spans="2:11" x14ac:dyDescent="0.15">
      <c r="B23" s="5"/>
      <c r="C23" s="6"/>
      <c r="D23" s="6"/>
      <c r="E23" s="7"/>
      <c r="G23" s="5"/>
      <c r="H23" s="6"/>
      <c r="I23" s="6"/>
      <c r="J23" s="6"/>
      <c r="K23" s="7"/>
    </row>
    <row r="24" spans="2:11" x14ac:dyDescent="0.15">
      <c r="B24" s="5"/>
      <c r="C24" s="6"/>
      <c r="D24" s="6"/>
      <c r="E24" s="7"/>
      <c r="G24" s="5"/>
      <c r="H24" s="6"/>
      <c r="I24" s="6"/>
      <c r="J24" s="6"/>
      <c r="K24" s="7"/>
    </row>
    <row r="25" spans="2:11" x14ac:dyDescent="0.15">
      <c r="B25" s="5"/>
      <c r="C25" s="6"/>
      <c r="D25" s="6"/>
      <c r="E25" s="7"/>
      <c r="G25" s="5"/>
      <c r="H25" s="6"/>
      <c r="I25" s="6"/>
      <c r="J25" s="6"/>
      <c r="K25" s="7"/>
    </row>
    <row r="26" spans="2:11" x14ac:dyDescent="0.15">
      <c r="B26" s="5"/>
      <c r="C26" s="6"/>
      <c r="D26" s="6"/>
      <c r="E26" s="7"/>
      <c r="G26" s="5"/>
      <c r="H26" s="6"/>
      <c r="I26" s="6"/>
      <c r="J26" s="6"/>
      <c r="K26" s="7"/>
    </row>
    <row r="27" spans="2:11" ht="15" thickBot="1" x14ac:dyDescent="0.2">
      <c r="B27" s="8"/>
      <c r="C27" s="9"/>
      <c r="D27" s="9"/>
      <c r="E27" s="10"/>
      <c r="G27" s="5"/>
      <c r="H27" s="6"/>
      <c r="I27" s="6"/>
      <c r="J27" s="6"/>
      <c r="K27" s="7"/>
    </row>
    <row r="28" spans="2:11" x14ac:dyDescent="0.15">
      <c r="G28" s="5"/>
      <c r="H28" s="6"/>
      <c r="I28" s="6"/>
      <c r="J28" s="6"/>
      <c r="K28" s="7"/>
    </row>
    <row r="29" spans="2:11" x14ac:dyDescent="0.15">
      <c r="G29" s="5"/>
      <c r="H29" s="6"/>
      <c r="I29" s="6"/>
      <c r="J29" s="6"/>
      <c r="K29" s="7"/>
    </row>
    <row r="30" spans="2:11" x14ac:dyDescent="0.15">
      <c r="G30" s="5"/>
      <c r="H30" s="6"/>
      <c r="I30" s="6"/>
      <c r="J30" s="6"/>
      <c r="K30" s="7"/>
    </row>
    <row r="31" spans="2:11" x14ac:dyDescent="0.15">
      <c r="G31" s="5"/>
      <c r="H31" s="6"/>
      <c r="I31" s="6"/>
      <c r="J31" s="6"/>
      <c r="K31" s="7"/>
    </row>
    <row r="32" spans="2:11" ht="15" thickBot="1" x14ac:dyDescent="0.2">
      <c r="G32" s="8"/>
      <c r="H32" s="9"/>
      <c r="I32" s="9"/>
      <c r="J32" s="9"/>
      <c r="K32" s="10"/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E55"/>
  <sheetViews>
    <sheetView topLeftCell="C1" workbookViewId="0">
      <selection activeCell="F19" sqref="F19"/>
    </sheetView>
  </sheetViews>
  <sheetFormatPr defaultRowHeight="14.25" x14ac:dyDescent="0.15"/>
  <cols>
    <col min="1" max="7" width="9" style="1"/>
    <col min="8" max="8" width="11.5" style="1" bestFit="1" customWidth="1"/>
    <col min="9" max="15" width="9" style="1"/>
    <col min="16" max="16" width="11.5" style="1" bestFit="1" customWidth="1"/>
    <col min="17" max="16384" width="9" style="1"/>
  </cols>
  <sheetData>
    <row r="2" spans="2:31" ht="15" thickBot="1" x14ac:dyDescent="0.2">
      <c r="B2" s="1" t="s">
        <v>70</v>
      </c>
      <c r="D2" s="6"/>
      <c r="E2" s="6"/>
      <c r="F2" s="6"/>
      <c r="G2" s="6"/>
      <c r="J2" s="1" t="s">
        <v>72</v>
      </c>
      <c r="R2" s="1" t="s">
        <v>76</v>
      </c>
      <c r="V2" s="1" t="s">
        <v>77</v>
      </c>
      <c r="W2" s="6"/>
      <c r="X2" s="6"/>
      <c r="Y2" s="6"/>
      <c r="Z2" s="6"/>
      <c r="AA2" s="6"/>
      <c r="AB2" s="6"/>
      <c r="AC2" s="1" t="s">
        <v>78</v>
      </c>
    </row>
    <row r="3" spans="2:31" x14ac:dyDescent="0.15">
      <c r="B3" s="2"/>
      <c r="C3" s="3" t="s">
        <v>69</v>
      </c>
      <c r="D3" s="81" t="s">
        <v>96</v>
      </c>
      <c r="E3" s="81" t="s">
        <v>97</v>
      </c>
      <c r="F3" s="81" t="s">
        <v>96</v>
      </c>
      <c r="G3" s="81" t="s">
        <v>97</v>
      </c>
      <c r="H3" s="4" t="s">
        <v>248</v>
      </c>
      <c r="J3" s="2"/>
      <c r="K3" s="3" t="s">
        <v>69</v>
      </c>
      <c r="L3" s="81" t="s">
        <v>96</v>
      </c>
      <c r="M3" s="81" t="s">
        <v>97</v>
      </c>
      <c r="N3" s="81" t="s">
        <v>96</v>
      </c>
      <c r="O3" s="81" t="s">
        <v>97</v>
      </c>
      <c r="P3" s="4" t="s">
        <v>248</v>
      </c>
      <c r="R3" s="2"/>
      <c r="S3" s="3"/>
      <c r="T3" s="4"/>
      <c r="V3" s="2"/>
      <c r="W3" s="3"/>
      <c r="X3" s="3"/>
      <c r="Y3" s="3"/>
      <c r="Z3" s="3"/>
      <c r="AA3" s="4"/>
      <c r="AB3" s="6"/>
      <c r="AC3" s="2"/>
      <c r="AD3" s="3"/>
      <c r="AE3" s="4"/>
    </row>
    <row r="4" spans="2:31" ht="15.75" thickBot="1" x14ac:dyDescent="0.2">
      <c r="B4" s="5" t="s">
        <v>71</v>
      </c>
      <c r="C4" s="6"/>
      <c r="D4" s="80" t="s">
        <v>96</v>
      </c>
      <c r="E4" s="80" t="s">
        <v>96</v>
      </c>
      <c r="F4" s="80" t="s">
        <v>97</v>
      </c>
      <c r="G4" s="80" t="s">
        <v>97</v>
      </c>
      <c r="H4" s="7" t="s">
        <v>131</v>
      </c>
      <c r="J4" s="5" t="s">
        <v>1</v>
      </c>
      <c r="K4" s="6"/>
      <c r="L4" s="80" t="s">
        <v>96</v>
      </c>
      <c r="M4" s="80" t="s">
        <v>96</v>
      </c>
      <c r="N4" s="80" t="s">
        <v>97</v>
      </c>
      <c r="O4" s="80" t="s">
        <v>97</v>
      </c>
      <c r="P4" s="7" t="s">
        <v>131</v>
      </c>
      <c r="R4" s="5"/>
      <c r="S4" s="6"/>
      <c r="T4" s="7"/>
      <c r="V4" s="5"/>
      <c r="W4" s="6"/>
      <c r="X4" s="6"/>
      <c r="Y4" s="6"/>
      <c r="Z4" s="6"/>
      <c r="AA4" s="7"/>
      <c r="AB4" s="6"/>
      <c r="AC4" s="5"/>
      <c r="AD4" s="6"/>
      <c r="AE4" s="7"/>
    </row>
    <row r="5" spans="2:31" x14ac:dyDescent="0.15">
      <c r="B5" s="2">
        <v>1</v>
      </c>
      <c r="C5" s="3">
        <v>756.59936000000005</v>
      </c>
      <c r="D5" s="3">
        <v>767.97600000000011</v>
      </c>
      <c r="E5" s="115">
        <v>718.90719999999999</v>
      </c>
      <c r="F5" s="3">
        <v>975.54336000000023</v>
      </c>
      <c r="G5" s="3">
        <v>747.54944</v>
      </c>
      <c r="H5" s="4"/>
      <c r="J5" s="2">
        <v>1</v>
      </c>
      <c r="K5" s="3">
        <v>6.1031369340908324</v>
      </c>
      <c r="L5" s="3">
        <v>4.9460362941738305</v>
      </c>
      <c r="M5" s="3">
        <v>4.0938385797404147</v>
      </c>
      <c r="N5" s="3">
        <v>7.0499515081456527</v>
      </c>
      <c r="O5" s="3">
        <v>3.8614484433649809</v>
      </c>
      <c r="P5" s="4"/>
      <c r="R5" s="5"/>
      <c r="S5" s="6"/>
      <c r="T5" s="7"/>
      <c r="V5" s="5"/>
      <c r="W5" s="6"/>
      <c r="X5" s="6"/>
      <c r="Y5" s="6"/>
      <c r="Z5" s="6"/>
      <c r="AA5" s="7"/>
      <c r="AB5" s="6"/>
      <c r="AC5" s="5"/>
      <c r="AD5" s="6"/>
      <c r="AE5" s="7"/>
    </row>
    <row r="6" spans="2:31" x14ac:dyDescent="0.15">
      <c r="B6" s="5">
        <v>2</v>
      </c>
      <c r="C6" s="6">
        <v>807.06560000000013</v>
      </c>
      <c r="D6" s="6">
        <v>799.74400000000003</v>
      </c>
      <c r="E6" s="6">
        <v>739.06272000000013</v>
      </c>
      <c r="F6" s="6">
        <v>917.61120000000005</v>
      </c>
      <c r="G6" s="6">
        <v>656.64192000000003</v>
      </c>
      <c r="H6" s="7"/>
      <c r="J6" s="5">
        <v>2</v>
      </c>
      <c r="K6" s="6">
        <v>5.105491508615347</v>
      </c>
      <c r="L6" s="6">
        <v>5.8653474669565382</v>
      </c>
      <c r="M6" s="6">
        <v>4.6028170962963895</v>
      </c>
      <c r="N6" s="6">
        <v>7.2907675036085333</v>
      </c>
      <c r="O6" s="6">
        <v>3.7646738895309673</v>
      </c>
      <c r="P6" s="7"/>
      <c r="R6" s="5"/>
      <c r="S6" s="6"/>
      <c r="T6" s="7"/>
      <c r="V6" s="5"/>
      <c r="W6" s="6"/>
      <c r="X6" s="6"/>
      <c r="Y6" s="6"/>
      <c r="Z6" s="6"/>
      <c r="AA6" s="7"/>
      <c r="AB6" s="6"/>
      <c r="AC6" s="5"/>
      <c r="AD6" s="6"/>
      <c r="AE6" s="7"/>
    </row>
    <row r="7" spans="2:31" x14ac:dyDescent="0.15">
      <c r="B7" s="5">
        <v>3</v>
      </c>
      <c r="C7" s="6">
        <v>703.19040000000007</v>
      </c>
      <c r="D7" s="6">
        <v>846.85216000000014</v>
      </c>
      <c r="E7" s="6">
        <v>826.14400000000001</v>
      </c>
      <c r="F7" s="6">
        <v>866.02207999999996</v>
      </c>
      <c r="G7" s="6">
        <v>727.44672000000003</v>
      </c>
      <c r="H7" s="7"/>
      <c r="J7" s="5">
        <v>3</v>
      </c>
      <c r="K7" s="6">
        <v>5.8015957010579458</v>
      </c>
      <c r="L7" s="6">
        <v>5.7732794830371574</v>
      </c>
      <c r="M7" s="6">
        <v>5.3761424063761032</v>
      </c>
      <c r="N7" s="6">
        <v>6.3926262753753216</v>
      </c>
      <c r="O7" s="6">
        <v>5.0104956782501331</v>
      </c>
      <c r="P7" s="7"/>
      <c r="R7" s="5"/>
      <c r="S7" s="6"/>
      <c r="T7" s="7"/>
      <c r="V7" s="5"/>
      <c r="W7" s="6"/>
      <c r="X7" s="6"/>
      <c r="Y7" s="6"/>
      <c r="Z7" s="6"/>
      <c r="AA7" s="7"/>
      <c r="AB7" s="6"/>
      <c r="AC7" s="5"/>
      <c r="AD7" s="6"/>
      <c r="AE7" s="7"/>
    </row>
    <row r="8" spans="2:31" x14ac:dyDescent="0.15">
      <c r="B8" s="5">
        <v>4</v>
      </c>
      <c r="C8" s="6">
        <v>685.04480000000001</v>
      </c>
      <c r="D8" s="6">
        <v>656.69120000000009</v>
      </c>
      <c r="E8" s="6">
        <v>713.26815999999997</v>
      </c>
      <c r="F8" s="6">
        <v>795.21727999999996</v>
      </c>
      <c r="G8" s="6">
        <v>755.52927999999997</v>
      </c>
      <c r="H8" s="7"/>
      <c r="J8" s="5">
        <v>4</v>
      </c>
      <c r="K8" s="6">
        <v>5.8315580218993084</v>
      </c>
      <c r="L8" s="6">
        <v>6.9146286686353795</v>
      </c>
      <c r="M8" s="6">
        <v>4.1780237202353723</v>
      </c>
      <c r="N8" s="6">
        <v>7.1323768984182028</v>
      </c>
      <c r="O8" s="6">
        <v>3.8476774281433039</v>
      </c>
      <c r="P8" s="7"/>
      <c r="R8" s="5"/>
      <c r="S8" s="6"/>
      <c r="T8" s="7"/>
      <c r="V8" s="5"/>
      <c r="W8" s="6"/>
      <c r="X8" s="6"/>
      <c r="Y8" s="6"/>
      <c r="Z8" s="6"/>
      <c r="AA8" s="7"/>
      <c r="AB8" s="6"/>
      <c r="AC8" s="5"/>
      <c r="AD8" s="6"/>
      <c r="AE8" s="7"/>
    </row>
    <row r="9" spans="2:31" x14ac:dyDescent="0.15">
      <c r="B9" s="5">
        <v>5</v>
      </c>
      <c r="C9" s="6">
        <v>767.22976000000017</v>
      </c>
      <c r="D9" s="6">
        <v>718.07296000000008</v>
      </c>
      <c r="E9" s="6">
        <v>825.07039999999995</v>
      </c>
      <c r="F9" s="6">
        <v>776.19776000000002</v>
      </c>
      <c r="G9" s="6"/>
      <c r="H9" s="7"/>
      <c r="J9" s="5">
        <v>5</v>
      </c>
      <c r="K9" s="6">
        <v>5.2138781508155061</v>
      </c>
      <c r="L9" s="6">
        <v>6.3012740952946764</v>
      </c>
      <c r="M9" s="6">
        <v>5.0475660723413203</v>
      </c>
      <c r="N9" s="6">
        <v>7.9028808737451355</v>
      </c>
      <c r="O9" s="6"/>
      <c r="P9" s="7"/>
      <c r="R9" s="5"/>
      <c r="S9" s="6"/>
      <c r="T9" s="7"/>
      <c r="V9" s="5"/>
      <c r="W9" s="6"/>
      <c r="X9" s="6"/>
      <c r="Y9" s="6"/>
      <c r="Z9" s="6"/>
      <c r="AA9" s="7"/>
      <c r="AB9" s="6"/>
      <c r="AC9" s="5"/>
      <c r="AD9" s="6"/>
      <c r="AE9" s="7"/>
    </row>
    <row r="10" spans="2:31" x14ac:dyDescent="0.15">
      <c r="B10" s="5" t="s">
        <v>10</v>
      </c>
      <c r="C10" s="6">
        <f>AVERAGE(C5:C9)</f>
        <v>743.82598400000006</v>
      </c>
      <c r="D10" s="6">
        <f>AVERAGE(D5:D9)</f>
        <v>757.8672640000002</v>
      </c>
      <c r="E10" s="6">
        <f>AVERAGE(E5:E9)</f>
        <v>764.49049600000001</v>
      </c>
      <c r="F10" s="6">
        <f>AVERAGE(F5:F9)</f>
        <v>866.11833600000011</v>
      </c>
      <c r="G10" s="6">
        <f>AVERAGE(G5:G9)</f>
        <v>721.79184000000009</v>
      </c>
      <c r="H10" s="7"/>
      <c r="J10" s="5" t="s">
        <v>10</v>
      </c>
      <c r="K10" s="6">
        <f>AVERAGE(K5:K9)</f>
        <v>5.6111320632957877</v>
      </c>
      <c r="L10" s="6">
        <f>AVERAGE(L5:L9)</f>
        <v>5.9601132016195164</v>
      </c>
      <c r="M10" s="6">
        <f>AVERAGE(M5:M9)</f>
        <v>4.6596775749979198</v>
      </c>
      <c r="N10" s="6">
        <f>AVERAGE(N5:N9)</f>
        <v>7.153720611858569</v>
      </c>
      <c r="O10" s="6">
        <f>AVERAGE(O5:O9)</f>
        <v>4.1210738598223458</v>
      </c>
      <c r="P10" s="7"/>
      <c r="R10" s="5"/>
      <c r="S10" s="6"/>
      <c r="T10" s="7"/>
      <c r="V10" s="5"/>
      <c r="W10" s="6"/>
      <c r="X10" s="6"/>
      <c r="Y10" s="6"/>
      <c r="Z10" s="6"/>
      <c r="AA10" s="7"/>
      <c r="AB10" s="6"/>
      <c r="AC10" s="5"/>
      <c r="AD10" s="6"/>
      <c r="AE10" s="7"/>
    </row>
    <row r="11" spans="2:31" ht="15" thickBot="1" x14ac:dyDescent="0.2">
      <c r="B11" s="8" t="s">
        <v>11</v>
      </c>
      <c r="C11" s="9">
        <v>22.154709631121257</v>
      </c>
      <c r="D11" s="9">
        <v>32.859048856470814</v>
      </c>
      <c r="E11" s="9">
        <v>25.317203336816164</v>
      </c>
      <c r="F11" s="9">
        <v>37.241126403230325</v>
      </c>
      <c r="G11" s="9">
        <v>22.505848423862322</v>
      </c>
      <c r="H11" s="10"/>
      <c r="J11" s="8" t="s">
        <v>11</v>
      </c>
      <c r="K11" s="9">
        <v>0.19240787859913105</v>
      </c>
      <c r="L11" s="9">
        <v>0.32401619475158167</v>
      </c>
      <c r="M11" s="9">
        <v>0.2468984264199427</v>
      </c>
      <c r="N11" s="9">
        <v>0.24192055705788587</v>
      </c>
      <c r="O11" s="9">
        <v>0.29724331722858055</v>
      </c>
      <c r="P11" s="10"/>
      <c r="R11" s="5"/>
      <c r="S11" s="6"/>
      <c r="T11" s="7"/>
      <c r="V11" s="5"/>
      <c r="W11" s="6"/>
      <c r="X11" s="6"/>
      <c r="Y11" s="6"/>
      <c r="Z11" s="6"/>
      <c r="AA11" s="7"/>
      <c r="AB11" s="6"/>
      <c r="AC11" s="5"/>
      <c r="AD11" s="6"/>
      <c r="AE11" s="7"/>
    </row>
    <row r="12" spans="2:31" x14ac:dyDescent="0.15">
      <c r="R12" s="5"/>
      <c r="S12" s="6"/>
      <c r="T12" s="7"/>
      <c r="V12" s="5"/>
      <c r="W12" s="6"/>
      <c r="X12" s="6"/>
      <c r="Y12" s="6"/>
      <c r="Z12" s="6"/>
      <c r="AA12" s="7"/>
      <c r="AB12" s="6"/>
      <c r="AC12" s="5"/>
      <c r="AD12" s="6"/>
      <c r="AE12" s="7"/>
    </row>
    <row r="13" spans="2:31" ht="15" thickBot="1" x14ac:dyDescent="0.2">
      <c r="B13" s="1" t="s">
        <v>127</v>
      </c>
      <c r="J13" s="1" t="s">
        <v>127</v>
      </c>
      <c r="R13" s="5"/>
      <c r="S13" s="6"/>
      <c r="T13" s="7"/>
      <c r="V13" s="5"/>
      <c r="W13" s="6"/>
      <c r="X13" s="6"/>
      <c r="Y13" s="6"/>
      <c r="Z13" s="6"/>
      <c r="AA13" s="7"/>
      <c r="AB13" s="6"/>
      <c r="AC13" s="5"/>
      <c r="AD13" s="6"/>
      <c r="AE13" s="7"/>
    </row>
    <row r="14" spans="2:31" x14ac:dyDescent="0.15">
      <c r="B14" s="2"/>
      <c r="C14" s="3"/>
      <c r="D14" s="4" t="s">
        <v>98</v>
      </c>
      <c r="J14" s="2"/>
      <c r="K14" s="3"/>
      <c r="L14" s="4" t="s">
        <v>98</v>
      </c>
      <c r="R14" s="5"/>
      <c r="S14" s="6"/>
      <c r="T14" s="7"/>
      <c r="V14" s="5"/>
      <c r="W14" s="6"/>
      <c r="X14" s="6"/>
      <c r="Y14" s="6"/>
      <c r="Z14" s="6"/>
      <c r="AA14" s="7"/>
      <c r="AB14" s="6"/>
      <c r="AC14" s="5"/>
      <c r="AD14" s="6"/>
      <c r="AE14" s="7"/>
    </row>
    <row r="15" spans="2:31" x14ac:dyDescent="0.2">
      <c r="B15" s="96" t="s">
        <v>237</v>
      </c>
      <c r="C15" s="97"/>
      <c r="D15" s="58">
        <v>0.99029999999999996</v>
      </c>
      <c r="J15" s="96" t="s">
        <v>237</v>
      </c>
      <c r="K15" s="97"/>
      <c r="L15" s="58">
        <v>0.74580000000000002</v>
      </c>
      <c r="R15" s="5"/>
      <c r="S15" s="6"/>
      <c r="T15" s="7"/>
      <c r="V15" s="5"/>
      <c r="W15" s="6"/>
      <c r="X15" s="6"/>
      <c r="Y15" s="6"/>
      <c r="Z15" s="6"/>
      <c r="AA15" s="7"/>
      <c r="AB15" s="6"/>
      <c r="AC15" s="5"/>
      <c r="AD15" s="6"/>
      <c r="AE15" s="7"/>
    </row>
    <row r="16" spans="2:31" ht="15" thickBot="1" x14ac:dyDescent="0.25">
      <c r="B16" s="96" t="s">
        <v>255</v>
      </c>
      <c r="C16" s="97"/>
      <c r="D16" s="58">
        <v>0.99929999999999997</v>
      </c>
      <c r="J16" s="96" t="s">
        <v>179</v>
      </c>
      <c r="K16" s="97"/>
      <c r="L16" s="58">
        <v>7.1999999999999998E-3</v>
      </c>
      <c r="R16" s="8"/>
      <c r="S16" s="9"/>
      <c r="T16" s="10"/>
      <c r="V16" s="5"/>
      <c r="W16" s="6"/>
      <c r="X16" s="6"/>
      <c r="Y16" s="6"/>
      <c r="Z16" s="6"/>
      <c r="AA16" s="7"/>
      <c r="AB16" s="6"/>
      <c r="AC16" s="5"/>
      <c r="AD16" s="6"/>
      <c r="AE16" s="7"/>
    </row>
    <row r="17" spans="2:31" x14ac:dyDescent="0.2">
      <c r="B17" s="96" t="s">
        <v>191</v>
      </c>
      <c r="C17" s="97"/>
      <c r="D17" s="58">
        <v>4.9700000000000001E-2</v>
      </c>
      <c r="J17" s="96" t="s">
        <v>191</v>
      </c>
      <c r="K17" s="97"/>
      <c r="L17" s="58">
        <v>1.3599999999999999E-2</v>
      </c>
      <c r="V17" s="5"/>
      <c r="W17" s="6"/>
      <c r="X17" s="6"/>
      <c r="Y17" s="6"/>
      <c r="Z17" s="6"/>
      <c r="AA17" s="7"/>
      <c r="AB17" s="6"/>
      <c r="AC17" s="5"/>
      <c r="AD17" s="6"/>
      <c r="AE17" s="7"/>
    </row>
    <row r="18" spans="2:31" ht="15" thickBot="1" x14ac:dyDescent="0.25">
      <c r="B18" s="98" t="s">
        <v>238</v>
      </c>
      <c r="C18" s="99"/>
      <c r="D18" s="61">
        <v>0.8196</v>
      </c>
      <c r="J18" s="98" t="s">
        <v>238</v>
      </c>
      <c r="K18" s="99"/>
      <c r="L18" s="61">
        <v>5.0000000000000001E-4</v>
      </c>
      <c r="V18" s="5"/>
      <c r="W18" s="6"/>
      <c r="X18" s="6"/>
      <c r="Y18" s="6"/>
      <c r="Z18" s="6"/>
      <c r="AA18" s="7"/>
      <c r="AB18" s="6"/>
      <c r="AC18" s="5"/>
      <c r="AD18" s="6"/>
      <c r="AE18" s="7"/>
    </row>
    <row r="19" spans="2:31" x14ac:dyDescent="0.15">
      <c r="V19" s="5"/>
      <c r="W19" s="6"/>
      <c r="X19" s="6"/>
      <c r="Y19" s="6"/>
      <c r="Z19" s="6"/>
      <c r="AA19" s="7"/>
      <c r="AB19" s="6"/>
      <c r="AC19" s="5"/>
      <c r="AD19" s="6"/>
      <c r="AE19" s="7"/>
    </row>
    <row r="20" spans="2:31" x14ac:dyDescent="0.15">
      <c r="V20" s="5"/>
      <c r="W20" s="6"/>
      <c r="X20" s="6"/>
      <c r="Y20" s="6"/>
      <c r="Z20" s="6"/>
      <c r="AA20" s="7"/>
      <c r="AB20" s="6"/>
      <c r="AC20" s="5"/>
      <c r="AD20" s="6"/>
      <c r="AE20" s="7"/>
    </row>
    <row r="21" spans="2:31" x14ac:dyDescent="0.15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V21" s="5"/>
      <c r="W21" s="6"/>
      <c r="X21" s="6"/>
      <c r="Y21" s="6"/>
      <c r="Z21" s="6"/>
      <c r="AA21" s="7"/>
      <c r="AB21" s="6"/>
      <c r="AC21" s="5"/>
      <c r="AD21" s="6"/>
      <c r="AE21" s="7"/>
    </row>
    <row r="22" spans="2:31" x14ac:dyDescent="0.15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V22" s="5"/>
      <c r="W22" s="6"/>
      <c r="X22" s="6"/>
      <c r="Y22" s="6"/>
      <c r="Z22" s="6"/>
      <c r="AA22" s="7"/>
      <c r="AB22" s="6"/>
      <c r="AC22" s="5"/>
      <c r="AD22" s="6"/>
      <c r="AE22" s="7"/>
    </row>
    <row r="23" spans="2:31" ht="15" thickBot="1" x14ac:dyDescent="0.2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V23" s="8"/>
      <c r="W23" s="9"/>
      <c r="X23" s="9"/>
      <c r="Y23" s="9"/>
      <c r="Z23" s="9"/>
      <c r="AA23" s="10"/>
      <c r="AB23" s="6"/>
      <c r="AC23" s="8"/>
      <c r="AD23" s="9"/>
      <c r="AE23" s="10"/>
    </row>
    <row r="24" spans="2:31" x14ac:dyDescent="0.1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W24" s="6"/>
      <c r="X24" s="6"/>
      <c r="Y24" s="6"/>
      <c r="Z24" s="6"/>
      <c r="AA24" s="6"/>
      <c r="AB24" s="6"/>
    </row>
    <row r="25" spans="2:31" x14ac:dyDescent="0.15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W25" s="6"/>
      <c r="X25" s="6"/>
      <c r="Y25" s="6"/>
      <c r="Z25" s="6"/>
      <c r="AA25" s="6"/>
      <c r="AB25" s="6"/>
    </row>
    <row r="26" spans="2:31" x14ac:dyDescent="0.15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6"/>
      <c r="Q26" s="6"/>
      <c r="R26" s="6"/>
      <c r="S26" s="6"/>
      <c r="T26" s="6"/>
    </row>
    <row r="27" spans="2:31" x14ac:dyDescent="0.1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6"/>
      <c r="Q27" s="6"/>
      <c r="R27" s="6"/>
      <c r="S27" s="6"/>
      <c r="T27" s="6"/>
    </row>
    <row r="28" spans="2:31" x14ac:dyDescent="0.15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6"/>
      <c r="Q28" s="6"/>
      <c r="R28" s="6"/>
      <c r="S28" s="6"/>
      <c r="T28" s="6"/>
    </row>
    <row r="29" spans="2:31" x14ac:dyDescent="0.15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2:31" x14ac:dyDescent="0.1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2:31" x14ac:dyDescent="0.1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2:31" x14ac:dyDescent="0.15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2:15" x14ac:dyDescent="0.15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2:15" x14ac:dyDescent="0.15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2:15" x14ac:dyDescent="0.15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2:15" x14ac:dyDescent="0.15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2:15" x14ac:dyDescent="0.15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2:15" x14ac:dyDescent="0.15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2:15" x14ac:dyDescent="0.1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  <row r="40" spans="2:15" x14ac:dyDescent="0.1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2:15" x14ac:dyDescent="0.1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2:15" x14ac:dyDescent="0.1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2:15" x14ac:dyDescent="0.1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</row>
    <row r="44" spans="2:15" x14ac:dyDescent="0.1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2:15" x14ac:dyDescent="0.1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2:15" x14ac:dyDescent="0.1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2:15" x14ac:dyDescent="0.1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2:15" x14ac:dyDescent="0.1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2:15" x14ac:dyDescent="0.1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</row>
    <row r="50" spans="2:15" x14ac:dyDescent="0.1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2:15" x14ac:dyDescent="0.15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2:15" x14ac:dyDescent="0.15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</row>
    <row r="53" spans="2:15" x14ac:dyDescent="0.1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2:15" x14ac:dyDescent="0.15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</row>
    <row r="55" spans="2:15" x14ac:dyDescent="0.15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</row>
  </sheetData>
  <mergeCells count="8">
    <mergeCell ref="B18:C18"/>
    <mergeCell ref="J18:K18"/>
    <mergeCell ref="B15:C15"/>
    <mergeCell ref="B16:C16"/>
    <mergeCell ref="B17:C17"/>
    <mergeCell ref="J15:K15"/>
    <mergeCell ref="J16:K16"/>
    <mergeCell ref="J17:K1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48"/>
  <sheetViews>
    <sheetView zoomScaleNormal="100" workbookViewId="0">
      <selection activeCell="G45" sqref="G45"/>
    </sheetView>
  </sheetViews>
  <sheetFormatPr defaultRowHeight="14.25" x14ac:dyDescent="0.15"/>
  <cols>
    <col min="1" max="16384" width="9" style="1"/>
  </cols>
  <sheetData>
    <row r="2" spans="2:13" ht="15" thickBot="1" x14ac:dyDescent="0.2">
      <c r="B2" s="1" t="s">
        <v>26</v>
      </c>
      <c r="H2" s="1" t="s">
        <v>79</v>
      </c>
    </row>
    <row r="3" spans="2:13" x14ac:dyDescent="0.15">
      <c r="B3" s="2"/>
      <c r="C3" s="3"/>
      <c r="D3" s="3"/>
      <c r="E3" s="3"/>
      <c r="F3" s="4"/>
      <c r="H3" s="2"/>
      <c r="I3" s="3"/>
      <c r="J3" s="3"/>
      <c r="K3" s="3"/>
      <c r="L3" s="3"/>
      <c r="M3" s="4"/>
    </row>
    <row r="4" spans="2:13" x14ac:dyDescent="0.15">
      <c r="B4" s="5"/>
      <c r="C4" s="6"/>
      <c r="D4" s="6"/>
      <c r="E4" s="6"/>
      <c r="F4" s="7"/>
      <c r="H4" s="5"/>
      <c r="I4" s="6"/>
      <c r="J4" s="6"/>
      <c r="K4" s="6"/>
      <c r="L4" s="6"/>
      <c r="M4" s="7"/>
    </row>
    <row r="5" spans="2:13" x14ac:dyDescent="0.15">
      <c r="B5" s="5"/>
      <c r="C5" s="6"/>
      <c r="D5" s="6"/>
      <c r="E5" s="6"/>
      <c r="F5" s="7"/>
      <c r="H5" s="5"/>
      <c r="I5" s="6"/>
      <c r="J5" s="6"/>
      <c r="K5" s="6"/>
      <c r="L5" s="6"/>
      <c r="M5" s="7"/>
    </row>
    <row r="6" spans="2:13" x14ac:dyDescent="0.15">
      <c r="B6" s="5"/>
      <c r="C6" s="6"/>
      <c r="D6" s="6"/>
      <c r="E6" s="6"/>
      <c r="F6" s="7"/>
      <c r="H6" s="5"/>
      <c r="I6" s="6"/>
      <c r="J6" s="6"/>
      <c r="K6" s="6"/>
      <c r="L6" s="6"/>
      <c r="M6" s="7"/>
    </row>
    <row r="7" spans="2:13" x14ac:dyDescent="0.15">
      <c r="B7" s="5"/>
      <c r="C7" s="6"/>
      <c r="D7" s="6"/>
      <c r="E7" s="6"/>
      <c r="F7" s="7"/>
      <c r="H7" s="5"/>
      <c r="I7" s="6"/>
      <c r="J7" s="6"/>
      <c r="K7" s="6"/>
      <c r="L7" s="6"/>
      <c r="M7" s="7"/>
    </row>
    <row r="8" spans="2:13" x14ac:dyDescent="0.15">
      <c r="B8" s="5"/>
      <c r="C8" s="6"/>
      <c r="D8" s="6"/>
      <c r="E8" s="6"/>
      <c r="F8" s="7"/>
      <c r="H8" s="5"/>
      <c r="I8" s="6"/>
      <c r="J8" s="6"/>
      <c r="K8" s="6"/>
      <c r="L8" s="6"/>
      <c r="M8" s="7"/>
    </row>
    <row r="9" spans="2:13" x14ac:dyDescent="0.15">
      <c r="B9" s="5"/>
      <c r="C9" s="6"/>
      <c r="D9" s="6"/>
      <c r="E9" s="6"/>
      <c r="F9" s="7"/>
      <c r="H9" s="5"/>
      <c r="I9" s="6"/>
      <c r="J9" s="6"/>
      <c r="K9" s="6"/>
      <c r="L9" s="6"/>
      <c r="M9" s="7"/>
    </row>
    <row r="10" spans="2:13" x14ac:dyDescent="0.15">
      <c r="B10" s="5"/>
      <c r="C10" s="6"/>
      <c r="D10" s="6"/>
      <c r="E10" s="6"/>
      <c r="F10" s="7"/>
      <c r="H10" s="5"/>
      <c r="I10" s="6"/>
      <c r="J10" s="6"/>
      <c r="K10" s="6"/>
      <c r="L10" s="6"/>
      <c r="M10" s="7"/>
    </row>
    <row r="11" spans="2:13" x14ac:dyDescent="0.15">
      <c r="B11" s="5"/>
      <c r="C11" s="6"/>
      <c r="D11" s="6"/>
      <c r="E11" s="6"/>
      <c r="F11" s="7"/>
      <c r="H11" s="5"/>
      <c r="I11" s="6"/>
      <c r="J11" s="6"/>
      <c r="K11" s="6"/>
      <c r="L11" s="6"/>
      <c r="M11" s="7"/>
    </row>
    <row r="12" spans="2:13" x14ac:dyDescent="0.15">
      <c r="B12" s="5"/>
      <c r="C12" s="6"/>
      <c r="D12" s="6"/>
      <c r="E12" s="6"/>
      <c r="F12" s="7"/>
      <c r="H12" s="5"/>
      <c r="I12" s="6"/>
      <c r="J12" s="6"/>
      <c r="K12" s="6"/>
      <c r="L12" s="6"/>
      <c r="M12" s="7"/>
    </row>
    <row r="13" spans="2:13" x14ac:dyDescent="0.15">
      <c r="B13" s="5"/>
      <c r="C13" s="6"/>
      <c r="D13" s="6"/>
      <c r="E13" s="6"/>
      <c r="F13" s="7"/>
      <c r="H13" s="5"/>
      <c r="I13" s="6"/>
      <c r="J13" s="6"/>
      <c r="K13" s="6"/>
      <c r="L13" s="6"/>
      <c r="M13" s="7"/>
    </row>
    <row r="14" spans="2:13" x14ac:dyDescent="0.15">
      <c r="B14" s="5"/>
      <c r="C14" s="6"/>
      <c r="D14" s="6"/>
      <c r="E14" s="6"/>
      <c r="F14" s="7"/>
      <c r="H14" s="5"/>
      <c r="I14" s="6"/>
      <c r="J14" s="6"/>
      <c r="K14" s="6"/>
      <c r="L14" s="6"/>
      <c r="M14" s="7"/>
    </row>
    <row r="15" spans="2:13" x14ac:dyDescent="0.15">
      <c r="B15" s="5"/>
      <c r="C15" s="6"/>
      <c r="D15" s="6"/>
      <c r="E15" s="6"/>
      <c r="F15" s="7"/>
      <c r="H15" s="5"/>
      <c r="I15" s="6"/>
      <c r="J15" s="6"/>
      <c r="K15" s="6"/>
      <c r="L15" s="6"/>
      <c r="M15" s="7"/>
    </row>
    <row r="16" spans="2:13" x14ac:dyDescent="0.15">
      <c r="B16" s="5"/>
      <c r="C16" s="6"/>
      <c r="D16" s="6"/>
      <c r="E16" s="6"/>
      <c r="F16" s="7"/>
      <c r="H16" s="5"/>
      <c r="I16" s="6"/>
      <c r="J16" s="6"/>
      <c r="K16" s="6"/>
      <c r="L16" s="6"/>
      <c r="M16" s="7"/>
    </row>
    <row r="17" spans="2:13" x14ac:dyDescent="0.15">
      <c r="B17" s="5"/>
      <c r="C17" s="6"/>
      <c r="D17" s="6"/>
      <c r="E17" s="6"/>
      <c r="F17" s="7"/>
      <c r="H17" s="5"/>
      <c r="I17" s="6"/>
      <c r="J17" s="6"/>
      <c r="K17" s="6"/>
      <c r="L17" s="6"/>
      <c r="M17" s="7"/>
    </row>
    <row r="18" spans="2:13" x14ac:dyDescent="0.15">
      <c r="B18" s="5"/>
      <c r="C18" s="6"/>
      <c r="D18" s="6"/>
      <c r="E18" s="6"/>
      <c r="F18" s="7"/>
      <c r="H18" s="5"/>
      <c r="I18" s="6"/>
      <c r="J18" s="6"/>
      <c r="K18" s="6"/>
      <c r="L18" s="6"/>
      <c r="M18" s="7"/>
    </row>
    <row r="19" spans="2:13" x14ac:dyDescent="0.15">
      <c r="B19" s="5"/>
      <c r="C19" s="6"/>
      <c r="D19" s="6"/>
      <c r="E19" s="6"/>
      <c r="F19" s="7"/>
      <c r="H19" s="5"/>
      <c r="I19" s="6"/>
      <c r="J19" s="6"/>
      <c r="K19" s="6"/>
      <c r="L19" s="6"/>
      <c r="M19" s="7"/>
    </row>
    <row r="20" spans="2:13" x14ac:dyDescent="0.15">
      <c r="B20" s="5"/>
      <c r="C20" s="6"/>
      <c r="D20" s="6"/>
      <c r="E20" s="6"/>
      <c r="F20" s="7"/>
      <c r="H20" s="5"/>
      <c r="I20" s="6"/>
      <c r="J20" s="6"/>
      <c r="K20" s="6"/>
      <c r="L20" s="6"/>
      <c r="M20" s="7"/>
    </row>
    <row r="21" spans="2:13" x14ac:dyDescent="0.15">
      <c r="B21" s="5"/>
      <c r="C21" s="6"/>
      <c r="D21" s="6"/>
      <c r="E21" s="6"/>
      <c r="F21" s="7"/>
      <c r="H21" s="5"/>
      <c r="I21" s="6"/>
      <c r="J21" s="6"/>
      <c r="K21" s="6"/>
      <c r="L21" s="6"/>
      <c r="M21" s="7"/>
    </row>
    <row r="22" spans="2:13" x14ac:dyDescent="0.15">
      <c r="B22" s="5"/>
      <c r="C22" s="6"/>
      <c r="D22" s="6"/>
      <c r="E22" s="6"/>
      <c r="F22" s="7"/>
      <c r="H22" s="5"/>
      <c r="I22" s="6"/>
      <c r="J22" s="6"/>
      <c r="K22" s="6"/>
      <c r="L22" s="6"/>
      <c r="M22" s="7"/>
    </row>
    <row r="23" spans="2:13" x14ac:dyDescent="0.15">
      <c r="B23" s="5"/>
      <c r="C23" s="6"/>
      <c r="D23" s="6"/>
      <c r="E23" s="6"/>
      <c r="F23" s="7"/>
      <c r="H23" s="5"/>
      <c r="I23" s="6"/>
      <c r="J23" s="6"/>
      <c r="K23" s="6"/>
      <c r="L23" s="6"/>
      <c r="M23" s="7"/>
    </row>
    <row r="24" spans="2:13" x14ac:dyDescent="0.15">
      <c r="B24" s="5"/>
      <c r="C24" s="6"/>
      <c r="D24" s="6"/>
      <c r="E24" s="6"/>
      <c r="F24" s="7"/>
      <c r="H24" s="5"/>
      <c r="I24" s="6"/>
      <c r="J24" s="6"/>
      <c r="K24" s="6"/>
      <c r="L24" s="6"/>
      <c r="M24" s="7"/>
    </row>
    <row r="25" spans="2:13" x14ac:dyDescent="0.15">
      <c r="B25" s="5"/>
      <c r="C25" s="6"/>
      <c r="D25" s="6"/>
      <c r="E25" s="6"/>
      <c r="F25" s="7"/>
      <c r="H25" s="5"/>
      <c r="I25" s="6"/>
      <c r="J25" s="6"/>
      <c r="K25" s="6"/>
      <c r="L25" s="6"/>
      <c r="M25" s="7"/>
    </row>
    <row r="26" spans="2:13" x14ac:dyDescent="0.15">
      <c r="B26" s="5"/>
      <c r="C26" s="6"/>
      <c r="D26" s="6"/>
      <c r="E26" s="6"/>
      <c r="F26" s="7"/>
      <c r="H26" s="5"/>
      <c r="I26" s="6"/>
      <c r="J26" s="6"/>
      <c r="K26" s="6"/>
      <c r="L26" s="6"/>
      <c r="M26" s="7"/>
    </row>
    <row r="27" spans="2:13" x14ac:dyDescent="0.15">
      <c r="B27" s="5"/>
      <c r="C27" s="6"/>
      <c r="D27" s="6"/>
      <c r="E27" s="6"/>
      <c r="F27" s="7"/>
      <c r="H27" s="5"/>
      <c r="I27" s="6"/>
      <c r="J27" s="6"/>
      <c r="K27" s="6"/>
      <c r="L27" s="6"/>
      <c r="M27" s="7"/>
    </row>
    <row r="28" spans="2:13" x14ac:dyDescent="0.15">
      <c r="B28" s="5"/>
      <c r="C28" s="6"/>
      <c r="D28" s="6"/>
      <c r="E28" s="6"/>
      <c r="F28" s="7"/>
      <c r="H28" s="5"/>
      <c r="I28" s="6"/>
      <c r="J28" s="6"/>
      <c r="K28" s="6"/>
      <c r="L28" s="6"/>
      <c r="M28" s="7"/>
    </row>
    <row r="29" spans="2:13" x14ac:dyDescent="0.15">
      <c r="B29" s="5"/>
      <c r="C29" s="6"/>
      <c r="D29" s="6"/>
      <c r="E29" s="6"/>
      <c r="F29" s="7"/>
      <c r="H29" s="5"/>
      <c r="I29" s="6"/>
      <c r="J29" s="6"/>
      <c r="K29" s="6"/>
      <c r="L29" s="6"/>
      <c r="M29" s="7"/>
    </row>
    <row r="30" spans="2:13" x14ac:dyDescent="0.15">
      <c r="B30" s="5"/>
      <c r="C30" s="6"/>
      <c r="D30" s="6"/>
      <c r="E30" s="6"/>
      <c r="F30" s="7"/>
      <c r="H30" s="5"/>
      <c r="I30" s="6"/>
      <c r="J30" s="6"/>
      <c r="K30" s="6"/>
      <c r="L30" s="6"/>
      <c r="M30" s="7"/>
    </row>
    <row r="31" spans="2:13" x14ac:dyDescent="0.15">
      <c r="B31" s="5"/>
      <c r="C31" s="6"/>
      <c r="D31" s="6"/>
      <c r="E31" s="6"/>
      <c r="F31" s="7"/>
      <c r="H31" s="5"/>
      <c r="I31" s="6"/>
      <c r="J31" s="6"/>
      <c r="K31" s="6"/>
      <c r="L31" s="6"/>
      <c r="M31" s="7"/>
    </row>
    <row r="32" spans="2:13" x14ac:dyDescent="0.15">
      <c r="B32" s="5"/>
      <c r="C32" s="6"/>
      <c r="D32" s="6"/>
      <c r="E32" s="6"/>
      <c r="F32" s="7"/>
      <c r="H32" s="5"/>
      <c r="I32" s="6"/>
      <c r="J32" s="6"/>
      <c r="K32" s="6"/>
      <c r="L32" s="6"/>
      <c r="M32" s="7"/>
    </row>
    <row r="33" spans="2:13" x14ac:dyDescent="0.15">
      <c r="B33" s="5"/>
      <c r="C33" s="6"/>
      <c r="D33" s="6"/>
      <c r="E33" s="6"/>
      <c r="F33" s="7"/>
      <c r="H33" s="5"/>
      <c r="I33" s="6"/>
      <c r="J33" s="6"/>
      <c r="K33" s="6"/>
      <c r="L33" s="6"/>
      <c r="M33" s="7"/>
    </row>
    <row r="34" spans="2:13" x14ac:dyDescent="0.15">
      <c r="B34" s="5"/>
      <c r="C34" s="6"/>
      <c r="D34" s="6"/>
      <c r="E34" s="6"/>
      <c r="F34" s="7"/>
      <c r="H34" s="5"/>
      <c r="I34" s="6"/>
      <c r="J34" s="6"/>
      <c r="K34" s="6"/>
      <c r="L34" s="6"/>
      <c r="M34" s="7"/>
    </row>
    <row r="35" spans="2:13" x14ac:dyDescent="0.15">
      <c r="B35" s="5"/>
      <c r="C35" s="6"/>
      <c r="D35" s="6"/>
      <c r="E35" s="6"/>
      <c r="F35" s="7"/>
      <c r="H35" s="5"/>
      <c r="I35" s="6"/>
      <c r="J35" s="6"/>
      <c r="K35" s="6"/>
      <c r="L35" s="6"/>
      <c r="M35" s="7"/>
    </row>
    <row r="36" spans="2:13" x14ac:dyDescent="0.15">
      <c r="B36" s="5"/>
      <c r="C36" s="6"/>
      <c r="D36" s="6"/>
      <c r="E36" s="6"/>
      <c r="F36" s="7"/>
      <c r="H36" s="5"/>
      <c r="I36" s="6"/>
      <c r="J36" s="6"/>
      <c r="K36" s="6"/>
      <c r="L36" s="6"/>
      <c r="M36" s="7"/>
    </row>
    <row r="37" spans="2:13" x14ac:dyDescent="0.15">
      <c r="B37" s="5"/>
      <c r="C37" s="6"/>
      <c r="D37" s="6"/>
      <c r="E37" s="6"/>
      <c r="F37" s="7"/>
      <c r="H37" s="5"/>
      <c r="I37" s="6"/>
      <c r="J37" s="6"/>
      <c r="K37" s="6"/>
      <c r="L37" s="6"/>
      <c r="M37" s="7"/>
    </row>
    <row r="38" spans="2:13" x14ac:dyDescent="0.15">
      <c r="B38" s="5"/>
      <c r="C38" s="6"/>
      <c r="D38" s="6"/>
      <c r="E38" s="6"/>
      <c r="F38" s="7"/>
      <c r="H38" s="5"/>
      <c r="I38" s="6"/>
      <c r="J38" s="6"/>
      <c r="K38" s="6"/>
      <c r="L38" s="6"/>
      <c r="M38" s="7"/>
    </row>
    <row r="39" spans="2:13" x14ac:dyDescent="0.15">
      <c r="B39" s="5"/>
      <c r="C39" s="6"/>
      <c r="D39" s="6"/>
      <c r="E39" s="6"/>
      <c r="F39" s="7"/>
      <c r="H39" s="5"/>
      <c r="I39" s="6"/>
      <c r="J39" s="6"/>
      <c r="K39" s="6"/>
      <c r="L39" s="6"/>
      <c r="M39" s="7"/>
    </row>
    <row r="40" spans="2:13" x14ac:dyDescent="0.15">
      <c r="B40" s="5"/>
      <c r="C40" s="6"/>
      <c r="D40" s="6"/>
      <c r="E40" s="6"/>
      <c r="F40" s="7"/>
      <c r="H40" s="5"/>
      <c r="I40" s="6"/>
      <c r="J40" s="6"/>
      <c r="K40" s="6"/>
      <c r="L40" s="6"/>
      <c r="M40" s="7"/>
    </row>
    <row r="41" spans="2:13" x14ac:dyDescent="0.15">
      <c r="B41" s="5"/>
      <c r="C41" s="6"/>
      <c r="D41" s="6"/>
      <c r="E41" s="6"/>
      <c r="F41" s="7"/>
      <c r="H41" s="5"/>
      <c r="I41" s="6"/>
      <c r="J41" s="6"/>
      <c r="K41" s="6"/>
      <c r="L41" s="6"/>
      <c r="M41" s="7"/>
    </row>
    <row r="42" spans="2:13" x14ac:dyDescent="0.15">
      <c r="B42" s="5"/>
      <c r="C42" s="6"/>
      <c r="D42" s="6"/>
      <c r="E42" s="6"/>
      <c r="F42" s="7"/>
      <c r="H42" s="5"/>
      <c r="I42" s="6"/>
      <c r="J42" s="6"/>
      <c r="K42" s="6"/>
      <c r="L42" s="6"/>
      <c r="M42" s="7"/>
    </row>
    <row r="43" spans="2:13" ht="15" thickBot="1" x14ac:dyDescent="0.2">
      <c r="B43" s="5"/>
      <c r="C43" s="6"/>
      <c r="D43" s="6"/>
      <c r="E43" s="6"/>
      <c r="F43" s="7"/>
      <c r="H43" s="8"/>
      <c r="I43" s="9"/>
      <c r="J43" s="9"/>
      <c r="K43" s="9"/>
      <c r="L43" s="9"/>
      <c r="M43" s="10"/>
    </row>
    <row r="44" spans="2:13" x14ac:dyDescent="0.15">
      <c r="B44" s="5"/>
      <c r="C44" s="6"/>
      <c r="D44" s="6"/>
      <c r="E44" s="6"/>
      <c r="F44" s="7"/>
    </row>
    <row r="45" spans="2:13" x14ac:dyDescent="0.15">
      <c r="B45" s="5"/>
      <c r="C45" s="6"/>
      <c r="D45" s="6"/>
      <c r="E45" s="6"/>
      <c r="F45" s="7"/>
    </row>
    <row r="46" spans="2:13" x14ac:dyDescent="0.15">
      <c r="B46" s="5"/>
      <c r="C46" s="6"/>
      <c r="D46" s="6"/>
      <c r="E46" s="6"/>
      <c r="F46" s="7"/>
    </row>
    <row r="47" spans="2:13" x14ac:dyDescent="0.15">
      <c r="B47" s="5"/>
      <c r="C47" s="6"/>
      <c r="D47" s="6"/>
      <c r="E47" s="6"/>
      <c r="F47" s="7"/>
    </row>
    <row r="48" spans="2:13" ht="15" thickBot="1" x14ac:dyDescent="0.2">
      <c r="B48" s="8"/>
      <c r="C48" s="9"/>
      <c r="D48" s="9"/>
      <c r="E48" s="9"/>
      <c r="F48" s="10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0F0B-E799-4817-B589-891E15E4655B}">
  <dimension ref="B2:U110"/>
  <sheetViews>
    <sheetView topLeftCell="E1" workbookViewId="0">
      <selection activeCell="J30" sqref="J30"/>
    </sheetView>
  </sheetViews>
  <sheetFormatPr defaultRowHeight="14.25" x14ac:dyDescent="0.15"/>
  <cols>
    <col min="1" max="1" width="9" style="1"/>
    <col min="2" max="2" width="9.125" style="1" bestFit="1" customWidth="1"/>
    <col min="3" max="4" width="12.75" style="1" bestFit="1" customWidth="1"/>
    <col min="5" max="5" width="13.875" style="1" bestFit="1" customWidth="1"/>
    <col min="6" max="14" width="12.75" style="1" bestFit="1" customWidth="1"/>
    <col min="15" max="16384" width="9" style="1"/>
  </cols>
  <sheetData>
    <row r="2" spans="2:21" ht="15" thickBot="1" x14ac:dyDescent="0.2">
      <c r="B2" s="1" t="s">
        <v>80</v>
      </c>
    </row>
    <row r="3" spans="2:21" ht="15" thickBot="1" x14ac:dyDescent="0.2">
      <c r="B3" s="2"/>
      <c r="C3" s="72" t="s">
        <v>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P3" s="1" t="s">
        <v>127</v>
      </c>
    </row>
    <row r="4" spans="2:21" ht="15" thickBot="1" x14ac:dyDescent="0.2">
      <c r="B4" s="5"/>
      <c r="C4" s="84" t="s">
        <v>164</v>
      </c>
      <c r="D4" s="85"/>
      <c r="E4" s="85"/>
      <c r="F4" s="85"/>
      <c r="G4" s="85"/>
      <c r="H4" s="102"/>
      <c r="I4" s="103" t="s">
        <v>95</v>
      </c>
      <c r="J4" s="103"/>
      <c r="K4" s="103"/>
      <c r="L4" s="103"/>
      <c r="M4" s="103"/>
      <c r="N4" s="104"/>
      <c r="P4" s="76" t="s">
        <v>0</v>
      </c>
      <c r="Q4" s="77"/>
      <c r="R4" s="77"/>
      <c r="S4" s="77"/>
      <c r="T4" s="77"/>
      <c r="U4" s="78"/>
    </row>
    <row r="5" spans="2:21" ht="15" thickBot="1" x14ac:dyDescent="0.2">
      <c r="B5" s="8" t="s">
        <v>1</v>
      </c>
      <c r="C5" s="48" t="s">
        <v>165</v>
      </c>
      <c r="D5" s="42" t="s">
        <v>166</v>
      </c>
      <c r="E5" s="42" t="s">
        <v>167</v>
      </c>
      <c r="F5" s="42" t="s">
        <v>168</v>
      </c>
      <c r="G5" s="42" t="s">
        <v>169</v>
      </c>
      <c r="H5" s="63" t="s">
        <v>170</v>
      </c>
      <c r="I5" s="42" t="s">
        <v>165</v>
      </c>
      <c r="J5" s="42" t="s">
        <v>166</v>
      </c>
      <c r="K5" s="42" t="s">
        <v>167</v>
      </c>
      <c r="L5" s="42" t="s">
        <v>168</v>
      </c>
      <c r="M5" s="42" t="s">
        <v>169</v>
      </c>
      <c r="N5" s="63" t="s">
        <v>170</v>
      </c>
      <c r="P5" s="72" t="s">
        <v>164</v>
      </c>
      <c r="Q5" s="73"/>
      <c r="R5" s="74"/>
      <c r="S5" s="75" t="s">
        <v>95</v>
      </c>
      <c r="T5" s="73"/>
      <c r="U5" s="74"/>
    </row>
    <row r="6" spans="2:21" x14ac:dyDescent="0.2">
      <c r="B6" s="69">
        <v>1</v>
      </c>
      <c r="C6" s="65">
        <v>59.36842</v>
      </c>
      <c r="D6" s="65">
        <v>69.473680000000002</v>
      </c>
      <c r="E6" s="65">
        <v>59.789470000000001</v>
      </c>
      <c r="F6" s="65">
        <v>80.842110000000005</v>
      </c>
      <c r="G6" s="65">
        <v>85.052629999999994</v>
      </c>
      <c r="H6" s="66">
        <v>86.315790000000007</v>
      </c>
      <c r="I6" s="67">
        <v>93.052629999999994</v>
      </c>
      <c r="J6" s="65">
        <v>127.5789</v>
      </c>
      <c r="K6" s="65">
        <v>132.63159999999999</v>
      </c>
      <c r="L6" s="65">
        <v>138.52629999999999</v>
      </c>
      <c r="M6" s="65">
        <v>146.94739999999999</v>
      </c>
      <c r="N6" s="66">
        <v>261.05259999999998</v>
      </c>
      <c r="P6" s="2"/>
      <c r="Q6" s="3"/>
      <c r="R6" s="4" t="s">
        <v>98</v>
      </c>
      <c r="S6" s="2"/>
      <c r="T6" s="3"/>
      <c r="U6" s="4" t="s">
        <v>98</v>
      </c>
    </row>
    <row r="7" spans="2:21" x14ac:dyDescent="0.2">
      <c r="B7" s="70">
        <v>2</v>
      </c>
      <c r="C7" s="20">
        <v>64.367819999999995</v>
      </c>
      <c r="D7" s="20">
        <v>65.747129999999999</v>
      </c>
      <c r="E7" s="20">
        <v>70.804599999999994</v>
      </c>
      <c r="F7" s="20">
        <v>74.942530000000005</v>
      </c>
      <c r="G7" s="20">
        <v>72.643680000000003</v>
      </c>
      <c r="H7" s="21">
        <v>99.310339999999997</v>
      </c>
      <c r="I7" s="68">
        <v>117.7011</v>
      </c>
      <c r="J7" s="20">
        <v>142.98849999999999</v>
      </c>
      <c r="K7" s="20">
        <v>142.52869999999999</v>
      </c>
      <c r="L7" s="20">
        <v>156.3218</v>
      </c>
      <c r="M7" s="20">
        <v>186.66669999999999</v>
      </c>
      <c r="N7" s="21">
        <v>237.7011</v>
      </c>
      <c r="P7" s="56" t="s">
        <v>171</v>
      </c>
      <c r="Q7" s="57"/>
      <c r="R7" s="21">
        <v>0.98340000000000005</v>
      </c>
      <c r="S7" s="56" t="s">
        <v>171</v>
      </c>
      <c r="T7" s="57"/>
      <c r="U7" s="21">
        <v>0.45979999999999999</v>
      </c>
    </row>
    <row r="8" spans="2:21" x14ac:dyDescent="0.2">
      <c r="B8" s="70">
        <v>3</v>
      </c>
      <c r="C8" s="20">
        <v>52.403100000000002</v>
      </c>
      <c r="D8" s="20">
        <v>34.418599999999998</v>
      </c>
      <c r="E8" s="20">
        <v>36.589149999999997</v>
      </c>
      <c r="F8" s="20">
        <v>39.069769999999998</v>
      </c>
      <c r="G8" s="20">
        <v>40.310079999999999</v>
      </c>
      <c r="H8" s="21">
        <v>45.581400000000002</v>
      </c>
      <c r="I8" s="68">
        <v>50.852710000000002</v>
      </c>
      <c r="J8" s="20">
        <v>157.51939999999999</v>
      </c>
      <c r="K8" s="20">
        <v>130.8527</v>
      </c>
      <c r="L8" s="20">
        <v>177.05430000000001</v>
      </c>
      <c r="M8" s="20">
        <v>161.5504</v>
      </c>
      <c r="N8" s="21">
        <v>208.37209999999999</v>
      </c>
      <c r="P8" s="56" t="s">
        <v>172</v>
      </c>
      <c r="Q8" s="57"/>
      <c r="R8" s="21">
        <v>0.98340000000000005</v>
      </c>
      <c r="S8" s="56" t="s">
        <v>172</v>
      </c>
      <c r="T8" s="57"/>
      <c r="U8" s="21">
        <v>0.313</v>
      </c>
    </row>
    <row r="9" spans="2:21" x14ac:dyDescent="0.2">
      <c r="B9" s="70">
        <v>4</v>
      </c>
      <c r="C9" s="20">
        <v>26.804120000000001</v>
      </c>
      <c r="D9" s="20">
        <v>33.67698</v>
      </c>
      <c r="E9" s="20">
        <v>43.298969999999997</v>
      </c>
      <c r="F9" s="20">
        <v>35.73883</v>
      </c>
      <c r="G9" s="20">
        <v>47.651780000000002</v>
      </c>
      <c r="H9" s="21">
        <v>48.109969999999997</v>
      </c>
      <c r="I9" s="68">
        <v>97.594499999999996</v>
      </c>
      <c r="J9" s="20">
        <v>101.7182</v>
      </c>
      <c r="K9" s="20">
        <v>76.517750000000007</v>
      </c>
      <c r="L9" s="20">
        <v>98.51088</v>
      </c>
      <c r="M9" s="20">
        <v>73.768609999999995</v>
      </c>
      <c r="N9" s="21">
        <v>90.950739999999996</v>
      </c>
      <c r="P9" s="56" t="s">
        <v>173</v>
      </c>
      <c r="Q9" s="57"/>
      <c r="R9" s="21">
        <v>0.94889999999999997</v>
      </c>
      <c r="S9" s="56" t="s">
        <v>173</v>
      </c>
      <c r="T9" s="57"/>
      <c r="U9" s="21">
        <v>7.9600000000000004E-2</v>
      </c>
    </row>
    <row r="10" spans="2:21" x14ac:dyDescent="0.2">
      <c r="B10" s="70">
        <v>5</v>
      </c>
      <c r="C10" s="20">
        <v>32.227490000000003</v>
      </c>
      <c r="D10" s="20">
        <v>37.677729999999997</v>
      </c>
      <c r="E10" s="20">
        <v>39.810429999999997</v>
      </c>
      <c r="F10" s="20">
        <v>40.995260000000002</v>
      </c>
      <c r="G10" s="20">
        <v>45.497630000000001</v>
      </c>
      <c r="H10" s="21">
        <v>40.521329999999999</v>
      </c>
      <c r="I10" s="68">
        <v>75.592420000000004</v>
      </c>
      <c r="J10" s="20">
        <v>110.6635</v>
      </c>
      <c r="K10" s="20">
        <v>192.18010000000001</v>
      </c>
      <c r="L10" s="20">
        <v>182.70140000000001</v>
      </c>
      <c r="M10" s="20">
        <v>181.75360000000001</v>
      </c>
      <c r="N10" s="21">
        <v>186.2559</v>
      </c>
      <c r="P10" s="56" t="s">
        <v>174</v>
      </c>
      <c r="Q10" s="57"/>
      <c r="R10" s="21">
        <v>0.69279999999999997</v>
      </c>
      <c r="S10" s="56" t="s">
        <v>174</v>
      </c>
      <c r="T10" s="57"/>
      <c r="U10" s="21">
        <v>0.13400000000000001</v>
      </c>
    </row>
    <row r="11" spans="2:21" ht="15" thickBot="1" x14ac:dyDescent="0.25">
      <c r="B11" s="70">
        <v>6</v>
      </c>
      <c r="C11" s="20">
        <v>56.835129999999999</v>
      </c>
      <c r="D11" s="20">
        <v>63.628830000000001</v>
      </c>
      <c r="E11" s="20">
        <v>61.640430000000002</v>
      </c>
      <c r="F11" s="20">
        <v>51.035629999999998</v>
      </c>
      <c r="G11" s="20">
        <v>57.166530000000002</v>
      </c>
      <c r="H11" s="21">
        <v>101.4085</v>
      </c>
      <c r="I11" s="68">
        <v>106.21380000000001</v>
      </c>
      <c r="J11" s="20">
        <v>118.9727</v>
      </c>
      <c r="K11" s="20">
        <v>119.63549999999999</v>
      </c>
      <c r="L11" s="20">
        <v>114.4988</v>
      </c>
      <c r="M11" s="20">
        <v>104.8882</v>
      </c>
      <c r="N11" s="21">
        <v>93.123450000000005</v>
      </c>
      <c r="P11" s="59" t="s">
        <v>175</v>
      </c>
      <c r="Q11" s="60"/>
      <c r="R11" s="26">
        <v>9.6799999999999997E-2</v>
      </c>
      <c r="S11" s="59" t="s">
        <v>175</v>
      </c>
      <c r="T11" s="60"/>
      <c r="U11" s="26">
        <v>1E-3</v>
      </c>
    </row>
    <row r="12" spans="2:21" x14ac:dyDescent="0.2">
      <c r="B12" s="70">
        <v>7</v>
      </c>
      <c r="C12" s="20">
        <v>46.853149999999999</v>
      </c>
      <c r="D12" s="20">
        <v>67.132869999999997</v>
      </c>
      <c r="E12" s="20">
        <v>59.790210000000002</v>
      </c>
      <c r="F12" s="20">
        <v>59.440559999999998</v>
      </c>
      <c r="G12" s="20">
        <v>65.384619999999998</v>
      </c>
      <c r="H12" s="21">
        <v>73.426569999999998</v>
      </c>
      <c r="I12" s="68">
        <v>103.1469</v>
      </c>
      <c r="J12" s="20">
        <v>100.69929999999999</v>
      </c>
      <c r="K12" s="20">
        <v>103.1469</v>
      </c>
      <c r="L12" s="20">
        <v>135.31469999999999</v>
      </c>
      <c r="M12" s="20">
        <v>110.48950000000001</v>
      </c>
      <c r="N12" s="21">
        <v>175.8741</v>
      </c>
    </row>
    <row r="13" spans="2:21" x14ac:dyDescent="0.15">
      <c r="B13" s="70" t="s">
        <v>10</v>
      </c>
      <c r="C13" s="6">
        <f>AVERAGE(C6:C12)</f>
        <v>48.408461428571435</v>
      </c>
      <c r="D13" s="6">
        <f t="shared" ref="D13:N13" si="0">AVERAGE(D6:D12)</f>
        <v>53.107974285714285</v>
      </c>
      <c r="E13" s="6">
        <f t="shared" si="0"/>
        <v>53.103322857142857</v>
      </c>
      <c r="F13" s="6">
        <f t="shared" si="0"/>
        <v>54.580670000000005</v>
      </c>
      <c r="G13" s="6">
        <f t="shared" si="0"/>
        <v>59.100992857142856</v>
      </c>
      <c r="H13" s="7">
        <f t="shared" si="0"/>
        <v>70.667699999999996</v>
      </c>
      <c r="I13" s="5">
        <f t="shared" si="0"/>
        <v>92.022008571428572</v>
      </c>
      <c r="J13" s="6">
        <f t="shared" si="0"/>
        <v>122.8772142857143</v>
      </c>
      <c r="K13" s="6">
        <f t="shared" si="0"/>
        <v>128.21332142857142</v>
      </c>
      <c r="L13" s="6">
        <f t="shared" si="0"/>
        <v>143.27545428571429</v>
      </c>
      <c r="M13" s="6">
        <f t="shared" si="0"/>
        <v>138.00920142857143</v>
      </c>
      <c r="N13" s="7">
        <f t="shared" si="0"/>
        <v>179.04714142857142</v>
      </c>
    </row>
    <row r="14" spans="2:21" ht="15" thickBot="1" x14ac:dyDescent="0.2">
      <c r="B14" s="71" t="s">
        <v>12</v>
      </c>
      <c r="C14" s="9">
        <v>5.3291161087045529</v>
      </c>
      <c r="D14" s="9">
        <v>6.3619392339536196</v>
      </c>
      <c r="E14" s="9">
        <v>4.9309051490827827</v>
      </c>
      <c r="F14" s="9">
        <v>6.76232689455514</v>
      </c>
      <c r="G14" s="9">
        <v>6.1127351919616366</v>
      </c>
      <c r="H14" s="10">
        <v>9.8377902931143648</v>
      </c>
      <c r="I14" s="8">
        <v>8.4255044452442664</v>
      </c>
      <c r="J14" s="9">
        <v>8.0631946120400517</v>
      </c>
      <c r="K14" s="9">
        <v>13.53786835074586</v>
      </c>
      <c r="L14" s="9">
        <v>11.73467974672041</v>
      </c>
      <c r="M14" s="9">
        <v>16.107076444641518</v>
      </c>
      <c r="N14" s="10">
        <v>24.990963305929924</v>
      </c>
    </row>
    <row r="15" spans="2:21" ht="15" thickBot="1" x14ac:dyDescent="0.2">
      <c r="B15" s="2"/>
      <c r="C15" s="72" t="s">
        <v>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  <c r="P15" s="1" t="s">
        <v>127</v>
      </c>
    </row>
    <row r="16" spans="2:21" ht="15" thickBot="1" x14ac:dyDescent="0.2">
      <c r="B16" s="5"/>
      <c r="C16" s="84" t="s">
        <v>164</v>
      </c>
      <c r="D16" s="85"/>
      <c r="E16" s="85"/>
      <c r="F16" s="85"/>
      <c r="G16" s="85"/>
      <c r="H16" s="102"/>
      <c r="I16" s="103" t="s">
        <v>95</v>
      </c>
      <c r="J16" s="103"/>
      <c r="K16" s="103"/>
      <c r="L16" s="103"/>
      <c r="M16" s="103"/>
      <c r="N16" s="104"/>
      <c r="P16" s="76" t="s">
        <v>2</v>
      </c>
      <c r="Q16" s="77"/>
      <c r="R16" s="77"/>
      <c r="S16" s="77"/>
      <c r="T16" s="77"/>
      <c r="U16" s="78"/>
    </row>
    <row r="17" spans="2:21" ht="15" thickBot="1" x14ac:dyDescent="0.2">
      <c r="B17" s="8" t="s">
        <v>1</v>
      </c>
      <c r="C17" s="48" t="s">
        <v>165</v>
      </c>
      <c r="D17" s="42" t="s">
        <v>166</v>
      </c>
      <c r="E17" s="42" t="s">
        <v>167</v>
      </c>
      <c r="F17" s="42" t="s">
        <v>168</v>
      </c>
      <c r="G17" s="42" t="s">
        <v>169</v>
      </c>
      <c r="H17" s="63" t="s">
        <v>170</v>
      </c>
      <c r="I17" s="42" t="s">
        <v>165</v>
      </c>
      <c r="J17" s="42" t="s">
        <v>166</v>
      </c>
      <c r="K17" s="42" t="s">
        <v>167</v>
      </c>
      <c r="L17" s="42" t="s">
        <v>168</v>
      </c>
      <c r="M17" s="42" t="s">
        <v>169</v>
      </c>
      <c r="N17" s="63" t="s">
        <v>170</v>
      </c>
      <c r="P17" s="72" t="s">
        <v>164</v>
      </c>
      <c r="Q17" s="73"/>
      <c r="R17" s="74"/>
      <c r="S17" s="75" t="s">
        <v>95</v>
      </c>
      <c r="T17" s="73"/>
      <c r="U17" s="74"/>
    </row>
    <row r="18" spans="2:21" x14ac:dyDescent="0.2">
      <c r="B18" s="69">
        <v>1</v>
      </c>
      <c r="C18" s="67">
        <v>59.416449999999998</v>
      </c>
      <c r="D18" s="65">
        <v>67.374009999999998</v>
      </c>
      <c r="E18" s="65">
        <v>90.185680000000005</v>
      </c>
      <c r="F18" s="65">
        <v>121.4854</v>
      </c>
      <c r="G18" s="65">
        <v>216.44560000000001</v>
      </c>
      <c r="H18" s="66">
        <v>240.31829999999999</v>
      </c>
      <c r="I18" s="67">
        <v>87.533159999999995</v>
      </c>
      <c r="J18" s="65">
        <v>142.7056</v>
      </c>
      <c r="K18" s="65">
        <v>160.74270000000001</v>
      </c>
      <c r="L18" s="65">
        <v>200.53049999999999</v>
      </c>
      <c r="M18" s="65">
        <v>421.22019999999998</v>
      </c>
      <c r="N18" s="66">
        <v>423.87270000000001</v>
      </c>
      <c r="P18" s="2"/>
      <c r="Q18" s="3"/>
      <c r="R18" s="4" t="s">
        <v>98</v>
      </c>
      <c r="S18" s="2"/>
      <c r="T18" s="3"/>
      <c r="U18" s="4" t="s">
        <v>98</v>
      </c>
    </row>
    <row r="19" spans="2:21" x14ac:dyDescent="0.2">
      <c r="B19" s="70">
        <v>2</v>
      </c>
      <c r="C19" s="68">
        <v>58.364310000000003</v>
      </c>
      <c r="D19" s="20">
        <v>54.646839999999997</v>
      </c>
      <c r="E19" s="20">
        <v>66.914500000000004</v>
      </c>
      <c r="F19" s="20">
        <v>75.836429999999993</v>
      </c>
      <c r="G19" s="20">
        <v>108.92189999999999</v>
      </c>
      <c r="H19" s="21">
        <v>179.18219999999999</v>
      </c>
      <c r="I19" s="68">
        <v>81.784390000000002</v>
      </c>
      <c r="J19" s="20">
        <v>77.695170000000005</v>
      </c>
      <c r="K19" s="20">
        <v>147.9554</v>
      </c>
      <c r="L19" s="20">
        <v>115.9851</v>
      </c>
      <c r="M19" s="20">
        <v>294.7955</v>
      </c>
      <c r="N19" s="21">
        <v>313.01119999999997</v>
      </c>
      <c r="P19" s="56" t="s">
        <v>171</v>
      </c>
      <c r="Q19" s="57"/>
      <c r="R19" s="21">
        <v>0.99960000000000004</v>
      </c>
      <c r="S19" s="56" t="s">
        <v>171</v>
      </c>
      <c r="T19" s="57"/>
      <c r="U19" s="21">
        <v>0.99970000000000003</v>
      </c>
    </row>
    <row r="20" spans="2:21" x14ac:dyDescent="0.2">
      <c r="B20" s="70">
        <v>3</v>
      </c>
      <c r="C20" s="68">
        <v>41.95402</v>
      </c>
      <c r="D20" s="20">
        <v>29.5977</v>
      </c>
      <c r="E20" s="20">
        <v>57.183909999999997</v>
      </c>
      <c r="F20" s="20">
        <v>92.528739999999999</v>
      </c>
      <c r="G20" s="20">
        <v>104.88509999999999</v>
      </c>
      <c r="H20" s="21">
        <v>191.66669999999999</v>
      </c>
      <c r="I20" s="68">
        <v>93.678160000000005</v>
      </c>
      <c r="J20" s="20">
        <v>106.6092</v>
      </c>
      <c r="K20" s="20">
        <v>124.1379</v>
      </c>
      <c r="L20" s="20">
        <v>135.0575</v>
      </c>
      <c r="M20" s="20">
        <v>231.03450000000001</v>
      </c>
      <c r="N20" s="21">
        <v>237.3563</v>
      </c>
      <c r="P20" s="56" t="s">
        <v>172</v>
      </c>
      <c r="Q20" s="57"/>
      <c r="R20" s="21">
        <v>0.86909999999999998</v>
      </c>
      <c r="S20" s="56" t="s">
        <v>172</v>
      </c>
      <c r="T20" s="57"/>
      <c r="U20" s="21">
        <v>0.67589999999999995</v>
      </c>
    </row>
    <row r="21" spans="2:21" x14ac:dyDescent="0.2">
      <c r="B21" s="70">
        <v>4</v>
      </c>
      <c r="C21" s="68">
        <v>40.154440000000001</v>
      </c>
      <c r="D21" s="20">
        <v>57.528959999999998</v>
      </c>
      <c r="E21" s="20">
        <v>54.440150000000003</v>
      </c>
      <c r="F21" s="20">
        <v>72.972970000000004</v>
      </c>
      <c r="G21" s="20">
        <v>112.7413</v>
      </c>
      <c r="H21" s="21">
        <v>173.74520000000001</v>
      </c>
      <c r="I21" s="68">
        <v>54.826250000000002</v>
      </c>
      <c r="J21" s="20">
        <v>96.138999999999996</v>
      </c>
      <c r="K21" s="20">
        <v>89.961389999999994</v>
      </c>
      <c r="L21" s="20">
        <v>164.86490000000001</v>
      </c>
      <c r="M21" s="20">
        <v>314.67180000000002</v>
      </c>
      <c r="N21" s="21">
        <v>305.79149999999998</v>
      </c>
      <c r="P21" s="56" t="s">
        <v>173</v>
      </c>
      <c r="Q21" s="57"/>
      <c r="R21" s="21">
        <v>0.13589999999999999</v>
      </c>
      <c r="S21" s="56" t="s">
        <v>173</v>
      </c>
      <c r="T21" s="57"/>
      <c r="U21" s="21">
        <v>3.7400000000000003E-2</v>
      </c>
    </row>
    <row r="22" spans="2:21" x14ac:dyDescent="0.2">
      <c r="B22" s="70">
        <v>5</v>
      </c>
      <c r="C22" s="68">
        <v>38.630139999999997</v>
      </c>
      <c r="D22" s="20">
        <v>58.082189999999997</v>
      </c>
      <c r="E22" s="20">
        <v>55.342469999999999</v>
      </c>
      <c r="F22" s="20">
        <v>67.397260000000003</v>
      </c>
      <c r="G22" s="20">
        <v>71.50685</v>
      </c>
      <c r="H22" s="21">
        <v>133.4247</v>
      </c>
      <c r="I22" s="68">
        <v>86.0274</v>
      </c>
      <c r="J22" s="20">
        <v>62.191780000000001</v>
      </c>
      <c r="K22" s="20">
        <v>78.630139999999997</v>
      </c>
      <c r="L22" s="20">
        <v>131.2329</v>
      </c>
      <c r="M22" s="20">
        <v>237.2603</v>
      </c>
      <c r="N22" s="21">
        <v>211.7808</v>
      </c>
      <c r="P22" s="56" t="s">
        <v>174</v>
      </c>
      <c r="Q22" s="57"/>
      <c r="R22" s="21">
        <v>1.1000000000000001E-3</v>
      </c>
      <c r="S22" s="56" t="s">
        <v>174</v>
      </c>
      <c r="T22" s="57"/>
      <c r="U22" s="21" t="s">
        <v>93</v>
      </c>
    </row>
    <row r="23" spans="2:21" ht="15" thickBot="1" x14ac:dyDescent="0.25">
      <c r="B23" s="70">
        <v>6</v>
      </c>
      <c r="C23" s="68">
        <v>47.109209999999997</v>
      </c>
      <c r="D23" s="20">
        <v>39.257669999999997</v>
      </c>
      <c r="E23" s="20">
        <v>42.96931</v>
      </c>
      <c r="F23" s="20">
        <v>72.376869999999997</v>
      </c>
      <c r="G23" s="20">
        <v>93.647390000000001</v>
      </c>
      <c r="H23" s="21">
        <v>199.71449999999999</v>
      </c>
      <c r="I23" s="68">
        <v>104.6395</v>
      </c>
      <c r="J23" s="20">
        <v>76.374020000000002</v>
      </c>
      <c r="K23" s="20">
        <v>93.647390000000001</v>
      </c>
      <c r="L23" s="20">
        <v>124.4825</v>
      </c>
      <c r="M23" s="20">
        <v>320.05709999999999</v>
      </c>
      <c r="N23" s="21">
        <v>311.6345</v>
      </c>
      <c r="P23" s="59" t="s">
        <v>175</v>
      </c>
      <c r="Q23" s="60"/>
      <c r="R23" s="26" t="s">
        <v>93</v>
      </c>
      <c r="S23" s="59" t="s">
        <v>175</v>
      </c>
      <c r="T23" s="60"/>
      <c r="U23" s="26" t="s">
        <v>93</v>
      </c>
    </row>
    <row r="24" spans="2:21" x14ac:dyDescent="0.2">
      <c r="B24" s="70">
        <v>7</v>
      </c>
      <c r="C24" s="68">
        <v>37.350990000000003</v>
      </c>
      <c r="D24" s="20">
        <v>43.178809999999999</v>
      </c>
      <c r="E24" s="20">
        <v>48.211919999999999</v>
      </c>
      <c r="F24" s="20">
        <v>58.807949999999998</v>
      </c>
      <c r="G24" s="20">
        <v>64.370859999999993</v>
      </c>
      <c r="H24" s="21">
        <v>116.55629999999999</v>
      </c>
      <c r="I24" s="68">
        <v>83.708609999999993</v>
      </c>
      <c r="J24" s="20">
        <v>66.75497</v>
      </c>
      <c r="K24" s="20">
        <v>100.6623</v>
      </c>
      <c r="L24" s="20">
        <v>209.8013</v>
      </c>
      <c r="M24" s="20">
        <v>224.9007</v>
      </c>
      <c r="N24" s="21">
        <v>231.78809999999999</v>
      </c>
    </row>
    <row r="25" spans="2:21" x14ac:dyDescent="0.15">
      <c r="B25" s="70" t="s">
        <v>10</v>
      </c>
      <c r="C25" s="5">
        <f>AVERAGE(C18:C24)</f>
        <v>46.13993714285715</v>
      </c>
      <c r="D25" s="6">
        <f t="shared" ref="D25:N25" si="1">AVERAGE(D18:D24)</f>
        <v>49.952311428571427</v>
      </c>
      <c r="E25" s="6">
        <f t="shared" si="1"/>
        <v>59.321134285714287</v>
      </c>
      <c r="F25" s="6">
        <f t="shared" si="1"/>
        <v>80.200802857142861</v>
      </c>
      <c r="G25" s="6">
        <f t="shared" si="1"/>
        <v>110.35985714285714</v>
      </c>
      <c r="H25" s="7">
        <f t="shared" si="1"/>
        <v>176.37255714285715</v>
      </c>
      <c r="I25" s="5">
        <f t="shared" si="1"/>
        <v>84.599638571428571</v>
      </c>
      <c r="J25" s="6">
        <f t="shared" si="1"/>
        <v>89.781391428571425</v>
      </c>
      <c r="K25" s="6">
        <f t="shared" si="1"/>
        <v>113.6767457142857</v>
      </c>
      <c r="L25" s="6">
        <f t="shared" si="1"/>
        <v>154.56495714285714</v>
      </c>
      <c r="M25" s="6">
        <f t="shared" si="1"/>
        <v>291.99144285714283</v>
      </c>
      <c r="N25" s="7">
        <f t="shared" si="1"/>
        <v>290.74787142857144</v>
      </c>
    </row>
    <row r="26" spans="2:21" ht="15" thickBot="1" x14ac:dyDescent="0.2">
      <c r="B26" s="71" t="s">
        <v>12</v>
      </c>
      <c r="C26" s="8">
        <v>3.4970439852100501</v>
      </c>
      <c r="D26" s="9">
        <v>4.9367923653963093</v>
      </c>
      <c r="E26" s="9">
        <v>5.8661614148236492</v>
      </c>
      <c r="F26" s="9">
        <v>7.8838051335336745</v>
      </c>
      <c r="G26" s="9">
        <v>19.021133218457759</v>
      </c>
      <c r="H26" s="10">
        <v>15.663967813574381</v>
      </c>
      <c r="I26" s="8">
        <v>5.752502295137246</v>
      </c>
      <c r="J26" s="9">
        <v>10.625444842907461</v>
      </c>
      <c r="K26" s="9">
        <v>11.812926230940729</v>
      </c>
      <c r="L26" s="9">
        <v>14.299732685527772</v>
      </c>
      <c r="M26" s="9">
        <v>26.377492560260567</v>
      </c>
      <c r="N26" s="10">
        <v>27.361404304436103</v>
      </c>
    </row>
    <row r="27" spans="2:21" ht="15" thickBot="1" x14ac:dyDescent="0.2">
      <c r="B27" s="2"/>
      <c r="C27" s="72" t="s">
        <v>84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  <c r="P27" s="1" t="s">
        <v>127</v>
      </c>
    </row>
    <row r="28" spans="2:21" ht="15" thickBot="1" x14ac:dyDescent="0.2">
      <c r="B28" s="5"/>
      <c r="C28" s="84" t="s">
        <v>164</v>
      </c>
      <c r="D28" s="85"/>
      <c r="E28" s="85"/>
      <c r="F28" s="85"/>
      <c r="G28" s="85"/>
      <c r="H28" s="102"/>
      <c r="I28" s="103" t="s">
        <v>95</v>
      </c>
      <c r="J28" s="103"/>
      <c r="K28" s="103"/>
      <c r="L28" s="103"/>
      <c r="M28" s="103"/>
      <c r="N28" s="104"/>
      <c r="P28" s="76" t="s">
        <v>84</v>
      </c>
      <c r="Q28" s="77"/>
      <c r="R28" s="77"/>
      <c r="S28" s="77"/>
      <c r="T28" s="77"/>
      <c r="U28" s="78"/>
    </row>
    <row r="29" spans="2:21" ht="15" thickBot="1" x14ac:dyDescent="0.2">
      <c r="B29" s="8" t="s">
        <v>1</v>
      </c>
      <c r="C29" s="48" t="s">
        <v>165</v>
      </c>
      <c r="D29" s="42" t="s">
        <v>166</v>
      </c>
      <c r="E29" s="42" t="s">
        <v>167</v>
      </c>
      <c r="F29" s="42" t="s">
        <v>168</v>
      </c>
      <c r="G29" s="42" t="s">
        <v>169</v>
      </c>
      <c r="H29" s="63" t="s">
        <v>170</v>
      </c>
      <c r="I29" s="42" t="s">
        <v>165</v>
      </c>
      <c r="J29" s="42" t="s">
        <v>166</v>
      </c>
      <c r="K29" s="42" t="s">
        <v>167</v>
      </c>
      <c r="L29" s="42" t="s">
        <v>168</v>
      </c>
      <c r="M29" s="42" t="s">
        <v>169</v>
      </c>
      <c r="N29" s="63" t="s">
        <v>170</v>
      </c>
      <c r="P29" s="72" t="s">
        <v>164</v>
      </c>
      <c r="Q29" s="73"/>
      <c r="R29" s="74"/>
      <c r="S29" s="75" t="s">
        <v>95</v>
      </c>
      <c r="T29" s="73"/>
      <c r="U29" s="74"/>
    </row>
    <row r="30" spans="2:21" x14ac:dyDescent="0.2">
      <c r="B30" s="69">
        <v>1</v>
      </c>
      <c r="C30" s="67">
        <v>60.787990000000001</v>
      </c>
      <c r="D30" s="65">
        <v>61.913699999999999</v>
      </c>
      <c r="E30" s="65">
        <v>59.662289999999999</v>
      </c>
      <c r="F30" s="65">
        <v>111.4447</v>
      </c>
      <c r="G30" s="65">
        <v>112.57040000000001</v>
      </c>
      <c r="H30" s="66">
        <v>108.44280000000001</v>
      </c>
      <c r="I30" s="67">
        <v>83.302059999999997</v>
      </c>
      <c r="J30" s="65">
        <v>77.298310000000001</v>
      </c>
      <c r="K30" s="65">
        <v>110.6942</v>
      </c>
      <c r="L30" s="65">
        <v>231.5197</v>
      </c>
      <c r="M30" s="65">
        <v>294.18389999999999</v>
      </c>
      <c r="N30" s="66">
        <v>292.30770000000001</v>
      </c>
      <c r="P30" s="2"/>
      <c r="Q30" s="3"/>
      <c r="R30" s="4" t="s">
        <v>98</v>
      </c>
      <c r="S30" s="2"/>
      <c r="T30" s="3"/>
      <c r="U30" s="4" t="s">
        <v>98</v>
      </c>
    </row>
    <row r="31" spans="2:21" x14ac:dyDescent="0.2">
      <c r="B31" s="70">
        <v>2</v>
      </c>
      <c r="C31" s="68">
        <v>63.058819999999997</v>
      </c>
      <c r="D31" s="20">
        <v>63.058819999999997</v>
      </c>
      <c r="E31" s="20">
        <v>69.647059999999996</v>
      </c>
      <c r="F31" s="20">
        <v>123.2941</v>
      </c>
      <c r="G31" s="20">
        <v>137.88239999999999</v>
      </c>
      <c r="H31" s="21">
        <v>125.1765</v>
      </c>
      <c r="I31" s="68">
        <v>103.05880000000001</v>
      </c>
      <c r="J31" s="20">
        <v>151.05879999999999</v>
      </c>
      <c r="K31" s="20">
        <v>179.7647</v>
      </c>
      <c r="L31" s="20">
        <v>165.64709999999999</v>
      </c>
      <c r="M31" s="20">
        <v>306.35289999999998</v>
      </c>
      <c r="N31" s="21">
        <v>374.11759999999998</v>
      </c>
      <c r="P31" s="56" t="s">
        <v>171</v>
      </c>
      <c r="Q31" s="57"/>
      <c r="R31" s="21">
        <v>0.99970000000000003</v>
      </c>
      <c r="S31" s="56" t="s">
        <v>171</v>
      </c>
      <c r="T31" s="57"/>
      <c r="U31" s="21">
        <v>0.99029999999999996</v>
      </c>
    </row>
    <row r="32" spans="2:21" x14ac:dyDescent="0.2">
      <c r="B32" s="70">
        <v>3</v>
      </c>
      <c r="C32" s="68">
        <v>133.33330000000001</v>
      </c>
      <c r="D32" s="20">
        <v>95.833330000000004</v>
      </c>
      <c r="E32" s="20">
        <v>123.21429999999999</v>
      </c>
      <c r="F32" s="20">
        <v>187.5</v>
      </c>
      <c r="G32" s="20">
        <v>222.619</v>
      </c>
      <c r="H32" s="21">
        <v>262.5</v>
      </c>
      <c r="I32" s="68">
        <v>93.452380000000005</v>
      </c>
      <c r="J32" s="20">
        <v>123.21429999999999</v>
      </c>
      <c r="K32" s="20">
        <v>145.83330000000001</v>
      </c>
      <c r="L32" s="20">
        <v>339.28570000000002</v>
      </c>
      <c r="M32" s="20">
        <v>441.66669999999999</v>
      </c>
      <c r="N32" s="21">
        <v>507.1429</v>
      </c>
      <c r="P32" s="56" t="s">
        <v>172</v>
      </c>
      <c r="Q32" s="57"/>
      <c r="R32" s="21" t="s">
        <v>126</v>
      </c>
      <c r="S32" s="56" t="s">
        <v>172</v>
      </c>
      <c r="T32" s="57"/>
      <c r="U32" s="21">
        <v>0.64770000000000005</v>
      </c>
    </row>
    <row r="33" spans="2:21" x14ac:dyDescent="0.2">
      <c r="B33" s="70">
        <v>4</v>
      </c>
      <c r="C33" s="68">
        <v>50.546019999999999</v>
      </c>
      <c r="D33" s="20">
        <v>47.113880000000002</v>
      </c>
      <c r="E33" s="20">
        <v>49.921999999999997</v>
      </c>
      <c r="F33" s="20">
        <v>81.74727</v>
      </c>
      <c r="G33" s="20">
        <v>95.475819999999999</v>
      </c>
      <c r="H33" s="21">
        <v>85.803430000000006</v>
      </c>
      <c r="I33" s="68">
        <v>114.1966</v>
      </c>
      <c r="J33" s="20">
        <v>75.195009999999996</v>
      </c>
      <c r="K33" s="20">
        <v>115.75660000000001</v>
      </c>
      <c r="L33" s="20">
        <v>124.80500000000001</v>
      </c>
      <c r="M33" s="20">
        <v>204.9922</v>
      </c>
      <c r="N33" s="21">
        <v>277.69110000000001</v>
      </c>
      <c r="P33" s="56" t="s">
        <v>173</v>
      </c>
      <c r="Q33" s="57"/>
      <c r="R33" s="21">
        <v>0.24529999999999999</v>
      </c>
      <c r="S33" s="56" t="s">
        <v>173</v>
      </c>
      <c r="T33" s="57"/>
      <c r="U33" s="21">
        <v>2.2499999999999999E-2</v>
      </c>
    </row>
    <row r="34" spans="2:21" x14ac:dyDescent="0.2">
      <c r="B34" s="70">
        <v>5</v>
      </c>
      <c r="C34" s="68">
        <v>53.206000000000003</v>
      </c>
      <c r="D34" s="20">
        <v>50.750340000000001</v>
      </c>
      <c r="E34" s="20">
        <v>51.296039999999998</v>
      </c>
      <c r="F34" s="20">
        <v>72.851299999999995</v>
      </c>
      <c r="G34" s="20">
        <v>70.122780000000006</v>
      </c>
      <c r="H34" s="21">
        <v>86.221010000000007</v>
      </c>
      <c r="I34" s="68">
        <v>74.761259999999993</v>
      </c>
      <c r="J34" s="20">
        <v>66.302859999999995</v>
      </c>
      <c r="K34" s="20">
        <v>69.849930000000001</v>
      </c>
      <c r="L34" s="20">
        <v>73.942700000000002</v>
      </c>
      <c r="M34" s="20">
        <v>223.46520000000001</v>
      </c>
      <c r="N34" s="21">
        <v>276.12549999999999</v>
      </c>
      <c r="P34" s="56" t="s">
        <v>174</v>
      </c>
      <c r="Q34" s="57"/>
      <c r="R34" s="21">
        <v>7.8799999999999995E-2</v>
      </c>
      <c r="S34" s="56" t="s">
        <v>174</v>
      </c>
      <c r="T34" s="57"/>
      <c r="U34" s="21" t="s">
        <v>93</v>
      </c>
    </row>
    <row r="35" spans="2:21" ht="15" thickBot="1" x14ac:dyDescent="0.25">
      <c r="B35" s="70">
        <v>6</v>
      </c>
      <c r="C35" s="68">
        <v>58.582680000000003</v>
      </c>
      <c r="D35" s="20">
        <v>57.952759999999998</v>
      </c>
      <c r="E35" s="20">
        <v>40.944879999999998</v>
      </c>
      <c r="F35" s="20">
        <v>71.023619999999994</v>
      </c>
      <c r="G35" s="20">
        <v>100</v>
      </c>
      <c r="H35" s="21">
        <v>84.881889999999999</v>
      </c>
      <c r="I35" s="68">
        <v>117.6378</v>
      </c>
      <c r="J35" s="20">
        <v>167.5591</v>
      </c>
      <c r="K35" s="20">
        <v>144.5669</v>
      </c>
      <c r="L35" s="20">
        <v>191.33860000000001</v>
      </c>
      <c r="M35" s="20">
        <v>252.4409</v>
      </c>
      <c r="N35" s="21">
        <v>326.45670000000001</v>
      </c>
      <c r="P35" s="59" t="s">
        <v>175</v>
      </c>
      <c r="Q35" s="60"/>
      <c r="R35" s="26">
        <v>5.7500000000000002E-2</v>
      </c>
      <c r="S35" s="59" t="s">
        <v>175</v>
      </c>
      <c r="T35" s="60"/>
      <c r="U35" s="26" t="s">
        <v>93</v>
      </c>
    </row>
    <row r="36" spans="2:21" x14ac:dyDescent="0.2">
      <c r="B36" s="70">
        <v>7</v>
      </c>
      <c r="C36" s="68">
        <v>65.330659999999995</v>
      </c>
      <c r="D36" s="20">
        <v>77.354709999999997</v>
      </c>
      <c r="E36" s="20">
        <v>80.561120000000003</v>
      </c>
      <c r="F36" s="20">
        <v>119.0381</v>
      </c>
      <c r="G36" s="20">
        <v>115.43089999999999</v>
      </c>
      <c r="H36" s="21">
        <v>122.64530000000001</v>
      </c>
      <c r="I36" s="68">
        <v>78.156310000000005</v>
      </c>
      <c r="J36" s="20">
        <v>105.8116</v>
      </c>
      <c r="K36" s="20">
        <v>174.74950000000001</v>
      </c>
      <c r="L36" s="20">
        <v>230.06010000000001</v>
      </c>
      <c r="M36" s="20">
        <v>298.19639999999998</v>
      </c>
      <c r="N36" s="21">
        <v>357.91579999999999</v>
      </c>
    </row>
    <row r="37" spans="2:21" x14ac:dyDescent="0.15">
      <c r="B37" s="70" t="s">
        <v>10</v>
      </c>
      <c r="C37" s="5">
        <f>AVERAGE(C30:C36)</f>
        <v>69.263638571428572</v>
      </c>
      <c r="D37" s="6">
        <f t="shared" ref="D37:N37" si="2">AVERAGE(D30:D36)</f>
        <v>64.853934285714288</v>
      </c>
      <c r="E37" s="6">
        <f t="shared" si="2"/>
        <v>67.892527142857148</v>
      </c>
      <c r="F37" s="6">
        <f t="shared" si="2"/>
        <v>109.55701285714284</v>
      </c>
      <c r="G37" s="6">
        <f t="shared" si="2"/>
        <v>122.01447142857144</v>
      </c>
      <c r="H37" s="7">
        <f t="shared" si="2"/>
        <v>125.09584714285714</v>
      </c>
      <c r="I37" s="5">
        <f t="shared" si="2"/>
        <v>94.937887142857136</v>
      </c>
      <c r="J37" s="6">
        <f t="shared" si="2"/>
        <v>109.4914257142857</v>
      </c>
      <c r="K37" s="6">
        <f t="shared" si="2"/>
        <v>134.4593042857143</v>
      </c>
      <c r="L37" s="6">
        <f t="shared" si="2"/>
        <v>193.79984285714286</v>
      </c>
      <c r="M37" s="6">
        <f t="shared" si="2"/>
        <v>288.75688571428572</v>
      </c>
      <c r="N37" s="7">
        <f t="shared" si="2"/>
        <v>344.5367571428572</v>
      </c>
    </row>
    <row r="38" spans="2:21" ht="15" thickBot="1" x14ac:dyDescent="0.2">
      <c r="B38" s="71" t="s">
        <v>12</v>
      </c>
      <c r="C38" s="8">
        <v>10.859498920416875</v>
      </c>
      <c r="D38" s="9">
        <v>6.3416740872106656</v>
      </c>
      <c r="E38" s="9">
        <v>10.483962700264913</v>
      </c>
      <c r="F38" s="9">
        <v>15.401596008280746</v>
      </c>
      <c r="G38" s="9">
        <v>18.508222648438409</v>
      </c>
      <c r="H38" s="10">
        <v>23.822531473882705</v>
      </c>
      <c r="I38" s="8">
        <v>6.5072306107505797</v>
      </c>
      <c r="J38" s="9">
        <v>14.943905300606829</v>
      </c>
      <c r="K38" s="9">
        <v>14.635534542157473</v>
      </c>
      <c r="L38" s="9">
        <v>32.303761457628447</v>
      </c>
      <c r="M38" s="9">
        <v>29.442423858661126</v>
      </c>
      <c r="N38" s="10">
        <v>30.743945437945268</v>
      </c>
    </row>
    <row r="39" spans="2:21" ht="15" thickBot="1" x14ac:dyDescent="0.2">
      <c r="B39" s="2"/>
      <c r="C39" s="72" t="s">
        <v>4</v>
      </c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4"/>
      <c r="P39" s="1" t="s">
        <v>127</v>
      </c>
    </row>
    <row r="40" spans="2:21" ht="15" thickBot="1" x14ac:dyDescent="0.2">
      <c r="B40" s="5"/>
      <c r="C40" s="84" t="s">
        <v>164</v>
      </c>
      <c r="D40" s="85"/>
      <c r="E40" s="85"/>
      <c r="F40" s="85"/>
      <c r="G40" s="85"/>
      <c r="H40" s="102"/>
      <c r="I40" s="103" t="s">
        <v>95</v>
      </c>
      <c r="J40" s="103"/>
      <c r="K40" s="103"/>
      <c r="L40" s="103"/>
      <c r="M40" s="103"/>
      <c r="N40" s="104"/>
      <c r="P40" s="76" t="s">
        <v>4</v>
      </c>
      <c r="Q40" s="77"/>
      <c r="R40" s="77"/>
      <c r="S40" s="77"/>
      <c r="T40" s="77"/>
      <c r="U40" s="78"/>
    </row>
    <row r="41" spans="2:21" ht="15" thickBot="1" x14ac:dyDescent="0.2">
      <c r="B41" s="8" t="s">
        <v>1</v>
      </c>
      <c r="C41" s="48" t="s">
        <v>165</v>
      </c>
      <c r="D41" s="42" t="s">
        <v>166</v>
      </c>
      <c r="E41" s="42" t="s">
        <v>167</v>
      </c>
      <c r="F41" s="42" t="s">
        <v>168</v>
      </c>
      <c r="G41" s="42" t="s">
        <v>169</v>
      </c>
      <c r="H41" s="63" t="s">
        <v>170</v>
      </c>
      <c r="I41" s="42" t="s">
        <v>165</v>
      </c>
      <c r="J41" s="42" t="s">
        <v>166</v>
      </c>
      <c r="K41" s="42" t="s">
        <v>167</v>
      </c>
      <c r="L41" s="42" t="s">
        <v>168</v>
      </c>
      <c r="M41" s="42" t="s">
        <v>169</v>
      </c>
      <c r="N41" s="63" t="s">
        <v>170</v>
      </c>
      <c r="P41" s="72" t="s">
        <v>164</v>
      </c>
      <c r="Q41" s="73"/>
      <c r="R41" s="74"/>
      <c r="S41" s="75" t="s">
        <v>95</v>
      </c>
      <c r="T41" s="73"/>
      <c r="U41" s="74"/>
    </row>
    <row r="42" spans="2:21" x14ac:dyDescent="0.2">
      <c r="B42" s="69">
        <v>1</v>
      </c>
      <c r="C42" s="67">
        <v>73.953490000000002</v>
      </c>
      <c r="D42" s="65">
        <v>68.37209</v>
      </c>
      <c r="E42" s="65">
        <v>289.76740000000001</v>
      </c>
      <c r="F42" s="65">
        <v>316.74419999999998</v>
      </c>
      <c r="G42" s="65">
        <v>406.51159999999999</v>
      </c>
      <c r="H42" s="66">
        <v>389.76740000000001</v>
      </c>
      <c r="I42" s="67">
        <v>62.325580000000002</v>
      </c>
      <c r="J42" s="65">
        <v>163.25579999999999</v>
      </c>
      <c r="K42" s="65">
        <v>343.25580000000002</v>
      </c>
      <c r="L42" s="65">
        <v>388.8372</v>
      </c>
      <c r="M42" s="65">
        <v>384.18599999999998</v>
      </c>
      <c r="N42" s="66">
        <v>364.65120000000002</v>
      </c>
      <c r="P42" s="2"/>
      <c r="Q42" s="3"/>
      <c r="R42" s="4" t="s">
        <v>98</v>
      </c>
      <c r="S42" s="2"/>
      <c r="T42" s="3"/>
      <c r="U42" s="4" t="s">
        <v>98</v>
      </c>
    </row>
    <row r="43" spans="2:21" x14ac:dyDescent="0.2">
      <c r="B43" s="70">
        <v>2</v>
      </c>
      <c r="C43" s="68">
        <v>68.263469999999998</v>
      </c>
      <c r="D43" s="20">
        <v>71.057879999999997</v>
      </c>
      <c r="E43" s="20">
        <v>78.243510000000001</v>
      </c>
      <c r="F43" s="20">
        <v>330.93810000000002</v>
      </c>
      <c r="G43" s="20">
        <v>360.87819999999999</v>
      </c>
      <c r="H43" s="21">
        <v>330.53890000000001</v>
      </c>
      <c r="I43" s="68">
        <v>109.7804</v>
      </c>
      <c r="J43" s="20">
        <v>124.5509</v>
      </c>
      <c r="K43" s="20">
        <v>297.80439999999999</v>
      </c>
      <c r="L43" s="20">
        <v>338.12380000000002</v>
      </c>
      <c r="M43" s="20">
        <v>349.3014</v>
      </c>
      <c r="N43" s="21">
        <v>348.50299999999999</v>
      </c>
      <c r="P43" s="56" t="s">
        <v>171</v>
      </c>
      <c r="Q43" s="57"/>
      <c r="R43" s="21" t="s">
        <v>126</v>
      </c>
      <c r="S43" s="56" t="s">
        <v>171</v>
      </c>
      <c r="T43" s="57"/>
      <c r="U43" s="21">
        <v>0.59970000000000001</v>
      </c>
    </row>
    <row r="44" spans="2:21" x14ac:dyDescent="0.2">
      <c r="B44" s="70">
        <v>3</v>
      </c>
      <c r="C44" s="68">
        <v>86.004059999999996</v>
      </c>
      <c r="D44" s="20">
        <v>72.616630000000001</v>
      </c>
      <c r="E44" s="20">
        <v>114.4016</v>
      </c>
      <c r="F44" s="20">
        <v>353.7525</v>
      </c>
      <c r="G44" s="20">
        <v>339.55380000000002</v>
      </c>
      <c r="H44" s="21">
        <v>341.17649999999998</v>
      </c>
      <c r="I44" s="68">
        <v>70.588239999999999</v>
      </c>
      <c r="J44" s="20">
        <v>101.82559999999999</v>
      </c>
      <c r="K44" s="20">
        <v>313.18459999999999</v>
      </c>
      <c r="L44" s="20">
        <v>355.37529999999998</v>
      </c>
      <c r="M44" s="20">
        <v>353.34690000000001</v>
      </c>
      <c r="N44" s="21">
        <v>359.02640000000002</v>
      </c>
      <c r="P44" s="56" t="s">
        <v>172</v>
      </c>
      <c r="Q44" s="57"/>
      <c r="R44" s="21">
        <v>0.13070000000000001</v>
      </c>
      <c r="S44" s="56" t="s">
        <v>172</v>
      </c>
      <c r="T44" s="57"/>
      <c r="U44" s="21" t="s">
        <v>93</v>
      </c>
    </row>
    <row r="45" spans="2:21" x14ac:dyDescent="0.2">
      <c r="B45" s="70">
        <v>4</v>
      </c>
      <c r="C45" s="68">
        <v>60.679609999999997</v>
      </c>
      <c r="D45" s="20">
        <v>69.417479999999998</v>
      </c>
      <c r="E45" s="20">
        <v>122.3301</v>
      </c>
      <c r="F45" s="20">
        <v>482.03879999999998</v>
      </c>
      <c r="G45" s="20">
        <v>457.28160000000003</v>
      </c>
      <c r="H45" s="21">
        <v>461.16500000000002</v>
      </c>
      <c r="I45" s="68">
        <v>87.378640000000004</v>
      </c>
      <c r="J45" s="20">
        <v>142.233</v>
      </c>
      <c r="K45" s="20">
        <v>362.13589999999999</v>
      </c>
      <c r="L45" s="20">
        <v>451.4563</v>
      </c>
      <c r="M45" s="20">
        <v>446.11649999999997</v>
      </c>
      <c r="N45" s="21">
        <v>450.48540000000003</v>
      </c>
      <c r="P45" s="56" t="s">
        <v>173</v>
      </c>
      <c r="Q45" s="57"/>
      <c r="R45" s="21" t="s">
        <v>93</v>
      </c>
      <c r="S45" s="56" t="s">
        <v>173</v>
      </c>
      <c r="T45" s="57"/>
      <c r="U45" s="21" t="s">
        <v>93</v>
      </c>
    </row>
    <row r="46" spans="2:21" x14ac:dyDescent="0.2">
      <c r="B46" s="70">
        <v>5</v>
      </c>
      <c r="C46" s="68">
        <v>47.698740000000001</v>
      </c>
      <c r="D46" s="20">
        <v>48.256619999999998</v>
      </c>
      <c r="E46" s="20">
        <v>176.2901</v>
      </c>
      <c r="F46" s="20">
        <v>259.69319999999999</v>
      </c>
      <c r="G46" s="20">
        <v>250.20920000000001</v>
      </c>
      <c r="H46" s="21">
        <v>233.7517</v>
      </c>
      <c r="I46" s="68">
        <v>93.165970000000002</v>
      </c>
      <c r="J46" s="20">
        <v>108.2287</v>
      </c>
      <c r="K46" s="20">
        <v>235.4254</v>
      </c>
      <c r="L46" s="20">
        <v>213.66810000000001</v>
      </c>
      <c r="M46" s="20">
        <v>232.91489999999999</v>
      </c>
      <c r="N46" s="21">
        <v>236.5411</v>
      </c>
      <c r="P46" s="56" t="s">
        <v>174</v>
      </c>
      <c r="Q46" s="57"/>
      <c r="R46" s="21" t="s">
        <v>93</v>
      </c>
      <c r="S46" s="56" t="s">
        <v>174</v>
      </c>
      <c r="T46" s="57"/>
      <c r="U46" s="21" t="s">
        <v>93</v>
      </c>
    </row>
    <row r="47" spans="2:21" ht="15" thickBot="1" x14ac:dyDescent="0.25">
      <c r="B47" s="70">
        <v>6</v>
      </c>
      <c r="C47" s="68">
        <v>75.984250000000003</v>
      </c>
      <c r="D47" s="20">
        <v>83.661420000000007</v>
      </c>
      <c r="E47" s="20">
        <v>133.07089999999999</v>
      </c>
      <c r="F47" s="20">
        <v>431.29919999999998</v>
      </c>
      <c r="G47" s="20">
        <v>482.08659999999998</v>
      </c>
      <c r="H47" s="21">
        <v>460.2362</v>
      </c>
      <c r="I47" s="68">
        <v>99.409450000000007</v>
      </c>
      <c r="J47" s="20">
        <v>137.99209999999999</v>
      </c>
      <c r="K47" s="20">
        <v>437.59840000000003</v>
      </c>
      <c r="L47" s="20">
        <v>425.78739999999999</v>
      </c>
      <c r="M47" s="20">
        <v>437.40159999999997</v>
      </c>
      <c r="N47" s="21">
        <v>451.96850000000001</v>
      </c>
      <c r="P47" s="59" t="s">
        <v>175</v>
      </c>
      <c r="Q47" s="60"/>
      <c r="R47" s="26" t="s">
        <v>93</v>
      </c>
      <c r="S47" s="59" t="s">
        <v>175</v>
      </c>
      <c r="T47" s="60"/>
      <c r="U47" s="26" t="s">
        <v>93</v>
      </c>
    </row>
    <row r="48" spans="2:21" x14ac:dyDescent="0.2">
      <c r="B48" s="70">
        <v>7</v>
      </c>
      <c r="C48" s="68">
        <v>77.720209999999994</v>
      </c>
      <c r="D48" s="20">
        <v>84.974090000000004</v>
      </c>
      <c r="E48" s="20">
        <v>140.4145</v>
      </c>
      <c r="F48" s="20">
        <v>515.02589999999998</v>
      </c>
      <c r="G48" s="20">
        <v>444.55959999999999</v>
      </c>
      <c r="H48" s="21">
        <v>486.52850000000001</v>
      </c>
      <c r="I48" s="68">
        <v>79.792749999999998</v>
      </c>
      <c r="J48" s="20">
        <v>137.3057</v>
      </c>
      <c r="K48" s="20">
        <v>481.34719999999999</v>
      </c>
      <c r="L48" s="20">
        <v>470.46629999999999</v>
      </c>
      <c r="M48" s="20">
        <v>445.59589999999997</v>
      </c>
      <c r="N48" s="21">
        <v>409.32639999999998</v>
      </c>
    </row>
    <row r="49" spans="2:21" x14ac:dyDescent="0.15">
      <c r="B49" s="70" t="s">
        <v>10</v>
      </c>
      <c r="C49" s="5">
        <f>AVERAGE(C42:C48)</f>
        <v>70.043404285714288</v>
      </c>
      <c r="D49" s="6">
        <f t="shared" ref="D49:N49" si="3">AVERAGE(D42:D48)</f>
        <v>71.193744285714288</v>
      </c>
      <c r="E49" s="6">
        <f t="shared" si="3"/>
        <v>150.64544428571429</v>
      </c>
      <c r="F49" s="6">
        <f t="shared" si="3"/>
        <v>384.21312857142857</v>
      </c>
      <c r="G49" s="6">
        <f t="shared" si="3"/>
        <v>391.58294285714288</v>
      </c>
      <c r="H49" s="7">
        <f t="shared" si="3"/>
        <v>386.16631428571424</v>
      </c>
      <c r="I49" s="5">
        <f t="shared" si="3"/>
        <v>86.063004285714285</v>
      </c>
      <c r="J49" s="6">
        <f t="shared" si="3"/>
        <v>130.77025714285713</v>
      </c>
      <c r="K49" s="6">
        <f t="shared" si="3"/>
        <v>352.96452857142862</v>
      </c>
      <c r="L49" s="6">
        <f t="shared" si="3"/>
        <v>377.67348571428573</v>
      </c>
      <c r="M49" s="6">
        <f t="shared" si="3"/>
        <v>378.40902857142856</v>
      </c>
      <c r="N49" s="7">
        <f t="shared" si="3"/>
        <v>374.35742857142856</v>
      </c>
    </row>
    <row r="50" spans="2:21" ht="15" thickBot="1" x14ac:dyDescent="0.2">
      <c r="B50" s="71" t="s">
        <v>12</v>
      </c>
      <c r="C50" s="8">
        <v>4.7669275480393383</v>
      </c>
      <c r="D50" s="9">
        <v>4.5893573748738365</v>
      </c>
      <c r="E50" s="9">
        <v>25.719882440317857</v>
      </c>
      <c r="F50" s="9">
        <v>35.430108523050009</v>
      </c>
      <c r="G50" s="9">
        <v>30.539967810558121</v>
      </c>
      <c r="H50" s="10">
        <v>34.346065909638902</v>
      </c>
      <c r="I50" s="8">
        <v>6.2394200397636617</v>
      </c>
      <c r="J50" s="9">
        <v>7.9674447342759205</v>
      </c>
      <c r="K50" s="9">
        <v>31.721971215312212</v>
      </c>
      <c r="L50" s="9">
        <v>32.897076364910774</v>
      </c>
      <c r="M50" s="9">
        <v>28.972803355903732</v>
      </c>
      <c r="N50" s="10">
        <v>28.044530326868163</v>
      </c>
    </row>
    <row r="51" spans="2:21" ht="15" thickBot="1" x14ac:dyDescent="0.2">
      <c r="B51" s="2"/>
      <c r="C51" s="72" t="s">
        <v>5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4"/>
      <c r="P51" s="1" t="s">
        <v>127</v>
      </c>
    </row>
    <row r="52" spans="2:21" ht="15" thickBot="1" x14ac:dyDescent="0.2">
      <c r="B52" s="5"/>
      <c r="C52" s="84" t="s">
        <v>164</v>
      </c>
      <c r="D52" s="85"/>
      <c r="E52" s="85"/>
      <c r="F52" s="85"/>
      <c r="G52" s="85"/>
      <c r="H52" s="102"/>
      <c r="I52" s="103" t="s">
        <v>95</v>
      </c>
      <c r="J52" s="103"/>
      <c r="K52" s="103"/>
      <c r="L52" s="103"/>
      <c r="M52" s="103"/>
      <c r="N52" s="104"/>
      <c r="P52" s="76" t="s">
        <v>5</v>
      </c>
      <c r="Q52" s="77"/>
      <c r="R52" s="77"/>
      <c r="S52" s="77"/>
      <c r="T52" s="77"/>
      <c r="U52" s="78"/>
    </row>
    <row r="53" spans="2:21" ht="15" thickBot="1" x14ac:dyDescent="0.2">
      <c r="B53" s="8" t="s">
        <v>1</v>
      </c>
      <c r="C53" s="48" t="s">
        <v>165</v>
      </c>
      <c r="D53" s="42" t="s">
        <v>166</v>
      </c>
      <c r="E53" s="42" t="s">
        <v>167</v>
      </c>
      <c r="F53" s="42" t="s">
        <v>168</v>
      </c>
      <c r="G53" s="42" t="s">
        <v>169</v>
      </c>
      <c r="H53" s="63" t="s">
        <v>170</v>
      </c>
      <c r="I53" s="42" t="s">
        <v>165</v>
      </c>
      <c r="J53" s="42" t="s">
        <v>166</v>
      </c>
      <c r="K53" s="42" t="s">
        <v>167</v>
      </c>
      <c r="L53" s="42" t="s">
        <v>168</v>
      </c>
      <c r="M53" s="42" t="s">
        <v>169</v>
      </c>
      <c r="N53" s="63" t="s">
        <v>170</v>
      </c>
      <c r="P53" s="72" t="s">
        <v>164</v>
      </c>
      <c r="Q53" s="73"/>
      <c r="R53" s="74"/>
      <c r="S53" s="75" t="s">
        <v>95</v>
      </c>
      <c r="T53" s="73"/>
      <c r="U53" s="74"/>
    </row>
    <row r="54" spans="2:21" x14ac:dyDescent="0.2">
      <c r="B54" s="69">
        <v>1</v>
      </c>
      <c r="C54" s="67">
        <v>92.17877</v>
      </c>
      <c r="D54" s="65">
        <v>84.916200000000003</v>
      </c>
      <c r="E54" s="65">
        <v>141.3408</v>
      </c>
      <c r="F54" s="65">
        <v>115.0838</v>
      </c>
      <c r="G54" s="65">
        <v>207.26259999999999</v>
      </c>
      <c r="H54" s="66">
        <v>169.83240000000001</v>
      </c>
      <c r="I54" s="67">
        <v>101.676</v>
      </c>
      <c r="J54" s="65">
        <v>193.2961</v>
      </c>
      <c r="K54" s="65">
        <v>272.06700000000001</v>
      </c>
      <c r="L54" s="65">
        <v>432.96089999999998</v>
      </c>
      <c r="M54" s="65">
        <v>455.3073</v>
      </c>
      <c r="N54" s="66">
        <v>474.8603</v>
      </c>
      <c r="P54" s="2"/>
      <c r="Q54" s="3"/>
      <c r="R54" s="4" t="s">
        <v>98</v>
      </c>
      <c r="S54" s="2"/>
      <c r="T54" s="3"/>
      <c r="U54" s="4" t="s">
        <v>98</v>
      </c>
    </row>
    <row r="55" spans="2:21" x14ac:dyDescent="0.2">
      <c r="B55" s="70">
        <v>2</v>
      </c>
      <c r="C55" s="68">
        <v>67.04871</v>
      </c>
      <c r="D55" s="20">
        <v>103.1519</v>
      </c>
      <c r="E55" s="20">
        <v>127.2206</v>
      </c>
      <c r="F55" s="20">
        <v>127.7937</v>
      </c>
      <c r="G55" s="20">
        <v>220.0573</v>
      </c>
      <c r="H55" s="21">
        <v>238.96850000000001</v>
      </c>
      <c r="I55" s="68">
        <v>96.275069999999999</v>
      </c>
      <c r="J55" s="20">
        <v>162.75069999999999</v>
      </c>
      <c r="K55" s="20">
        <v>248.7106</v>
      </c>
      <c r="L55" s="20">
        <v>397.13470000000001</v>
      </c>
      <c r="M55" s="20">
        <v>472.77940000000001</v>
      </c>
      <c r="N55" s="21">
        <v>514.61320000000001</v>
      </c>
      <c r="P55" s="56" t="s">
        <v>171</v>
      </c>
      <c r="Q55" s="57"/>
      <c r="R55" s="21">
        <v>0.94779999999999998</v>
      </c>
      <c r="S55" s="56" t="s">
        <v>171</v>
      </c>
      <c r="T55" s="57"/>
      <c r="U55" s="21">
        <v>0.29139999999999999</v>
      </c>
    </row>
    <row r="56" spans="2:21" x14ac:dyDescent="0.2">
      <c r="B56" s="70">
        <v>3</v>
      </c>
      <c r="C56" s="68">
        <v>110</v>
      </c>
      <c r="D56" s="20">
        <v>90.588239999999999</v>
      </c>
      <c r="E56" s="20">
        <v>172.35290000000001</v>
      </c>
      <c r="F56" s="20">
        <v>153.52940000000001</v>
      </c>
      <c r="G56" s="20">
        <v>218.2353</v>
      </c>
      <c r="H56" s="21">
        <v>307.64710000000002</v>
      </c>
      <c r="I56" s="68">
        <v>105.8824</v>
      </c>
      <c r="J56" s="20">
        <v>73.529409999999999</v>
      </c>
      <c r="K56" s="20">
        <v>381.17649999999998</v>
      </c>
      <c r="L56" s="20">
        <v>461.17649999999998</v>
      </c>
      <c r="M56" s="20">
        <v>474.11759999999998</v>
      </c>
      <c r="N56" s="21">
        <v>490</v>
      </c>
      <c r="P56" s="56" t="s">
        <v>172</v>
      </c>
      <c r="Q56" s="57"/>
      <c r="R56" s="21">
        <v>4.19E-2</v>
      </c>
      <c r="S56" s="56" t="s">
        <v>172</v>
      </c>
      <c r="T56" s="57"/>
      <c r="U56" s="21" t="s">
        <v>93</v>
      </c>
    </row>
    <row r="57" spans="2:21" x14ac:dyDescent="0.2">
      <c r="B57" s="70">
        <v>4</v>
      </c>
      <c r="C57" s="68">
        <v>86.609690000000001</v>
      </c>
      <c r="D57" s="20">
        <v>88.319090000000003</v>
      </c>
      <c r="E57" s="20">
        <v>91.168090000000007</v>
      </c>
      <c r="F57" s="20">
        <v>111.11109999999999</v>
      </c>
      <c r="G57" s="20">
        <v>147.57830000000001</v>
      </c>
      <c r="H57" s="21">
        <v>120.79770000000001</v>
      </c>
      <c r="I57" s="68">
        <v>115.0997</v>
      </c>
      <c r="J57" s="20">
        <v>169.8006</v>
      </c>
      <c r="K57" s="20">
        <v>273.5043</v>
      </c>
      <c r="L57" s="20">
        <v>432.47859999999997</v>
      </c>
      <c r="M57" s="20">
        <v>479.77210000000002</v>
      </c>
      <c r="N57" s="21">
        <v>459.2593</v>
      </c>
      <c r="P57" s="56" t="s">
        <v>173</v>
      </c>
      <c r="Q57" s="57"/>
      <c r="R57" s="21">
        <v>7.1499999999999994E-2</v>
      </c>
      <c r="S57" s="56" t="s">
        <v>173</v>
      </c>
      <c r="T57" s="57"/>
      <c r="U57" s="21" t="s">
        <v>93</v>
      </c>
    </row>
    <row r="58" spans="2:21" x14ac:dyDescent="0.2">
      <c r="B58" s="70">
        <v>5</v>
      </c>
      <c r="C58" s="68">
        <v>12.379110000000001</v>
      </c>
      <c r="D58" s="20">
        <v>83.945840000000004</v>
      </c>
      <c r="E58" s="20">
        <v>100.58029999999999</v>
      </c>
      <c r="F58" s="20">
        <v>106.7698</v>
      </c>
      <c r="G58" s="20">
        <v>137.33080000000001</v>
      </c>
      <c r="H58" s="21">
        <v>241.00579999999999</v>
      </c>
      <c r="I58" s="68">
        <v>97.872339999999994</v>
      </c>
      <c r="J58" s="20">
        <v>99.806579999999997</v>
      </c>
      <c r="K58" s="20">
        <v>244.87430000000001</v>
      </c>
      <c r="L58" s="20">
        <v>296.32499999999999</v>
      </c>
      <c r="M58" s="20">
        <v>328.04640000000001</v>
      </c>
      <c r="N58" s="21">
        <v>323.79109999999997</v>
      </c>
      <c r="P58" s="56" t="s">
        <v>174</v>
      </c>
      <c r="Q58" s="57"/>
      <c r="R58" s="21" t="s">
        <v>93</v>
      </c>
      <c r="S58" s="56" t="s">
        <v>174</v>
      </c>
      <c r="T58" s="57"/>
      <c r="U58" s="21" t="s">
        <v>93</v>
      </c>
    </row>
    <row r="59" spans="2:21" ht="15" thickBot="1" x14ac:dyDescent="0.25">
      <c r="B59" s="70">
        <v>6</v>
      </c>
      <c r="C59" s="68">
        <v>96.725440000000006</v>
      </c>
      <c r="D59" s="20">
        <v>91.435770000000005</v>
      </c>
      <c r="E59" s="20">
        <v>134.005</v>
      </c>
      <c r="F59" s="20">
        <v>144.83629999999999</v>
      </c>
      <c r="G59" s="20">
        <v>231.48609999999999</v>
      </c>
      <c r="H59" s="21">
        <v>204.7859</v>
      </c>
      <c r="I59" s="68">
        <v>107.05289999999999</v>
      </c>
      <c r="J59" s="20">
        <v>201.0076</v>
      </c>
      <c r="K59" s="20">
        <v>298.99239999999998</v>
      </c>
      <c r="L59" s="20">
        <v>503.52640000000002</v>
      </c>
      <c r="M59" s="20">
        <v>534.25689999999997</v>
      </c>
      <c r="N59" s="21">
        <v>580.10080000000005</v>
      </c>
      <c r="P59" s="59" t="s">
        <v>175</v>
      </c>
      <c r="Q59" s="60"/>
      <c r="R59" s="26" t="s">
        <v>93</v>
      </c>
      <c r="S59" s="59" t="s">
        <v>175</v>
      </c>
      <c r="T59" s="60"/>
      <c r="U59" s="26" t="s">
        <v>93</v>
      </c>
    </row>
    <row r="60" spans="2:21" x14ac:dyDescent="0.2">
      <c r="B60" s="70">
        <v>7</v>
      </c>
      <c r="C60" s="68">
        <v>96.089389999999995</v>
      </c>
      <c r="D60" s="20">
        <v>104.4693</v>
      </c>
      <c r="E60" s="20">
        <v>151.39660000000001</v>
      </c>
      <c r="F60" s="20">
        <v>127.93300000000001</v>
      </c>
      <c r="G60" s="20">
        <v>196.648</v>
      </c>
      <c r="H60" s="21">
        <v>162.56979999999999</v>
      </c>
      <c r="I60" s="68">
        <v>77.094970000000004</v>
      </c>
      <c r="J60" s="20">
        <v>177.65360000000001</v>
      </c>
      <c r="K60" s="20">
        <v>323.46370000000002</v>
      </c>
      <c r="L60" s="20">
        <v>492.17880000000002</v>
      </c>
      <c r="M60" s="20">
        <v>464.24579999999997</v>
      </c>
      <c r="N60" s="21">
        <v>439.10610000000003</v>
      </c>
    </row>
    <row r="61" spans="2:21" x14ac:dyDescent="0.15">
      <c r="B61" s="70" t="s">
        <v>10</v>
      </c>
      <c r="C61" s="5">
        <f>AVERAGE(C54:C60)</f>
        <v>80.147301428571424</v>
      </c>
      <c r="D61" s="6">
        <f t="shared" ref="D61:N61" si="4">AVERAGE(D54:D60)</f>
        <v>92.403762857142866</v>
      </c>
      <c r="E61" s="6">
        <f t="shared" si="4"/>
        <v>131.15204142857144</v>
      </c>
      <c r="F61" s="6">
        <f t="shared" si="4"/>
        <v>126.72244285714285</v>
      </c>
      <c r="G61" s="6">
        <f t="shared" si="4"/>
        <v>194.08548571428574</v>
      </c>
      <c r="H61" s="7">
        <f t="shared" si="4"/>
        <v>206.51531428571431</v>
      </c>
      <c r="I61" s="5">
        <f t="shared" si="4"/>
        <v>100.13619714285714</v>
      </c>
      <c r="J61" s="6">
        <f t="shared" si="4"/>
        <v>153.97779857142856</v>
      </c>
      <c r="K61" s="6">
        <f t="shared" si="4"/>
        <v>291.82697142857143</v>
      </c>
      <c r="L61" s="6">
        <f t="shared" si="4"/>
        <v>430.8258428571429</v>
      </c>
      <c r="M61" s="6">
        <f t="shared" si="4"/>
        <v>458.36078571428573</v>
      </c>
      <c r="N61" s="7">
        <f t="shared" si="4"/>
        <v>468.81868571428578</v>
      </c>
    </row>
    <row r="62" spans="2:21" ht="15" thickBot="1" x14ac:dyDescent="0.2">
      <c r="B62" s="71" t="s">
        <v>12</v>
      </c>
      <c r="C62" s="8">
        <v>12.316063888325145</v>
      </c>
      <c r="D62" s="9">
        <v>3.1229464908218856</v>
      </c>
      <c r="E62" s="9">
        <v>10.654874862548738</v>
      </c>
      <c r="F62" s="9">
        <v>6.5947630786302938</v>
      </c>
      <c r="G62" s="9">
        <v>13.990447515076395</v>
      </c>
      <c r="H62" s="10">
        <v>23.450954721406138</v>
      </c>
      <c r="I62" s="8">
        <v>4.5199782355916636</v>
      </c>
      <c r="J62" s="9">
        <v>18.291335193460728</v>
      </c>
      <c r="K62" s="9">
        <v>18.143158106881248</v>
      </c>
      <c r="L62" s="9">
        <v>26.368983700885277</v>
      </c>
      <c r="M62" s="9">
        <v>23.755016748201705</v>
      </c>
      <c r="N62" s="10">
        <v>29.670097139724263</v>
      </c>
    </row>
    <row r="63" spans="2:21" ht="15" thickBot="1" x14ac:dyDescent="0.2">
      <c r="B63" s="2"/>
      <c r="C63" s="72" t="s">
        <v>6</v>
      </c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4"/>
      <c r="P63" s="1" t="s">
        <v>127</v>
      </c>
    </row>
    <row r="64" spans="2:21" ht="15" thickBot="1" x14ac:dyDescent="0.2">
      <c r="B64" s="5"/>
      <c r="C64" s="105" t="s">
        <v>164</v>
      </c>
      <c r="D64" s="106"/>
      <c r="E64" s="106"/>
      <c r="F64" s="106"/>
      <c r="G64" s="106"/>
      <c r="H64" s="107"/>
      <c r="I64" s="108" t="s">
        <v>95</v>
      </c>
      <c r="J64" s="109"/>
      <c r="K64" s="109"/>
      <c r="L64" s="109"/>
      <c r="M64" s="109"/>
      <c r="N64" s="110"/>
      <c r="P64" s="76" t="s">
        <v>6</v>
      </c>
      <c r="Q64" s="77"/>
      <c r="R64" s="77"/>
      <c r="S64" s="77"/>
      <c r="T64" s="77"/>
      <c r="U64" s="78"/>
    </row>
    <row r="65" spans="2:21" ht="15" thickBot="1" x14ac:dyDescent="0.2">
      <c r="B65" s="8" t="s">
        <v>1</v>
      </c>
      <c r="C65" s="48" t="s">
        <v>165</v>
      </c>
      <c r="D65" s="42" t="s">
        <v>166</v>
      </c>
      <c r="E65" s="42" t="s">
        <v>167</v>
      </c>
      <c r="F65" s="42" t="s">
        <v>168</v>
      </c>
      <c r="G65" s="42" t="s">
        <v>169</v>
      </c>
      <c r="H65" s="63" t="s">
        <v>170</v>
      </c>
      <c r="I65" s="42" t="s">
        <v>165</v>
      </c>
      <c r="J65" s="42" t="s">
        <v>166</v>
      </c>
      <c r="K65" s="42" t="s">
        <v>167</v>
      </c>
      <c r="L65" s="42" t="s">
        <v>168</v>
      </c>
      <c r="M65" s="42" t="s">
        <v>169</v>
      </c>
      <c r="N65" s="63" t="s">
        <v>170</v>
      </c>
      <c r="P65" s="72" t="s">
        <v>164</v>
      </c>
      <c r="Q65" s="73"/>
      <c r="R65" s="74"/>
      <c r="S65" s="75" t="s">
        <v>95</v>
      </c>
      <c r="T65" s="73"/>
      <c r="U65" s="74"/>
    </row>
    <row r="66" spans="2:21" x14ac:dyDescent="0.2">
      <c r="B66" s="69">
        <v>1</v>
      </c>
      <c r="C66" s="67">
        <v>32.731380000000001</v>
      </c>
      <c r="D66" s="65">
        <v>36.343119999999999</v>
      </c>
      <c r="E66" s="65">
        <v>30.24831</v>
      </c>
      <c r="F66" s="65">
        <v>46.726860000000002</v>
      </c>
      <c r="G66" s="65">
        <v>55.079009999999997</v>
      </c>
      <c r="H66" s="66">
        <v>58.690739999999998</v>
      </c>
      <c r="I66" s="67">
        <v>97.968400000000003</v>
      </c>
      <c r="J66" s="65">
        <v>114.2212</v>
      </c>
      <c r="K66" s="65">
        <v>116.0271</v>
      </c>
      <c r="L66" s="65">
        <v>134.76300000000001</v>
      </c>
      <c r="M66" s="65">
        <v>165.91419999999999</v>
      </c>
      <c r="N66" s="66">
        <v>167.49440000000001</v>
      </c>
      <c r="P66" s="2"/>
      <c r="Q66" s="3"/>
      <c r="R66" s="4" t="s">
        <v>98</v>
      </c>
      <c r="S66" s="2"/>
      <c r="T66" s="3"/>
      <c r="U66" s="4" t="s">
        <v>98</v>
      </c>
    </row>
    <row r="67" spans="2:21" x14ac:dyDescent="0.2">
      <c r="B67" s="70">
        <v>2</v>
      </c>
      <c r="C67" s="68">
        <v>65.054950000000005</v>
      </c>
      <c r="D67" s="20">
        <v>50.98901</v>
      </c>
      <c r="E67" s="20">
        <v>58.9011</v>
      </c>
      <c r="F67" s="20">
        <v>67.252750000000006</v>
      </c>
      <c r="G67" s="20">
        <v>69.890110000000007</v>
      </c>
      <c r="H67" s="21">
        <v>71.648349999999994</v>
      </c>
      <c r="I67" s="68">
        <v>86.593410000000006</v>
      </c>
      <c r="J67" s="20">
        <v>98.9011</v>
      </c>
      <c r="K67" s="20">
        <v>146.37360000000001</v>
      </c>
      <c r="L67" s="20">
        <v>200.43960000000001</v>
      </c>
      <c r="M67" s="20">
        <v>276.04399999999998</v>
      </c>
      <c r="N67" s="21">
        <v>316.04399999999998</v>
      </c>
      <c r="P67" s="56" t="s">
        <v>171</v>
      </c>
      <c r="Q67" s="57"/>
      <c r="R67" s="21">
        <v>0.79630000000000001</v>
      </c>
      <c r="S67" s="56" t="s">
        <v>171</v>
      </c>
      <c r="T67" s="57"/>
      <c r="U67" s="21">
        <v>0.60250000000000004</v>
      </c>
    </row>
    <row r="68" spans="2:21" x14ac:dyDescent="0.2">
      <c r="B68" s="70">
        <v>3</v>
      </c>
      <c r="C68" s="68">
        <v>49.85163</v>
      </c>
      <c r="D68" s="20">
        <v>46.290799999999997</v>
      </c>
      <c r="E68" s="20">
        <v>39.465879999999999</v>
      </c>
      <c r="F68" s="20">
        <v>67.359049999999996</v>
      </c>
      <c r="G68" s="20">
        <v>50.14837</v>
      </c>
      <c r="H68" s="21">
        <v>75.074179999999998</v>
      </c>
      <c r="I68" s="68">
        <v>89.020769999999999</v>
      </c>
      <c r="J68" s="20">
        <v>138.27889999999999</v>
      </c>
      <c r="K68" s="20">
        <v>137.09200000000001</v>
      </c>
      <c r="L68" s="20">
        <v>167.6558</v>
      </c>
      <c r="M68" s="20">
        <v>229.08009999999999</v>
      </c>
      <c r="N68" s="21">
        <v>224.92580000000001</v>
      </c>
      <c r="P68" s="56" t="s">
        <v>172</v>
      </c>
      <c r="Q68" s="57"/>
      <c r="R68" s="21">
        <v>0.99839999999999995</v>
      </c>
      <c r="S68" s="56" t="s">
        <v>172</v>
      </c>
      <c r="T68" s="57"/>
      <c r="U68" s="21">
        <v>8.2500000000000004E-2</v>
      </c>
    </row>
    <row r="69" spans="2:21" x14ac:dyDescent="0.2">
      <c r="B69" s="70">
        <v>4</v>
      </c>
      <c r="C69" s="68">
        <v>62.370060000000002</v>
      </c>
      <c r="D69" s="20">
        <v>45.322249999999997</v>
      </c>
      <c r="E69" s="20">
        <v>54.054049999999997</v>
      </c>
      <c r="F69" s="20">
        <v>61.538460000000001</v>
      </c>
      <c r="G69" s="20">
        <v>56.13306</v>
      </c>
      <c r="H69" s="21">
        <v>66.52807</v>
      </c>
      <c r="I69" s="68">
        <v>83.575879999999998</v>
      </c>
      <c r="J69" s="20">
        <v>154.262</v>
      </c>
      <c r="K69" s="20">
        <v>188.77340000000001</v>
      </c>
      <c r="L69" s="20">
        <v>206.23699999999999</v>
      </c>
      <c r="M69" s="20">
        <v>217.8794</v>
      </c>
      <c r="N69" s="21">
        <v>303.95010000000002</v>
      </c>
      <c r="P69" s="56" t="s">
        <v>173</v>
      </c>
      <c r="Q69" s="57"/>
      <c r="R69" s="21">
        <v>0.80730000000000002</v>
      </c>
      <c r="S69" s="56" t="s">
        <v>173</v>
      </c>
      <c r="T69" s="57"/>
      <c r="U69" s="21">
        <v>6.9999999999999999E-4</v>
      </c>
    </row>
    <row r="70" spans="2:21" x14ac:dyDescent="0.2">
      <c r="B70" s="70">
        <v>5</v>
      </c>
      <c r="C70" s="68">
        <v>45.677</v>
      </c>
      <c r="D70" s="20">
        <v>38.825449999999996</v>
      </c>
      <c r="E70" s="20">
        <v>53.181080000000001</v>
      </c>
      <c r="F70" s="20">
        <v>60.68515</v>
      </c>
      <c r="G70" s="20">
        <v>64.60033</v>
      </c>
      <c r="H70" s="21">
        <v>86.133769999999998</v>
      </c>
      <c r="I70" s="68">
        <v>96.57423</v>
      </c>
      <c r="J70" s="20">
        <v>107.0147</v>
      </c>
      <c r="K70" s="20">
        <v>124.633</v>
      </c>
      <c r="L70" s="20">
        <v>157.9119</v>
      </c>
      <c r="M70" s="20">
        <v>225.7749</v>
      </c>
      <c r="N70" s="21">
        <v>249.59219999999999</v>
      </c>
      <c r="P70" s="56" t="s">
        <v>174</v>
      </c>
      <c r="Q70" s="57"/>
      <c r="R70" s="21">
        <v>0.99990000000000001</v>
      </c>
      <c r="S70" s="56" t="s">
        <v>174</v>
      </c>
      <c r="T70" s="57"/>
      <c r="U70" s="21" t="s">
        <v>93</v>
      </c>
    </row>
    <row r="71" spans="2:21" ht="15" thickBot="1" x14ac:dyDescent="0.25">
      <c r="B71" s="70">
        <v>6</v>
      </c>
      <c r="C71" s="68">
        <v>89.743589999999998</v>
      </c>
      <c r="D71" s="20">
        <v>85.042739999999995</v>
      </c>
      <c r="E71" s="20">
        <v>106.41030000000001</v>
      </c>
      <c r="F71" s="20">
        <v>121.36750000000001</v>
      </c>
      <c r="G71" s="20">
        <v>68.376069999999999</v>
      </c>
      <c r="H71" s="21">
        <v>98.717950000000002</v>
      </c>
      <c r="I71" s="68">
        <v>105.9829</v>
      </c>
      <c r="J71" s="20">
        <v>108.11969999999999</v>
      </c>
      <c r="K71" s="20">
        <v>135.4701</v>
      </c>
      <c r="L71" s="20">
        <v>172.22219999999999</v>
      </c>
      <c r="M71" s="20">
        <v>232.4786</v>
      </c>
      <c r="N71" s="21">
        <v>280.34190000000001</v>
      </c>
      <c r="P71" s="59" t="s">
        <v>175</v>
      </c>
      <c r="Q71" s="60"/>
      <c r="R71" s="26">
        <v>0.47949999999999998</v>
      </c>
      <c r="S71" s="59" t="s">
        <v>175</v>
      </c>
      <c r="T71" s="60"/>
      <c r="U71" s="26" t="s">
        <v>93</v>
      </c>
    </row>
    <row r="72" spans="2:21" x14ac:dyDescent="0.2">
      <c r="B72" s="70">
        <v>7</v>
      </c>
      <c r="C72" s="68">
        <v>61.538460000000001</v>
      </c>
      <c r="D72" s="20">
        <v>35.384619999999998</v>
      </c>
      <c r="E72" s="20">
        <v>44.615380000000002</v>
      </c>
      <c r="F72" s="20">
        <v>49.538460000000001</v>
      </c>
      <c r="G72" s="20">
        <v>48.615380000000002</v>
      </c>
      <c r="H72" s="21">
        <v>52</v>
      </c>
      <c r="I72" s="68">
        <v>82.769229999999993</v>
      </c>
      <c r="J72" s="20">
        <v>76.923079999999999</v>
      </c>
      <c r="K72" s="20">
        <v>93.230770000000007</v>
      </c>
      <c r="L72" s="20">
        <v>131.38460000000001</v>
      </c>
      <c r="M72" s="20">
        <v>162.15379999999999</v>
      </c>
      <c r="N72" s="21">
        <v>243.38460000000001</v>
      </c>
    </row>
    <row r="73" spans="2:21" x14ac:dyDescent="0.15">
      <c r="B73" s="70" t="s">
        <v>10</v>
      </c>
      <c r="C73" s="5">
        <f>AVERAGE(C66:C72)</f>
        <v>58.138152857142856</v>
      </c>
      <c r="D73" s="6">
        <f t="shared" ref="D73:N73" si="5">AVERAGE(D66:D72)</f>
        <v>48.313998571428563</v>
      </c>
      <c r="E73" s="6">
        <f t="shared" si="5"/>
        <v>55.268014285714287</v>
      </c>
      <c r="F73" s="6">
        <f t="shared" si="5"/>
        <v>67.781175714285709</v>
      </c>
      <c r="G73" s="6">
        <f t="shared" si="5"/>
        <v>58.977475714285717</v>
      </c>
      <c r="H73" s="7">
        <f t="shared" si="5"/>
        <v>72.684722857142859</v>
      </c>
      <c r="I73" s="5">
        <f t="shared" si="5"/>
        <v>91.783545714285722</v>
      </c>
      <c r="J73" s="6">
        <f t="shared" si="5"/>
        <v>113.96009714285715</v>
      </c>
      <c r="K73" s="6">
        <f t="shared" si="5"/>
        <v>134.51428142857145</v>
      </c>
      <c r="L73" s="6">
        <f t="shared" si="5"/>
        <v>167.23058571428572</v>
      </c>
      <c r="M73" s="6">
        <f t="shared" si="5"/>
        <v>215.6178571428571</v>
      </c>
      <c r="N73" s="7">
        <f t="shared" si="5"/>
        <v>255.10471428571427</v>
      </c>
    </row>
    <row r="74" spans="2:21" ht="15" thickBot="1" x14ac:dyDescent="0.2">
      <c r="B74" s="71" t="s">
        <v>12</v>
      </c>
      <c r="C74" s="8">
        <v>6.8062782030436617</v>
      </c>
      <c r="D74" s="9">
        <v>6.4912089692274089</v>
      </c>
      <c r="E74" s="9">
        <v>9.2886686877875562</v>
      </c>
      <c r="F74" s="9">
        <v>9.4331703774804954</v>
      </c>
      <c r="G74" s="9">
        <v>3.2647122053091611</v>
      </c>
      <c r="H74" s="10">
        <v>6.0296549868627309</v>
      </c>
      <c r="I74" s="8">
        <v>3.2587568592602167</v>
      </c>
      <c r="J74" s="9">
        <v>9.6320132582030098</v>
      </c>
      <c r="K74" s="9">
        <v>11.165420175296411</v>
      </c>
      <c r="L74" s="9">
        <v>10.992803623289381</v>
      </c>
      <c r="M74" s="9">
        <v>15.082293630262507</v>
      </c>
      <c r="N74" s="10">
        <v>19.204703491995001</v>
      </c>
    </row>
    <row r="75" spans="2:21" ht="15" thickBot="1" x14ac:dyDescent="0.2">
      <c r="B75" s="2"/>
      <c r="C75" s="72" t="s">
        <v>7</v>
      </c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4"/>
      <c r="P75" s="1" t="s">
        <v>127</v>
      </c>
    </row>
    <row r="76" spans="2:21" ht="15" thickBot="1" x14ac:dyDescent="0.2">
      <c r="B76" s="5"/>
      <c r="C76" s="105" t="s">
        <v>164</v>
      </c>
      <c r="D76" s="106"/>
      <c r="E76" s="106"/>
      <c r="F76" s="106"/>
      <c r="G76" s="106"/>
      <c r="H76" s="107"/>
      <c r="I76" s="108" t="s">
        <v>95</v>
      </c>
      <c r="J76" s="109"/>
      <c r="K76" s="109"/>
      <c r="L76" s="109"/>
      <c r="M76" s="109"/>
      <c r="N76" s="110"/>
      <c r="P76" s="76" t="s">
        <v>7</v>
      </c>
      <c r="Q76" s="77"/>
      <c r="R76" s="77"/>
      <c r="S76" s="77"/>
      <c r="T76" s="77"/>
      <c r="U76" s="78"/>
    </row>
    <row r="77" spans="2:21" ht="15" thickBot="1" x14ac:dyDescent="0.2">
      <c r="B77" s="8" t="s">
        <v>1</v>
      </c>
      <c r="C77" s="48" t="s">
        <v>165</v>
      </c>
      <c r="D77" s="42" t="s">
        <v>166</v>
      </c>
      <c r="E77" s="42" t="s">
        <v>167</v>
      </c>
      <c r="F77" s="42" t="s">
        <v>168</v>
      </c>
      <c r="G77" s="42" t="s">
        <v>169</v>
      </c>
      <c r="H77" s="63" t="s">
        <v>170</v>
      </c>
      <c r="I77" s="42" t="s">
        <v>165</v>
      </c>
      <c r="J77" s="42" t="s">
        <v>166</v>
      </c>
      <c r="K77" s="42" t="s">
        <v>167</v>
      </c>
      <c r="L77" s="42" t="s">
        <v>168</v>
      </c>
      <c r="M77" s="42" t="s">
        <v>169</v>
      </c>
      <c r="N77" s="63" t="s">
        <v>170</v>
      </c>
      <c r="P77" s="72" t="s">
        <v>164</v>
      </c>
      <c r="Q77" s="73"/>
      <c r="R77" s="74"/>
      <c r="S77" s="75" t="s">
        <v>95</v>
      </c>
      <c r="T77" s="73"/>
      <c r="U77" s="74"/>
    </row>
    <row r="78" spans="2:21" x14ac:dyDescent="0.2">
      <c r="B78" s="69">
        <v>1</v>
      </c>
      <c r="C78" s="67">
        <v>42.897730000000003</v>
      </c>
      <c r="D78" s="65">
        <v>45.170450000000002</v>
      </c>
      <c r="E78" s="65">
        <v>43.181820000000002</v>
      </c>
      <c r="F78" s="65">
        <v>81.818179999999998</v>
      </c>
      <c r="G78" s="65">
        <v>69.034090000000006</v>
      </c>
      <c r="H78" s="66">
        <v>66.193179999999998</v>
      </c>
      <c r="I78" s="67">
        <v>104.5455</v>
      </c>
      <c r="J78" s="65">
        <v>164.48859999999999</v>
      </c>
      <c r="K78" s="65">
        <v>203.69319999999999</v>
      </c>
      <c r="L78" s="65">
        <v>220.73859999999999</v>
      </c>
      <c r="M78" s="65">
        <v>233.52269999999999</v>
      </c>
      <c r="N78" s="66">
        <v>226.98859999999999</v>
      </c>
      <c r="P78" s="2"/>
      <c r="Q78" s="3"/>
      <c r="R78" s="4" t="s">
        <v>98</v>
      </c>
      <c r="S78" s="2"/>
      <c r="T78" s="3"/>
      <c r="U78" s="4" t="s">
        <v>98</v>
      </c>
    </row>
    <row r="79" spans="2:21" x14ac:dyDescent="0.2">
      <c r="B79" s="70">
        <v>2</v>
      </c>
      <c r="C79" s="68">
        <v>61.752989999999997</v>
      </c>
      <c r="D79" s="20">
        <v>56.1753</v>
      </c>
      <c r="E79" s="20">
        <v>84.462149999999994</v>
      </c>
      <c r="F79" s="20">
        <v>137.4502</v>
      </c>
      <c r="G79" s="20">
        <v>109.56180000000001</v>
      </c>
      <c r="H79" s="21">
        <v>146.61349999999999</v>
      </c>
      <c r="I79" s="68">
        <v>122.7092</v>
      </c>
      <c r="J79" s="20">
        <v>176.89240000000001</v>
      </c>
      <c r="K79" s="20">
        <v>279.28289999999998</v>
      </c>
      <c r="L79" s="20">
        <v>292.43029999999999</v>
      </c>
      <c r="M79" s="20">
        <v>309.96019999999999</v>
      </c>
      <c r="N79" s="21">
        <v>287.25099999999998</v>
      </c>
      <c r="P79" s="56" t="s">
        <v>171</v>
      </c>
      <c r="Q79" s="57"/>
      <c r="R79" s="21">
        <v>0.99829999999999997</v>
      </c>
      <c r="S79" s="56" t="s">
        <v>171</v>
      </c>
      <c r="T79" s="57"/>
      <c r="U79" s="21">
        <v>0.83879999999999999</v>
      </c>
    </row>
    <row r="80" spans="2:21" x14ac:dyDescent="0.2">
      <c r="B80" s="70">
        <v>3</v>
      </c>
      <c r="C80" s="68">
        <v>30.787040000000001</v>
      </c>
      <c r="D80" s="20">
        <v>39.351849999999999</v>
      </c>
      <c r="E80" s="20">
        <v>32.638890000000004</v>
      </c>
      <c r="F80" s="20">
        <v>47.22222</v>
      </c>
      <c r="G80" s="20">
        <v>46.990740000000002</v>
      </c>
      <c r="H80" s="21">
        <v>49.768520000000002</v>
      </c>
      <c r="I80" s="68">
        <v>75</v>
      </c>
      <c r="J80" s="20">
        <v>113.6574</v>
      </c>
      <c r="K80" s="20">
        <v>168.0556</v>
      </c>
      <c r="L80" s="20">
        <v>194.4444</v>
      </c>
      <c r="M80" s="20">
        <v>195.13890000000001</v>
      </c>
      <c r="N80" s="21">
        <v>183.56479999999999</v>
      </c>
      <c r="P80" s="56" t="s">
        <v>172</v>
      </c>
      <c r="Q80" s="57"/>
      <c r="R80" s="21">
        <v>0.95489999999999997</v>
      </c>
      <c r="S80" s="56" t="s">
        <v>172</v>
      </c>
      <c r="T80" s="57"/>
      <c r="U80" s="21">
        <v>3.0999999999999999E-3</v>
      </c>
    </row>
    <row r="81" spans="2:21" x14ac:dyDescent="0.2">
      <c r="B81" s="70">
        <v>4</v>
      </c>
      <c r="C81" s="68">
        <v>57.943930000000002</v>
      </c>
      <c r="D81" s="20">
        <v>63.177570000000003</v>
      </c>
      <c r="E81" s="20">
        <v>63.551400000000001</v>
      </c>
      <c r="F81" s="20">
        <v>76.635509999999996</v>
      </c>
      <c r="G81" s="20">
        <v>118.5047</v>
      </c>
      <c r="H81" s="21">
        <v>142.4299</v>
      </c>
      <c r="I81" s="68">
        <v>96.074770000000001</v>
      </c>
      <c r="J81" s="20">
        <v>119.25230000000001</v>
      </c>
      <c r="K81" s="20">
        <v>282.24299999999999</v>
      </c>
      <c r="L81" s="20">
        <v>322.61680000000001</v>
      </c>
      <c r="M81" s="20">
        <v>314.76639999999998</v>
      </c>
      <c r="N81" s="21">
        <v>290.09350000000001</v>
      </c>
      <c r="P81" s="56" t="s">
        <v>173</v>
      </c>
      <c r="Q81" s="57"/>
      <c r="R81" s="21">
        <v>9.2200000000000004E-2</v>
      </c>
      <c r="S81" s="56" t="s">
        <v>173</v>
      </c>
      <c r="T81" s="57"/>
      <c r="U81" s="21" t="s">
        <v>93</v>
      </c>
    </row>
    <row r="82" spans="2:21" x14ac:dyDescent="0.2">
      <c r="B82" s="70">
        <v>5</v>
      </c>
      <c r="C82" s="68">
        <v>54.689979999999998</v>
      </c>
      <c r="D82" s="20">
        <v>50.874400000000001</v>
      </c>
      <c r="E82" s="20">
        <v>68.044520000000006</v>
      </c>
      <c r="F82" s="20">
        <v>96.661370000000005</v>
      </c>
      <c r="G82" s="20">
        <v>87.758349999999993</v>
      </c>
      <c r="H82" s="21">
        <v>123.05249999999999</v>
      </c>
      <c r="I82" s="68">
        <v>88.394279999999995</v>
      </c>
      <c r="J82" s="20">
        <v>133.86330000000001</v>
      </c>
      <c r="K82" s="20">
        <v>236.88390000000001</v>
      </c>
      <c r="L82" s="20">
        <v>260.09539999999998</v>
      </c>
      <c r="M82" s="20">
        <v>256.59780000000001</v>
      </c>
      <c r="N82" s="21">
        <v>266.77269999999999</v>
      </c>
      <c r="P82" s="56" t="s">
        <v>174</v>
      </c>
      <c r="Q82" s="57"/>
      <c r="R82" s="21">
        <v>0.1113</v>
      </c>
      <c r="S82" s="56" t="s">
        <v>174</v>
      </c>
      <c r="T82" s="57"/>
      <c r="U82" s="21" t="s">
        <v>93</v>
      </c>
    </row>
    <row r="83" spans="2:21" ht="15" thickBot="1" x14ac:dyDescent="0.25">
      <c r="B83" s="70">
        <v>6</v>
      </c>
      <c r="C83" s="68">
        <v>75.987840000000006</v>
      </c>
      <c r="D83" s="20">
        <v>35.866259999999997</v>
      </c>
      <c r="E83" s="20">
        <v>54.71125</v>
      </c>
      <c r="F83" s="20">
        <v>64.133740000000003</v>
      </c>
      <c r="G83" s="20">
        <v>68.08511</v>
      </c>
      <c r="H83" s="21">
        <v>81.762919999999994</v>
      </c>
      <c r="I83" s="68">
        <v>94.832830000000001</v>
      </c>
      <c r="J83" s="20">
        <v>36.778120000000001</v>
      </c>
      <c r="K83" s="20">
        <v>51.975679999999997</v>
      </c>
      <c r="L83" s="20">
        <v>229.48330000000001</v>
      </c>
      <c r="M83" s="20">
        <v>243.465</v>
      </c>
      <c r="N83" s="21">
        <v>228.57140000000001</v>
      </c>
      <c r="P83" s="59" t="s">
        <v>175</v>
      </c>
      <c r="Q83" s="60"/>
      <c r="R83" s="26">
        <v>1.41E-2</v>
      </c>
      <c r="S83" s="59" t="s">
        <v>175</v>
      </c>
      <c r="T83" s="60"/>
      <c r="U83" s="26" t="s">
        <v>93</v>
      </c>
    </row>
    <row r="84" spans="2:21" x14ac:dyDescent="0.2">
      <c r="B84" s="70">
        <v>7</v>
      </c>
      <c r="C84" s="68">
        <v>51.55556</v>
      </c>
      <c r="D84" s="20">
        <v>57.185189999999999</v>
      </c>
      <c r="E84" s="20">
        <v>88</v>
      </c>
      <c r="F84" s="20">
        <v>93.333330000000004</v>
      </c>
      <c r="G84" s="20">
        <v>88.888890000000004</v>
      </c>
      <c r="H84" s="21">
        <v>62.22222</v>
      </c>
      <c r="I84" s="68">
        <v>67.259259999999998</v>
      </c>
      <c r="J84" s="20">
        <v>72.592590000000001</v>
      </c>
      <c r="K84" s="20">
        <v>128.5926</v>
      </c>
      <c r="L84" s="20">
        <v>239.7037</v>
      </c>
      <c r="M84" s="20">
        <v>215.11109999999999</v>
      </c>
      <c r="N84" s="21">
        <v>231.7037</v>
      </c>
    </row>
    <row r="85" spans="2:21" x14ac:dyDescent="0.15">
      <c r="B85" s="70" t="s">
        <v>10</v>
      </c>
      <c r="C85" s="5">
        <f>AVERAGE(C78:C84)</f>
        <v>53.659295714285712</v>
      </c>
      <c r="D85" s="6">
        <f t="shared" ref="D85:N85" si="6">AVERAGE(D78:D84)</f>
        <v>49.685859999999998</v>
      </c>
      <c r="E85" s="6">
        <f t="shared" si="6"/>
        <v>62.084290000000003</v>
      </c>
      <c r="F85" s="6">
        <f t="shared" si="6"/>
        <v>85.322078571428577</v>
      </c>
      <c r="G85" s="6">
        <f t="shared" si="6"/>
        <v>84.117668571428567</v>
      </c>
      <c r="H85" s="7">
        <f t="shared" si="6"/>
        <v>96.006105714285709</v>
      </c>
      <c r="I85" s="5">
        <f t="shared" si="6"/>
        <v>92.687977142857136</v>
      </c>
      <c r="J85" s="6">
        <f t="shared" si="6"/>
        <v>116.78924428571428</v>
      </c>
      <c r="K85" s="6">
        <f t="shared" si="6"/>
        <v>192.96098285714285</v>
      </c>
      <c r="L85" s="6">
        <f t="shared" si="6"/>
        <v>251.35892857142858</v>
      </c>
      <c r="M85" s="6">
        <f t="shared" si="6"/>
        <v>252.65172857142855</v>
      </c>
      <c r="N85" s="7">
        <f t="shared" si="6"/>
        <v>244.99224285714286</v>
      </c>
    </row>
    <row r="86" spans="2:21" ht="15" thickBot="1" x14ac:dyDescent="0.2">
      <c r="B86" s="71" t="s">
        <v>12</v>
      </c>
      <c r="C86" s="8">
        <v>5.4047361510133713</v>
      </c>
      <c r="D86" s="9">
        <v>3.7794988403175727</v>
      </c>
      <c r="E86" s="9">
        <v>7.6978136483079469</v>
      </c>
      <c r="F86" s="9">
        <v>10.799448196387376</v>
      </c>
      <c r="G86" s="9">
        <v>9.4224364605414017</v>
      </c>
      <c r="H86" s="10">
        <v>15.289841493548645</v>
      </c>
      <c r="I86" s="8">
        <v>6.9622544512982687</v>
      </c>
      <c r="J86" s="9">
        <v>18.612681667861896</v>
      </c>
      <c r="K86" s="9">
        <v>31.663249512900574</v>
      </c>
      <c r="L86" s="9">
        <v>16.641974533257041</v>
      </c>
      <c r="M86" s="9">
        <v>17.130733133919893</v>
      </c>
      <c r="N86" s="10">
        <v>14.506160930854074</v>
      </c>
    </row>
    <row r="87" spans="2:21" ht="15" thickBot="1" x14ac:dyDescent="0.2">
      <c r="B87" s="2"/>
      <c r="C87" s="72" t="s">
        <v>8</v>
      </c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4"/>
      <c r="P87" s="1" t="s">
        <v>127</v>
      </c>
    </row>
    <row r="88" spans="2:21" ht="15" thickBot="1" x14ac:dyDescent="0.2">
      <c r="B88" s="5"/>
      <c r="C88" s="105" t="s">
        <v>164</v>
      </c>
      <c r="D88" s="106"/>
      <c r="E88" s="106"/>
      <c r="F88" s="106"/>
      <c r="G88" s="106"/>
      <c r="H88" s="107"/>
      <c r="I88" s="108" t="s">
        <v>95</v>
      </c>
      <c r="J88" s="109"/>
      <c r="K88" s="109"/>
      <c r="L88" s="109"/>
      <c r="M88" s="109"/>
      <c r="N88" s="110"/>
      <c r="P88" s="76" t="s">
        <v>8</v>
      </c>
      <c r="Q88" s="77"/>
      <c r="R88" s="77"/>
      <c r="S88" s="77"/>
      <c r="T88" s="77"/>
      <c r="U88" s="78"/>
    </row>
    <row r="89" spans="2:21" ht="15" thickBot="1" x14ac:dyDescent="0.2">
      <c r="B89" s="8" t="s">
        <v>1</v>
      </c>
      <c r="C89" s="48" t="s">
        <v>165</v>
      </c>
      <c r="D89" s="42" t="s">
        <v>166</v>
      </c>
      <c r="E89" s="42" t="s">
        <v>167</v>
      </c>
      <c r="F89" s="42" t="s">
        <v>168</v>
      </c>
      <c r="G89" s="42" t="s">
        <v>169</v>
      </c>
      <c r="H89" s="63" t="s">
        <v>170</v>
      </c>
      <c r="I89" s="42" t="s">
        <v>165</v>
      </c>
      <c r="J89" s="42" t="s">
        <v>166</v>
      </c>
      <c r="K89" s="42" t="s">
        <v>167</v>
      </c>
      <c r="L89" s="42" t="s">
        <v>168</v>
      </c>
      <c r="M89" s="42" t="s">
        <v>169</v>
      </c>
      <c r="N89" s="63" t="s">
        <v>170</v>
      </c>
      <c r="P89" s="72" t="s">
        <v>164</v>
      </c>
      <c r="Q89" s="73"/>
      <c r="R89" s="74"/>
      <c r="S89" s="75" t="s">
        <v>95</v>
      </c>
      <c r="T89" s="73"/>
      <c r="U89" s="74"/>
    </row>
    <row r="90" spans="2:21" x14ac:dyDescent="0.2">
      <c r="B90" s="69">
        <v>1</v>
      </c>
      <c r="C90" s="67">
        <v>46.941679999999998</v>
      </c>
      <c r="D90" s="65">
        <v>49.786630000000002</v>
      </c>
      <c r="E90" s="65">
        <v>38.975819999999999</v>
      </c>
      <c r="F90" s="65">
        <v>69.701279999999997</v>
      </c>
      <c r="G90" s="65">
        <v>75.960170000000005</v>
      </c>
      <c r="H90" s="66">
        <v>75.10669</v>
      </c>
      <c r="I90" s="67">
        <v>103.2717</v>
      </c>
      <c r="J90" s="65">
        <v>194.31010000000001</v>
      </c>
      <c r="K90" s="65">
        <v>156.18780000000001</v>
      </c>
      <c r="L90" s="65">
        <v>153.62729999999999</v>
      </c>
      <c r="M90" s="65">
        <v>153.0583</v>
      </c>
      <c r="N90" s="66">
        <v>163.30009999999999</v>
      </c>
      <c r="P90" s="2"/>
      <c r="Q90" s="3"/>
      <c r="R90" s="4" t="s">
        <v>98</v>
      </c>
      <c r="S90" s="2"/>
      <c r="T90" s="3"/>
      <c r="U90" s="4" t="s">
        <v>98</v>
      </c>
    </row>
    <row r="91" spans="2:21" x14ac:dyDescent="0.2">
      <c r="B91" s="70">
        <v>2</v>
      </c>
      <c r="C91" s="68">
        <v>58.77863</v>
      </c>
      <c r="D91" s="20">
        <v>55.343510000000002</v>
      </c>
      <c r="E91" s="20">
        <v>61.832059999999998</v>
      </c>
      <c r="F91" s="20">
        <v>79.007630000000006</v>
      </c>
      <c r="G91" s="20">
        <v>96.183210000000003</v>
      </c>
      <c r="H91" s="21">
        <v>105.7252</v>
      </c>
      <c r="I91" s="68">
        <v>66.412210000000002</v>
      </c>
      <c r="J91" s="20">
        <v>119.8473</v>
      </c>
      <c r="K91" s="20">
        <v>168.70230000000001</v>
      </c>
      <c r="L91" s="20">
        <v>146.56489999999999</v>
      </c>
      <c r="M91" s="20">
        <v>175.57249999999999</v>
      </c>
      <c r="N91" s="21">
        <v>211.4504</v>
      </c>
      <c r="P91" s="56" t="s">
        <v>171</v>
      </c>
      <c r="Q91" s="57"/>
      <c r="R91" s="21">
        <v>0.90069999999999995</v>
      </c>
      <c r="S91" s="56" t="s">
        <v>171</v>
      </c>
      <c r="T91" s="57"/>
      <c r="U91" s="21">
        <v>0.70820000000000005</v>
      </c>
    </row>
    <row r="92" spans="2:21" x14ac:dyDescent="0.2">
      <c r="B92" s="70">
        <v>3</v>
      </c>
      <c r="C92" s="68">
        <v>25.56391</v>
      </c>
      <c r="D92" s="20">
        <v>35.016109999999998</v>
      </c>
      <c r="E92" s="20">
        <v>38.668100000000003</v>
      </c>
      <c r="F92" s="20">
        <v>39.312570000000001</v>
      </c>
      <c r="G92" s="20">
        <v>49.409239999999997</v>
      </c>
      <c r="H92" s="21">
        <v>55.853920000000002</v>
      </c>
      <c r="I92" s="68">
        <v>84.640169999999998</v>
      </c>
      <c r="J92" s="20">
        <v>103.11490000000001</v>
      </c>
      <c r="K92" s="20">
        <v>106.1224</v>
      </c>
      <c r="L92" s="20">
        <v>129.96780000000001</v>
      </c>
      <c r="M92" s="20">
        <v>134.26419999999999</v>
      </c>
      <c r="N92" s="21">
        <v>157.25030000000001</v>
      </c>
      <c r="P92" s="56" t="s">
        <v>172</v>
      </c>
      <c r="Q92" s="57"/>
      <c r="R92" s="21">
        <v>0.90790000000000004</v>
      </c>
      <c r="S92" s="56" t="s">
        <v>172</v>
      </c>
      <c r="T92" s="57"/>
      <c r="U92" s="21">
        <v>0.63849999999999996</v>
      </c>
    </row>
    <row r="93" spans="2:21" x14ac:dyDescent="0.2">
      <c r="B93" s="70">
        <v>4</v>
      </c>
      <c r="C93" s="68">
        <v>64.954130000000006</v>
      </c>
      <c r="D93" s="20">
        <v>57.61468</v>
      </c>
      <c r="E93" s="20">
        <v>64.587159999999997</v>
      </c>
      <c r="F93" s="20">
        <v>85.871560000000002</v>
      </c>
      <c r="G93" s="20">
        <v>84.036699999999996</v>
      </c>
      <c r="H93" s="21">
        <v>113.7615</v>
      </c>
      <c r="I93" s="68">
        <v>124.7706</v>
      </c>
      <c r="J93" s="20">
        <v>128.8073</v>
      </c>
      <c r="K93" s="20">
        <v>118.8991</v>
      </c>
      <c r="L93" s="20">
        <v>128.8073</v>
      </c>
      <c r="M93" s="20">
        <v>166.9725</v>
      </c>
      <c r="N93" s="21">
        <v>196.69720000000001</v>
      </c>
      <c r="P93" s="56" t="s">
        <v>173</v>
      </c>
      <c r="Q93" s="57"/>
      <c r="R93" s="21">
        <v>0.47839999999999999</v>
      </c>
      <c r="S93" s="56" t="s">
        <v>173</v>
      </c>
      <c r="T93" s="57"/>
      <c r="U93" s="21">
        <v>0.31380000000000002</v>
      </c>
    </row>
    <row r="94" spans="2:21" x14ac:dyDescent="0.2">
      <c r="B94" s="70">
        <v>5</v>
      </c>
      <c r="C94" s="68">
        <v>41.645240000000001</v>
      </c>
      <c r="D94" s="20">
        <v>28.020569999999999</v>
      </c>
      <c r="E94" s="20">
        <v>46.272489999999998</v>
      </c>
      <c r="F94" s="20">
        <v>48.329050000000002</v>
      </c>
      <c r="G94" s="20">
        <v>66.838049999999996</v>
      </c>
      <c r="H94" s="21">
        <v>65.552700000000002</v>
      </c>
      <c r="I94" s="68">
        <v>85.089969999999994</v>
      </c>
      <c r="J94" s="20">
        <v>98.200509999999994</v>
      </c>
      <c r="K94" s="20">
        <v>105.9126</v>
      </c>
      <c r="L94" s="20">
        <v>138.0463</v>
      </c>
      <c r="M94" s="20">
        <v>139.0746</v>
      </c>
      <c r="N94" s="21">
        <v>168.8946</v>
      </c>
      <c r="P94" s="56" t="s">
        <v>174</v>
      </c>
      <c r="Q94" s="57"/>
      <c r="R94" s="21">
        <v>0.2006</v>
      </c>
      <c r="S94" s="56" t="s">
        <v>174</v>
      </c>
      <c r="T94" s="57"/>
      <c r="U94" s="21">
        <v>0.17050000000000001</v>
      </c>
    </row>
    <row r="95" spans="2:21" ht="15" thickBot="1" x14ac:dyDescent="0.25">
      <c r="B95" s="70">
        <v>6</v>
      </c>
      <c r="C95" s="68">
        <v>72.609399999999994</v>
      </c>
      <c r="D95" s="20">
        <v>42.139380000000003</v>
      </c>
      <c r="E95" s="20">
        <v>95.948139999999995</v>
      </c>
      <c r="F95" s="20">
        <v>65.802269999999993</v>
      </c>
      <c r="G95" s="20">
        <v>68.071309999999997</v>
      </c>
      <c r="H95" s="21">
        <v>119.2869</v>
      </c>
      <c r="I95" s="68">
        <v>69.367909999999995</v>
      </c>
      <c r="J95" s="20">
        <v>58.670990000000003</v>
      </c>
      <c r="K95" s="20">
        <v>58.022689999999997</v>
      </c>
      <c r="L95" s="20">
        <v>50.89141</v>
      </c>
      <c r="M95" s="20">
        <v>101.45869999999999</v>
      </c>
      <c r="N95" s="21">
        <v>135.49430000000001</v>
      </c>
      <c r="P95" s="59" t="s">
        <v>175</v>
      </c>
      <c r="Q95" s="60"/>
      <c r="R95" s="26">
        <v>2.8E-3</v>
      </c>
      <c r="S95" s="59" t="s">
        <v>175</v>
      </c>
      <c r="T95" s="60"/>
      <c r="U95" s="26">
        <v>8.9999999999999998E-4</v>
      </c>
    </row>
    <row r="96" spans="2:21" x14ac:dyDescent="0.2">
      <c r="B96" s="70">
        <v>7</v>
      </c>
      <c r="C96" s="68">
        <v>47.772280000000002</v>
      </c>
      <c r="D96" s="20">
        <v>38.118810000000003</v>
      </c>
      <c r="E96" s="20">
        <v>63.118810000000003</v>
      </c>
      <c r="F96" s="20">
        <v>66.831680000000006</v>
      </c>
      <c r="G96" s="20">
        <v>50.495049999999999</v>
      </c>
      <c r="H96" s="21">
        <v>76.732669999999999</v>
      </c>
      <c r="I96" s="68">
        <v>93.564359999999994</v>
      </c>
      <c r="J96" s="20">
        <v>74.257429999999999</v>
      </c>
      <c r="K96" s="20">
        <v>76.980199999999996</v>
      </c>
      <c r="L96" s="20">
        <v>112.87130000000001</v>
      </c>
      <c r="M96" s="20">
        <v>37.128709999999998</v>
      </c>
      <c r="N96" s="21">
        <v>162.87129999999999</v>
      </c>
    </row>
    <row r="97" spans="2:21" x14ac:dyDescent="0.15">
      <c r="B97" s="70" t="s">
        <v>10</v>
      </c>
      <c r="C97" s="5">
        <f>AVERAGE(C90:C96)</f>
        <v>51.180752857142863</v>
      </c>
      <c r="D97" s="6">
        <f t="shared" ref="D97:N97" si="7">AVERAGE(D90:D96)</f>
        <v>43.719955714285717</v>
      </c>
      <c r="E97" s="6">
        <f t="shared" si="7"/>
        <v>58.486082857142854</v>
      </c>
      <c r="F97" s="6">
        <f t="shared" si="7"/>
        <v>64.979434285714291</v>
      </c>
      <c r="G97" s="6">
        <f t="shared" si="7"/>
        <v>70.14196142857142</v>
      </c>
      <c r="H97" s="7">
        <f t="shared" si="7"/>
        <v>87.431368571428578</v>
      </c>
      <c r="I97" s="5">
        <f t="shared" si="7"/>
        <v>89.588131428571415</v>
      </c>
      <c r="J97" s="6">
        <f t="shared" si="7"/>
        <v>111.02979000000001</v>
      </c>
      <c r="K97" s="6">
        <f t="shared" si="7"/>
        <v>112.97529857142857</v>
      </c>
      <c r="L97" s="6">
        <f t="shared" si="7"/>
        <v>122.96804428571429</v>
      </c>
      <c r="M97" s="6">
        <f t="shared" si="7"/>
        <v>129.64707285714286</v>
      </c>
      <c r="N97" s="7">
        <f t="shared" si="7"/>
        <v>170.85117142857143</v>
      </c>
    </row>
    <row r="98" spans="2:21" ht="15" thickBot="1" x14ac:dyDescent="0.2">
      <c r="B98" s="71" t="s">
        <v>12</v>
      </c>
      <c r="C98" s="8">
        <v>5.9428962048994247</v>
      </c>
      <c r="D98" s="9">
        <v>4.1434791253795895</v>
      </c>
      <c r="E98" s="9">
        <v>7.5527687185361803</v>
      </c>
      <c r="F98" s="9">
        <v>6.1638309646088443</v>
      </c>
      <c r="G98" s="9">
        <v>6.4293083251831167</v>
      </c>
      <c r="H98" s="10">
        <v>9.4929625835473814</v>
      </c>
      <c r="I98" s="8">
        <v>7.6088185124090479</v>
      </c>
      <c r="J98" s="9">
        <v>16.654961140278889</v>
      </c>
      <c r="K98" s="9">
        <v>14.976323084258619</v>
      </c>
      <c r="L98" s="9">
        <v>13.005707811448433</v>
      </c>
      <c r="M98" s="9">
        <v>17.938284336372469</v>
      </c>
      <c r="N98" s="10">
        <v>9.6064608886716645</v>
      </c>
    </row>
    <row r="99" spans="2:21" ht="15" thickBot="1" x14ac:dyDescent="0.2">
      <c r="B99" s="2"/>
      <c r="C99" s="72" t="s">
        <v>9</v>
      </c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4"/>
      <c r="P99" s="1" t="s">
        <v>127</v>
      </c>
    </row>
    <row r="100" spans="2:21" ht="15" thickBot="1" x14ac:dyDescent="0.2">
      <c r="B100" s="5"/>
      <c r="C100" s="105" t="s">
        <v>164</v>
      </c>
      <c r="D100" s="106"/>
      <c r="E100" s="106"/>
      <c r="F100" s="106"/>
      <c r="G100" s="106"/>
      <c r="H100" s="107"/>
      <c r="I100" s="108" t="s">
        <v>95</v>
      </c>
      <c r="J100" s="109"/>
      <c r="K100" s="109"/>
      <c r="L100" s="109"/>
      <c r="M100" s="109"/>
      <c r="N100" s="110"/>
      <c r="P100" s="76" t="s">
        <v>9</v>
      </c>
      <c r="Q100" s="77"/>
      <c r="R100" s="77"/>
      <c r="S100" s="77"/>
      <c r="T100" s="77"/>
      <c r="U100" s="78"/>
    </row>
    <row r="101" spans="2:21" ht="15" thickBot="1" x14ac:dyDescent="0.2">
      <c r="B101" s="8" t="s">
        <v>1</v>
      </c>
      <c r="C101" s="48" t="s">
        <v>165</v>
      </c>
      <c r="D101" s="42" t="s">
        <v>166</v>
      </c>
      <c r="E101" s="42" t="s">
        <v>167</v>
      </c>
      <c r="F101" s="42" t="s">
        <v>168</v>
      </c>
      <c r="G101" s="42" t="s">
        <v>169</v>
      </c>
      <c r="H101" s="63" t="s">
        <v>170</v>
      </c>
      <c r="I101" s="42" t="s">
        <v>165</v>
      </c>
      <c r="J101" s="42" t="s">
        <v>166</v>
      </c>
      <c r="K101" s="42" t="s">
        <v>167</v>
      </c>
      <c r="L101" s="42" t="s">
        <v>168</v>
      </c>
      <c r="M101" s="42" t="s">
        <v>169</v>
      </c>
      <c r="N101" s="63" t="s">
        <v>170</v>
      </c>
      <c r="P101" s="72" t="s">
        <v>164</v>
      </c>
      <c r="Q101" s="73"/>
      <c r="R101" s="74"/>
      <c r="S101" s="75" t="s">
        <v>95</v>
      </c>
      <c r="T101" s="73"/>
      <c r="U101" s="74"/>
    </row>
    <row r="102" spans="2:21" x14ac:dyDescent="0.2">
      <c r="B102" s="69">
        <v>1</v>
      </c>
      <c r="C102" s="67">
        <v>51.630429999999997</v>
      </c>
      <c r="D102" s="65">
        <v>61.413040000000002</v>
      </c>
      <c r="E102" s="65">
        <v>72.826089999999994</v>
      </c>
      <c r="F102" s="65">
        <v>97.010869999999997</v>
      </c>
      <c r="G102" s="65">
        <v>135.59780000000001</v>
      </c>
      <c r="H102" s="66">
        <v>148.91300000000001</v>
      </c>
      <c r="I102" s="20">
        <v>77.173910000000006</v>
      </c>
      <c r="J102" s="20">
        <v>151.90219999999999</v>
      </c>
      <c r="K102" s="20">
        <v>202.44569999999999</v>
      </c>
      <c r="L102" s="20">
        <v>212.77170000000001</v>
      </c>
      <c r="M102" s="20">
        <v>212.77170000000001</v>
      </c>
      <c r="N102" s="21">
        <v>234.51089999999999</v>
      </c>
      <c r="P102" s="2"/>
      <c r="Q102" s="3"/>
      <c r="R102" s="4" t="s">
        <v>98</v>
      </c>
      <c r="S102" s="2"/>
      <c r="T102" s="3"/>
      <c r="U102" s="4" t="s">
        <v>98</v>
      </c>
    </row>
    <row r="103" spans="2:21" x14ac:dyDescent="0.2">
      <c r="B103" s="70">
        <v>2</v>
      </c>
      <c r="C103" s="68">
        <v>60.033169999999998</v>
      </c>
      <c r="D103" s="20">
        <v>59.70149</v>
      </c>
      <c r="E103" s="20">
        <v>76.285240000000002</v>
      </c>
      <c r="F103" s="20">
        <v>93.864009999999993</v>
      </c>
      <c r="G103" s="20">
        <v>135.6551</v>
      </c>
      <c r="H103" s="21">
        <v>238.14259999999999</v>
      </c>
      <c r="I103" s="20">
        <v>89.552239999999998</v>
      </c>
      <c r="J103" s="20">
        <v>122.0564</v>
      </c>
      <c r="K103" s="20">
        <v>200.995</v>
      </c>
      <c r="L103" s="20">
        <v>196.6833</v>
      </c>
      <c r="M103" s="20">
        <v>264.67660000000001</v>
      </c>
      <c r="N103" s="21">
        <v>252.07300000000001</v>
      </c>
      <c r="P103" s="56" t="s">
        <v>171</v>
      </c>
      <c r="Q103" s="57"/>
      <c r="R103" s="21">
        <v>0.99980000000000002</v>
      </c>
      <c r="S103" s="56" t="s">
        <v>171</v>
      </c>
      <c r="T103" s="57"/>
      <c r="U103" s="21">
        <v>0.42530000000000001</v>
      </c>
    </row>
    <row r="104" spans="2:21" x14ac:dyDescent="0.2">
      <c r="B104" s="70">
        <v>3</v>
      </c>
      <c r="C104" s="68">
        <v>25.203250000000001</v>
      </c>
      <c r="D104" s="20">
        <v>31.504069999999999</v>
      </c>
      <c r="E104" s="20">
        <v>45.528460000000003</v>
      </c>
      <c r="F104" s="20">
        <v>47.560980000000001</v>
      </c>
      <c r="G104" s="20">
        <v>73.170730000000006</v>
      </c>
      <c r="H104" s="21">
        <v>185.1626</v>
      </c>
      <c r="I104" s="20">
        <v>85.365849999999995</v>
      </c>
      <c r="J104" s="20">
        <v>119.51220000000001</v>
      </c>
      <c r="K104" s="20">
        <v>128.45529999999999</v>
      </c>
      <c r="L104" s="20">
        <v>169.10570000000001</v>
      </c>
      <c r="M104" s="20">
        <v>181.50409999999999</v>
      </c>
      <c r="N104" s="21">
        <v>180.89429999999999</v>
      </c>
      <c r="P104" s="56" t="s">
        <v>172</v>
      </c>
      <c r="Q104" s="57"/>
      <c r="R104" s="21">
        <v>0.20150000000000001</v>
      </c>
      <c r="S104" s="56" t="s">
        <v>172</v>
      </c>
      <c r="T104" s="57"/>
      <c r="U104" s="21">
        <v>1.47E-2</v>
      </c>
    </row>
    <row r="105" spans="2:21" x14ac:dyDescent="0.2">
      <c r="B105" s="70">
        <v>4</v>
      </c>
      <c r="C105" s="68">
        <v>59.649120000000003</v>
      </c>
      <c r="D105" s="20">
        <v>53.588520000000003</v>
      </c>
      <c r="E105" s="20">
        <v>84.210530000000006</v>
      </c>
      <c r="F105" s="20">
        <v>95.693780000000004</v>
      </c>
      <c r="G105" s="20">
        <v>125.6778</v>
      </c>
      <c r="H105" s="21">
        <v>214.673</v>
      </c>
      <c r="I105" s="20">
        <v>96.650720000000007</v>
      </c>
      <c r="J105" s="20">
        <v>140.9888</v>
      </c>
      <c r="K105" s="20">
        <v>195.21530000000001</v>
      </c>
      <c r="L105" s="20">
        <v>250.39869999999999</v>
      </c>
      <c r="M105" s="20">
        <v>286.12439999999998</v>
      </c>
      <c r="N105" s="21">
        <v>291.54700000000003</v>
      </c>
      <c r="P105" s="56" t="s">
        <v>173</v>
      </c>
      <c r="Q105" s="57"/>
      <c r="R105" s="21">
        <v>3.49E-2</v>
      </c>
      <c r="S105" s="56" t="s">
        <v>173</v>
      </c>
      <c r="T105" s="57"/>
      <c r="U105" s="21">
        <v>4.0000000000000002E-4</v>
      </c>
    </row>
    <row r="106" spans="2:21" x14ac:dyDescent="0.2">
      <c r="B106" s="70">
        <v>5</v>
      </c>
      <c r="C106" s="68">
        <v>36.097560000000001</v>
      </c>
      <c r="D106" s="20">
        <v>44.146340000000002</v>
      </c>
      <c r="E106" s="20">
        <v>60</v>
      </c>
      <c r="F106" s="20">
        <v>65.609759999999994</v>
      </c>
      <c r="G106" s="20">
        <v>112.6829</v>
      </c>
      <c r="H106" s="21">
        <v>209.02440000000001</v>
      </c>
      <c r="I106" s="20">
        <v>80.731710000000007</v>
      </c>
      <c r="J106" s="20">
        <v>120.2439</v>
      </c>
      <c r="K106" s="20">
        <v>152.92679999999999</v>
      </c>
      <c r="L106" s="20">
        <v>203.41460000000001</v>
      </c>
      <c r="M106" s="20">
        <v>232.92679999999999</v>
      </c>
      <c r="N106" s="21">
        <v>222.43899999999999</v>
      </c>
      <c r="P106" s="56" t="s">
        <v>174</v>
      </c>
      <c r="Q106" s="57"/>
      <c r="R106" s="21" t="s">
        <v>93</v>
      </c>
      <c r="S106" s="56" t="s">
        <v>174</v>
      </c>
      <c r="T106" s="57"/>
      <c r="U106" s="21" t="s">
        <v>93</v>
      </c>
    </row>
    <row r="107" spans="2:21" ht="15" thickBot="1" x14ac:dyDescent="0.25">
      <c r="B107" s="70">
        <v>6</v>
      </c>
      <c r="C107" s="68">
        <v>48.153210000000001</v>
      </c>
      <c r="D107" s="20">
        <v>39.945279999999997</v>
      </c>
      <c r="E107" s="20">
        <v>61.285910000000001</v>
      </c>
      <c r="F107" s="20">
        <v>60.465119999999999</v>
      </c>
      <c r="G107" s="20">
        <v>76.607389999999995</v>
      </c>
      <c r="H107" s="21">
        <v>248.42679999999999</v>
      </c>
      <c r="I107" s="20">
        <v>91.655270000000002</v>
      </c>
      <c r="J107" s="20">
        <v>94.664839999999998</v>
      </c>
      <c r="K107" s="20">
        <v>100.13679999999999</v>
      </c>
      <c r="L107" s="20">
        <v>144.18600000000001</v>
      </c>
      <c r="M107" s="20">
        <v>177.29140000000001</v>
      </c>
      <c r="N107" s="21">
        <v>227.90700000000001</v>
      </c>
      <c r="P107" s="59" t="s">
        <v>175</v>
      </c>
      <c r="Q107" s="60"/>
      <c r="R107" s="26" t="s">
        <v>93</v>
      </c>
      <c r="S107" s="59" t="s">
        <v>175</v>
      </c>
      <c r="T107" s="60"/>
      <c r="U107" s="26" t="s">
        <v>93</v>
      </c>
    </row>
    <row r="108" spans="2:21" x14ac:dyDescent="0.2">
      <c r="B108" s="70">
        <v>7</v>
      </c>
      <c r="C108" s="68">
        <v>37.673830000000002</v>
      </c>
      <c r="D108" s="20">
        <v>38.685209999999998</v>
      </c>
      <c r="E108" s="20">
        <v>87.231350000000006</v>
      </c>
      <c r="F108" s="20">
        <v>97.850819999999999</v>
      </c>
      <c r="G108" s="20">
        <v>147.66120000000001</v>
      </c>
      <c r="H108" s="21">
        <v>247.28190000000001</v>
      </c>
      <c r="I108" s="20">
        <v>97.597980000000007</v>
      </c>
      <c r="J108" s="20">
        <v>85.967129999999997</v>
      </c>
      <c r="K108" s="20">
        <v>86.97851</v>
      </c>
      <c r="L108" s="20">
        <v>79.898859999999999</v>
      </c>
      <c r="M108" s="20">
        <v>214.1593</v>
      </c>
      <c r="N108" s="21">
        <v>238.17949999999999</v>
      </c>
    </row>
    <row r="109" spans="2:21" x14ac:dyDescent="0.15">
      <c r="B109" s="70" t="s">
        <v>10</v>
      </c>
      <c r="C109" s="5">
        <f>AVERAGE(C102:C108)</f>
        <v>45.491510000000005</v>
      </c>
      <c r="D109" s="6">
        <f t="shared" ref="D109:N109" si="8">AVERAGE(D102:D108)</f>
        <v>46.997707142857152</v>
      </c>
      <c r="E109" s="6">
        <f t="shared" si="8"/>
        <v>69.623940000000005</v>
      </c>
      <c r="F109" s="6">
        <f t="shared" si="8"/>
        <v>79.722191428571435</v>
      </c>
      <c r="G109" s="6">
        <f t="shared" si="8"/>
        <v>115.29327428571428</v>
      </c>
      <c r="H109" s="7">
        <f t="shared" si="8"/>
        <v>213.08918571428572</v>
      </c>
      <c r="I109" s="6">
        <f t="shared" si="8"/>
        <v>88.389668571428587</v>
      </c>
      <c r="J109" s="6">
        <f t="shared" si="8"/>
        <v>119.33363857142858</v>
      </c>
      <c r="K109" s="6">
        <f t="shared" si="8"/>
        <v>152.45048714285713</v>
      </c>
      <c r="L109" s="6">
        <f t="shared" si="8"/>
        <v>179.49412285714286</v>
      </c>
      <c r="M109" s="6">
        <f t="shared" si="8"/>
        <v>224.20775714285716</v>
      </c>
      <c r="N109" s="7">
        <f t="shared" si="8"/>
        <v>235.3643857142857</v>
      </c>
    </row>
    <row r="110" spans="2:21" ht="15" thickBot="1" x14ac:dyDescent="0.2">
      <c r="B110" s="71" t="s">
        <v>12</v>
      </c>
      <c r="C110" s="8">
        <v>4.9223607700849561</v>
      </c>
      <c r="D110" s="9">
        <v>4.308474921413155</v>
      </c>
      <c r="E110" s="9">
        <v>5.6064403843207655</v>
      </c>
      <c r="F110" s="9">
        <v>7.998463090484929</v>
      </c>
      <c r="G110" s="9">
        <v>11.191109496720177</v>
      </c>
      <c r="H110" s="10">
        <v>13.769419372626151</v>
      </c>
      <c r="I110" s="9">
        <v>2.9221434714911294</v>
      </c>
      <c r="J110" s="9">
        <v>8.80990327101925</v>
      </c>
      <c r="K110" s="9">
        <v>18.441811829507852</v>
      </c>
      <c r="L110" s="9">
        <v>20.860256407725362</v>
      </c>
      <c r="M110" s="9">
        <v>15.278308158719268</v>
      </c>
      <c r="N110" s="10">
        <v>12.567897199676437</v>
      </c>
    </row>
  </sheetData>
  <mergeCells count="18">
    <mergeCell ref="C40:H40"/>
    <mergeCell ref="I40:N40"/>
    <mergeCell ref="C88:H88"/>
    <mergeCell ref="I88:N88"/>
    <mergeCell ref="C100:H100"/>
    <mergeCell ref="I100:N100"/>
    <mergeCell ref="C52:H52"/>
    <mergeCell ref="I52:N52"/>
    <mergeCell ref="C64:H64"/>
    <mergeCell ref="I64:N64"/>
    <mergeCell ref="C76:H76"/>
    <mergeCell ref="I76:N76"/>
    <mergeCell ref="C4:H4"/>
    <mergeCell ref="I4:N4"/>
    <mergeCell ref="C16:H16"/>
    <mergeCell ref="I16:N16"/>
    <mergeCell ref="C28:H28"/>
    <mergeCell ref="I28:N2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N14"/>
  <sheetViews>
    <sheetView workbookViewId="0">
      <selection activeCell="K20" sqref="K20"/>
    </sheetView>
  </sheetViews>
  <sheetFormatPr defaultRowHeight="14.25" x14ac:dyDescent="0.15"/>
  <cols>
    <col min="1" max="16384" width="9" style="1"/>
  </cols>
  <sheetData>
    <row r="2" spans="2:14" ht="15" thickBot="1" x14ac:dyDescent="0.2">
      <c r="B2" s="1" t="s">
        <v>73</v>
      </c>
      <c r="I2" s="1" t="s">
        <v>74</v>
      </c>
    </row>
    <row r="3" spans="2:14" ht="15.75" thickBot="1" x14ac:dyDescent="0.2">
      <c r="B3" s="72" t="s">
        <v>83</v>
      </c>
      <c r="C3" s="73" t="s">
        <v>129</v>
      </c>
      <c r="D3" s="73" t="s">
        <v>239</v>
      </c>
      <c r="E3" s="73" t="s">
        <v>240</v>
      </c>
      <c r="F3" s="73" t="s">
        <v>130</v>
      </c>
      <c r="G3" s="74" t="s">
        <v>186</v>
      </c>
      <c r="I3" s="72" t="s">
        <v>83</v>
      </c>
      <c r="J3" s="73" t="s">
        <v>241</v>
      </c>
      <c r="K3" s="73" t="s">
        <v>239</v>
      </c>
      <c r="L3" s="73" t="s">
        <v>240</v>
      </c>
      <c r="M3" s="73" t="s">
        <v>130</v>
      </c>
      <c r="N3" s="74" t="s">
        <v>186</v>
      </c>
    </row>
    <row r="4" spans="2:14" x14ac:dyDescent="0.15">
      <c r="B4" s="5">
        <v>1</v>
      </c>
      <c r="C4" s="6">
        <v>8.5299999999999994</v>
      </c>
      <c r="D4" s="6">
        <v>8.4499999999999993</v>
      </c>
      <c r="E4" s="6">
        <v>8.6300000000000008</v>
      </c>
      <c r="F4" s="6">
        <v>8.6300000000000008</v>
      </c>
      <c r="G4" s="7"/>
      <c r="I4" s="5">
        <v>1</v>
      </c>
      <c r="J4" s="6">
        <v>6.84</v>
      </c>
      <c r="K4" s="6">
        <v>6.9</v>
      </c>
      <c r="L4" s="6">
        <v>7</v>
      </c>
      <c r="M4" s="6">
        <v>6.68</v>
      </c>
      <c r="N4" s="7"/>
    </row>
    <row r="5" spans="2:14" x14ac:dyDescent="0.15">
      <c r="B5" s="5">
        <v>2</v>
      </c>
      <c r="C5" s="6">
        <v>8.68</v>
      </c>
      <c r="D5" s="6">
        <v>8.49</v>
      </c>
      <c r="E5" s="6">
        <v>8.7799999999999994</v>
      </c>
      <c r="F5" s="6">
        <v>8.61</v>
      </c>
      <c r="G5" s="7"/>
      <c r="I5" s="5">
        <v>2</v>
      </c>
      <c r="J5" s="6">
        <v>6.46</v>
      </c>
      <c r="K5" s="6">
        <v>6.78</v>
      </c>
      <c r="L5" s="6">
        <v>6.8</v>
      </c>
      <c r="M5" s="6">
        <v>6.64</v>
      </c>
      <c r="N5" s="7"/>
    </row>
    <row r="6" spans="2:14" x14ac:dyDescent="0.15">
      <c r="B6" s="5">
        <v>3</v>
      </c>
      <c r="C6" s="6">
        <v>8.81</v>
      </c>
      <c r="D6" s="6">
        <v>8.91</v>
      </c>
      <c r="E6" s="6">
        <v>8.76</v>
      </c>
      <c r="F6" s="6">
        <v>8.82</v>
      </c>
      <c r="G6" s="7"/>
      <c r="I6" s="5">
        <v>3</v>
      </c>
      <c r="J6" s="6">
        <v>6.89</v>
      </c>
      <c r="K6" s="6">
        <v>6.9</v>
      </c>
      <c r="L6" s="6">
        <v>7.12</v>
      </c>
      <c r="M6" s="6">
        <v>6.87</v>
      </c>
      <c r="N6" s="7"/>
    </row>
    <row r="7" spans="2:14" x14ac:dyDescent="0.15">
      <c r="B7" s="5" t="s">
        <v>36</v>
      </c>
      <c r="C7" s="6">
        <v>8.6733333333333338</v>
      </c>
      <c r="D7" s="6">
        <v>8.6166666666666654</v>
      </c>
      <c r="E7" s="6">
        <v>8.7233333333333345</v>
      </c>
      <c r="F7" s="6">
        <v>8.6866666666666674</v>
      </c>
      <c r="G7" s="7"/>
      <c r="I7" s="5" t="s">
        <v>36</v>
      </c>
      <c r="J7" s="6">
        <v>6.73</v>
      </c>
      <c r="K7" s="6">
        <v>6.8599999999999994</v>
      </c>
      <c r="L7" s="6">
        <v>6.9733333333333336</v>
      </c>
      <c r="M7" s="6">
        <v>6.73</v>
      </c>
      <c r="N7" s="7"/>
    </row>
    <row r="8" spans="2:14" ht="15" thickBot="1" x14ac:dyDescent="0.2">
      <c r="B8" s="8" t="s">
        <v>11</v>
      </c>
      <c r="C8" s="9">
        <v>8.0897740663410961E-2</v>
      </c>
      <c r="D8" s="9">
        <v>0.14712050993809289</v>
      </c>
      <c r="E8" s="9">
        <v>4.7022453265552537E-2</v>
      </c>
      <c r="F8" s="9">
        <v>6.6916199666282539E-2</v>
      </c>
      <c r="G8" s="10"/>
      <c r="I8" s="8" t="s">
        <v>11</v>
      </c>
      <c r="J8" s="9">
        <v>0.13576941236277529</v>
      </c>
      <c r="K8" s="9">
        <v>4.0000000000000036E-2</v>
      </c>
      <c r="L8" s="9">
        <v>9.3333333333333421E-2</v>
      </c>
      <c r="M8" s="9">
        <v>7.0945988845976013E-2</v>
      </c>
      <c r="N8" s="10"/>
    </row>
    <row r="10" spans="2:14" ht="15" thickBot="1" x14ac:dyDescent="0.2">
      <c r="B10" s="1" t="s">
        <v>127</v>
      </c>
      <c r="I10" s="1" t="s">
        <v>127</v>
      </c>
    </row>
    <row r="11" spans="2:14" x14ac:dyDescent="0.15">
      <c r="B11" s="2"/>
      <c r="C11" s="3"/>
      <c r="D11" s="4" t="s">
        <v>226</v>
      </c>
      <c r="I11" s="2"/>
      <c r="J11" s="3"/>
      <c r="K11" s="4" t="s">
        <v>226</v>
      </c>
    </row>
    <row r="12" spans="2:14" x14ac:dyDescent="0.15">
      <c r="B12" s="96" t="s">
        <v>242</v>
      </c>
      <c r="C12" s="97"/>
      <c r="D12" s="7">
        <v>0.94820000000000004</v>
      </c>
      <c r="I12" s="96" t="s">
        <v>242</v>
      </c>
      <c r="J12" s="97"/>
      <c r="K12" s="7">
        <v>0.64349999999999996</v>
      </c>
    </row>
    <row r="13" spans="2:14" x14ac:dyDescent="0.15">
      <c r="B13" s="96" t="s">
        <v>243</v>
      </c>
      <c r="C13" s="97"/>
      <c r="D13" s="7">
        <v>0.96309999999999996</v>
      </c>
      <c r="I13" s="96" t="s">
        <v>243</v>
      </c>
      <c r="J13" s="97"/>
      <c r="K13" s="7">
        <v>0.21920000000000001</v>
      </c>
    </row>
    <row r="14" spans="2:14" ht="15" thickBot="1" x14ac:dyDescent="0.2">
      <c r="B14" s="98" t="s">
        <v>244</v>
      </c>
      <c r="C14" s="99"/>
      <c r="D14" s="10">
        <v>0.99919999999999998</v>
      </c>
      <c r="I14" s="98" t="s">
        <v>244</v>
      </c>
      <c r="J14" s="99"/>
      <c r="K14" s="10" t="s">
        <v>126</v>
      </c>
    </row>
  </sheetData>
  <mergeCells count="6">
    <mergeCell ref="B12:C12"/>
    <mergeCell ref="B13:C13"/>
    <mergeCell ref="B14:C14"/>
    <mergeCell ref="I12:J12"/>
    <mergeCell ref="I13:J13"/>
    <mergeCell ref="I14:J14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41"/>
  <sheetViews>
    <sheetView topLeftCell="A10" workbookViewId="0">
      <selection activeCell="H44" sqref="H44"/>
    </sheetView>
  </sheetViews>
  <sheetFormatPr defaultRowHeight="14.25" x14ac:dyDescent="0.15"/>
  <cols>
    <col min="1" max="1" width="9" style="1"/>
    <col min="2" max="2" width="9.375" style="1" bestFit="1" customWidth="1"/>
    <col min="3" max="10" width="15.5" style="1" customWidth="1"/>
    <col min="11" max="11" width="12.75" style="1" bestFit="1" customWidth="1"/>
    <col min="12" max="13" width="9" style="1"/>
    <col min="14" max="17" width="9" style="1" customWidth="1"/>
    <col min="18" max="16384" width="9" style="1"/>
  </cols>
  <sheetData>
    <row r="2" spans="2:12" x14ac:dyDescent="0.15">
      <c r="B2" s="1" t="s">
        <v>37</v>
      </c>
    </row>
    <row r="3" spans="2:12" ht="15" thickBot="1" x14ac:dyDescent="0.2">
      <c r="B3" s="27" t="s">
        <v>42</v>
      </c>
      <c r="C3" s="6"/>
      <c r="D3" s="6"/>
      <c r="E3" s="6"/>
      <c r="F3" s="6"/>
      <c r="G3" s="6"/>
      <c r="H3" s="6"/>
      <c r="I3" s="6"/>
      <c r="J3" s="6"/>
    </row>
    <row r="4" spans="2:12" x14ac:dyDescent="0.15">
      <c r="B4" s="2"/>
      <c r="C4" s="3" t="s">
        <v>245</v>
      </c>
      <c r="D4" s="3" t="s">
        <v>246</v>
      </c>
      <c r="E4" s="3" t="s">
        <v>245</v>
      </c>
      <c r="F4" s="3" t="s">
        <v>245</v>
      </c>
      <c r="G4" s="64" t="s">
        <v>247</v>
      </c>
      <c r="H4" s="64" t="s">
        <v>247</v>
      </c>
      <c r="I4" s="64" t="s">
        <v>247</v>
      </c>
      <c r="J4" s="64" t="s">
        <v>247</v>
      </c>
      <c r="K4" s="4" t="s">
        <v>254</v>
      </c>
    </row>
    <row r="5" spans="2:12" ht="15" x14ac:dyDescent="0.15">
      <c r="B5" s="5"/>
      <c r="C5" s="50" t="s">
        <v>96</v>
      </c>
      <c r="D5" s="50" t="s">
        <v>96</v>
      </c>
      <c r="E5" s="50" t="s">
        <v>97</v>
      </c>
      <c r="F5" s="50" t="s">
        <v>97</v>
      </c>
      <c r="G5" s="50" t="s">
        <v>96</v>
      </c>
      <c r="H5" s="50" t="s">
        <v>96</v>
      </c>
      <c r="I5" s="50" t="s">
        <v>97</v>
      </c>
      <c r="J5" s="50" t="s">
        <v>97</v>
      </c>
      <c r="K5" s="7" t="s">
        <v>131</v>
      </c>
    </row>
    <row r="6" spans="2:12" ht="15" thickBot="1" x14ac:dyDescent="0.2">
      <c r="B6" s="5" t="s">
        <v>83</v>
      </c>
      <c r="C6" s="50" t="s">
        <v>96</v>
      </c>
      <c r="D6" s="50" t="s">
        <v>97</v>
      </c>
      <c r="E6" s="50" t="s">
        <v>96</v>
      </c>
      <c r="F6" s="50" t="s">
        <v>97</v>
      </c>
      <c r="G6" s="50" t="s">
        <v>96</v>
      </c>
      <c r="H6" s="50" t="s">
        <v>97</v>
      </c>
      <c r="I6" s="50" t="s">
        <v>96</v>
      </c>
      <c r="J6" s="50" t="s">
        <v>97</v>
      </c>
      <c r="K6" s="7" t="s">
        <v>248</v>
      </c>
    </row>
    <row r="7" spans="2:12" x14ac:dyDescent="0.15">
      <c r="B7" s="2">
        <v>1</v>
      </c>
      <c r="C7" s="3">
        <v>1.3456682439666559</v>
      </c>
      <c r="D7" s="3">
        <v>2.398122945327303</v>
      </c>
      <c r="E7" s="3">
        <v>1172.2178513757387</v>
      </c>
      <c r="F7" s="3">
        <v>125.61392487041265</v>
      </c>
      <c r="G7" s="3">
        <v>0.43216682955738406</v>
      </c>
      <c r="H7" s="3">
        <v>0.37023929004224426</v>
      </c>
      <c r="I7" s="3">
        <v>6.5367719272464262</v>
      </c>
      <c r="J7" s="3">
        <v>0.16638083087129765</v>
      </c>
      <c r="K7" s="4"/>
    </row>
    <row r="8" spans="2:12" x14ac:dyDescent="0.15">
      <c r="B8" s="5">
        <v>2</v>
      </c>
      <c r="C8" s="6">
        <v>0.84179763937960439</v>
      </c>
      <c r="D8" s="6">
        <v>1.8168009716127358</v>
      </c>
      <c r="E8" s="6">
        <v>1352.0192170354489</v>
      </c>
      <c r="F8" s="6">
        <v>74.16499961914441</v>
      </c>
      <c r="G8" s="6">
        <v>0.1896015431796394</v>
      </c>
      <c r="H8" s="6">
        <v>0.66232533928311077</v>
      </c>
      <c r="I8" s="6">
        <v>22.772732111987178</v>
      </c>
      <c r="J8" s="6">
        <v>6.7000198142504477E-2</v>
      </c>
      <c r="K8" s="7"/>
    </row>
    <row r="9" spans="2:12" x14ac:dyDescent="0.15">
      <c r="B9" s="5">
        <v>3</v>
      </c>
      <c r="C9" s="6">
        <v>0.81253411665373976</v>
      </c>
      <c r="D9" s="6">
        <v>0.54472450028166086</v>
      </c>
      <c r="E9" s="6">
        <v>1047.428596606238</v>
      </c>
      <c r="F9" s="6">
        <v>79.544378296703357</v>
      </c>
      <c r="G9" s="6">
        <v>2.2200505089536966</v>
      </c>
      <c r="H9" s="6">
        <v>0.29821072631241707</v>
      </c>
      <c r="I9" s="6">
        <v>15.061789617286871</v>
      </c>
      <c r="J9" s="6">
        <v>0.23046500854258892</v>
      </c>
      <c r="K9" s="7"/>
    </row>
    <row r="10" spans="2:12" x14ac:dyDescent="0.15">
      <c r="B10" s="5" t="s">
        <v>10</v>
      </c>
      <c r="C10" s="6">
        <f>AVERAGE(C7:C9)</f>
        <v>1</v>
      </c>
      <c r="D10" s="6">
        <f t="shared" ref="D10:J10" si="0">AVERAGE(D7:D9)</f>
        <v>1.5865494724072333</v>
      </c>
      <c r="E10" s="6">
        <f t="shared" si="0"/>
        <v>1190.5552216724752</v>
      </c>
      <c r="F10" s="6">
        <f t="shared" si="0"/>
        <v>93.107767595420128</v>
      </c>
      <c r="G10" s="6">
        <f t="shared" si="0"/>
        <v>0.94727296056357335</v>
      </c>
      <c r="H10" s="6">
        <f t="shared" si="0"/>
        <v>0.44359178521259074</v>
      </c>
      <c r="I10" s="6">
        <f t="shared" si="0"/>
        <v>14.79043121884016</v>
      </c>
      <c r="J10" s="6">
        <f t="shared" si="0"/>
        <v>0.15461534585213035</v>
      </c>
      <c r="K10" s="7"/>
    </row>
    <row r="11" spans="2:12" ht="15" thickBot="1" x14ac:dyDescent="0.2">
      <c r="B11" s="8" t="s">
        <v>12</v>
      </c>
      <c r="C11" s="9">
        <v>0.17304044768572224</v>
      </c>
      <c r="D11" s="9">
        <v>0.54727606187041977</v>
      </c>
      <c r="E11" s="9">
        <v>88.404479289632377</v>
      </c>
      <c r="F11" s="9">
        <v>16.327095315548902</v>
      </c>
      <c r="G11" s="9">
        <v>0.64022951491460178</v>
      </c>
      <c r="H11" s="9">
        <v>0.11132580451911751</v>
      </c>
      <c r="I11" s="9">
        <v>4.6888814343233776</v>
      </c>
      <c r="J11" s="9">
        <v>4.7553499829441473E-2</v>
      </c>
      <c r="K11" s="10"/>
    </row>
    <row r="13" spans="2:12" ht="15" thickBot="1" x14ac:dyDescent="0.2">
      <c r="B13" s="27" t="s">
        <v>40</v>
      </c>
    </row>
    <row r="14" spans="2:12" x14ac:dyDescent="0.15">
      <c r="B14" s="2"/>
      <c r="C14" s="3" t="s">
        <v>245</v>
      </c>
      <c r="D14" s="3" t="s">
        <v>246</v>
      </c>
      <c r="E14" s="3" t="s">
        <v>245</v>
      </c>
      <c r="F14" s="3" t="s">
        <v>245</v>
      </c>
      <c r="G14" s="64" t="s">
        <v>247</v>
      </c>
      <c r="H14" s="64" t="s">
        <v>247</v>
      </c>
      <c r="I14" s="64" t="s">
        <v>247</v>
      </c>
      <c r="J14" s="64" t="s">
        <v>247</v>
      </c>
      <c r="K14" s="4" t="s">
        <v>254</v>
      </c>
    </row>
    <row r="15" spans="2:12" ht="15" x14ac:dyDescent="0.15">
      <c r="B15" s="5"/>
      <c r="C15" s="50" t="s">
        <v>96</v>
      </c>
      <c r="D15" s="50" t="s">
        <v>96</v>
      </c>
      <c r="E15" s="50" t="s">
        <v>97</v>
      </c>
      <c r="F15" s="50" t="s">
        <v>97</v>
      </c>
      <c r="G15" s="50" t="s">
        <v>96</v>
      </c>
      <c r="H15" s="50" t="s">
        <v>96</v>
      </c>
      <c r="I15" s="50" t="s">
        <v>97</v>
      </c>
      <c r="J15" s="50" t="s">
        <v>97</v>
      </c>
      <c r="K15" s="7" t="s">
        <v>131</v>
      </c>
    </row>
    <row r="16" spans="2:12" ht="15" thickBot="1" x14ac:dyDescent="0.2">
      <c r="B16" s="5" t="s">
        <v>83</v>
      </c>
      <c r="C16" s="50" t="s">
        <v>96</v>
      </c>
      <c r="D16" s="50" t="s">
        <v>97</v>
      </c>
      <c r="E16" s="50" t="s">
        <v>96</v>
      </c>
      <c r="F16" s="50" t="s">
        <v>97</v>
      </c>
      <c r="G16" s="50" t="s">
        <v>96</v>
      </c>
      <c r="H16" s="50" t="s">
        <v>97</v>
      </c>
      <c r="I16" s="50" t="s">
        <v>96</v>
      </c>
      <c r="J16" s="50" t="s">
        <v>97</v>
      </c>
      <c r="K16" s="7" t="s">
        <v>248</v>
      </c>
      <c r="L16" s="6"/>
    </row>
    <row r="17" spans="1:12" x14ac:dyDescent="0.15">
      <c r="B17" s="2">
        <v>1</v>
      </c>
      <c r="C17" s="3">
        <v>0.30411186564255638</v>
      </c>
      <c r="D17" s="3">
        <v>1.1970067622746119</v>
      </c>
      <c r="E17" s="3">
        <v>245.94769510790272</v>
      </c>
      <c r="F17" s="3">
        <v>75.86564545286781</v>
      </c>
      <c r="G17" s="3">
        <v>0.81609272030125535</v>
      </c>
      <c r="H17" s="3">
        <v>2.6354881738679303</v>
      </c>
      <c r="I17" s="3">
        <v>3.1103056272216247</v>
      </c>
      <c r="J17" s="3">
        <v>0.65139471984216191</v>
      </c>
      <c r="K17" s="4"/>
      <c r="L17" s="6"/>
    </row>
    <row r="18" spans="1:12" x14ac:dyDescent="0.15">
      <c r="B18" s="5">
        <v>2</v>
      </c>
      <c r="C18" s="6">
        <v>0.59518548658801695</v>
      </c>
      <c r="D18" s="6">
        <v>0.43051824826258073</v>
      </c>
      <c r="E18" s="6">
        <v>251.79822187741038</v>
      </c>
      <c r="F18" s="6">
        <v>46.99759584574371</v>
      </c>
      <c r="G18" s="6">
        <v>0.46510973315385312</v>
      </c>
      <c r="H18" s="6">
        <v>0.50958981188365904</v>
      </c>
      <c r="I18" s="6">
        <v>4.4826893292480321</v>
      </c>
      <c r="J18" s="6">
        <v>1.7507443150073332</v>
      </c>
      <c r="K18" s="7"/>
      <c r="L18" s="6"/>
    </row>
    <row r="19" spans="1:12" x14ac:dyDescent="0.15">
      <c r="B19" s="5">
        <v>3</v>
      </c>
      <c r="C19" s="6">
        <v>2.1007026477694293</v>
      </c>
      <c r="D19" s="6">
        <v>0.43201882166117039</v>
      </c>
      <c r="E19" s="6">
        <v>191.9687229952597</v>
      </c>
      <c r="F19" s="6">
        <v>39.871321393548484</v>
      </c>
      <c r="G19" s="6">
        <v>1.9216724771484228</v>
      </c>
      <c r="H19" s="6">
        <v>0.39188855075196527</v>
      </c>
      <c r="I19" s="6">
        <v>5.3833435937008902</v>
      </c>
      <c r="J19" s="6">
        <v>2.2785994152016316</v>
      </c>
      <c r="K19" s="7"/>
      <c r="L19" s="6"/>
    </row>
    <row r="20" spans="1:12" x14ac:dyDescent="0.15">
      <c r="B20" s="5" t="s">
        <v>10</v>
      </c>
      <c r="C20" s="6">
        <f>AVERAGE(C17:C19)</f>
        <v>1.0000000000000009</v>
      </c>
      <c r="D20" s="6">
        <f t="shared" ref="D20:J20" si="1">AVERAGE(D17:D19)</f>
        <v>0.68651461073278763</v>
      </c>
      <c r="E20" s="6">
        <f t="shared" si="1"/>
        <v>229.90487999352425</v>
      </c>
      <c r="F20" s="6">
        <f t="shared" si="1"/>
        <v>54.244854230720001</v>
      </c>
      <c r="G20" s="6">
        <f t="shared" si="1"/>
        <v>1.0676249768678439</v>
      </c>
      <c r="H20" s="6">
        <f t="shared" si="1"/>
        <v>1.1789888455011848</v>
      </c>
      <c r="I20" s="6">
        <f t="shared" si="1"/>
        <v>4.3254461833901816</v>
      </c>
      <c r="J20" s="6">
        <f t="shared" si="1"/>
        <v>1.5602461500170424</v>
      </c>
      <c r="K20" s="7"/>
      <c r="L20" s="6"/>
    </row>
    <row r="21" spans="1:12" ht="15" thickBot="1" x14ac:dyDescent="0.2">
      <c r="B21" s="8" t="s">
        <v>12</v>
      </c>
      <c r="C21" s="9">
        <v>0.55672874972394115</v>
      </c>
      <c r="D21" s="9">
        <v>0.25524644334412833</v>
      </c>
      <c r="E21" s="9">
        <v>19.043119244825355</v>
      </c>
      <c r="F21" s="9">
        <v>11.004391649030838</v>
      </c>
      <c r="G21" s="9">
        <v>0.43887929770737555</v>
      </c>
      <c r="H21" s="9">
        <v>0.72904186365109458</v>
      </c>
      <c r="I21" s="9">
        <v>0.66086293446611899</v>
      </c>
      <c r="J21" s="9">
        <v>0.47929320994511515</v>
      </c>
      <c r="K21" s="10"/>
      <c r="L21" s="6"/>
    </row>
    <row r="22" spans="1:12" x14ac:dyDescent="0.15">
      <c r="B22" s="6"/>
      <c r="C22" s="6"/>
      <c r="D22" s="6"/>
      <c r="E22" s="6"/>
      <c r="F22" s="6"/>
      <c r="G22" s="6"/>
      <c r="H22" s="6"/>
      <c r="I22" s="6"/>
      <c r="J22" s="6"/>
      <c r="L22" s="6"/>
    </row>
    <row r="23" spans="1:12" ht="15" thickBot="1" x14ac:dyDescent="0.2">
      <c r="B23" s="27" t="s">
        <v>39</v>
      </c>
      <c r="C23" s="6"/>
      <c r="D23" s="6"/>
      <c r="E23" s="6"/>
      <c r="F23" s="6"/>
      <c r="G23" s="6"/>
      <c r="H23" s="6"/>
      <c r="I23" s="6"/>
      <c r="J23" s="6"/>
      <c r="L23" s="6"/>
    </row>
    <row r="24" spans="1:12" x14ac:dyDescent="0.15">
      <c r="B24" s="2"/>
      <c r="C24" s="3" t="s">
        <v>245</v>
      </c>
      <c r="D24" s="3" t="s">
        <v>246</v>
      </c>
      <c r="E24" s="3" t="s">
        <v>245</v>
      </c>
      <c r="F24" s="3" t="s">
        <v>245</v>
      </c>
      <c r="G24" s="64" t="s">
        <v>247</v>
      </c>
      <c r="H24" s="64" t="s">
        <v>247</v>
      </c>
      <c r="I24" s="64" t="s">
        <v>247</v>
      </c>
      <c r="J24" s="64" t="s">
        <v>247</v>
      </c>
      <c r="K24" s="4" t="s">
        <v>254</v>
      </c>
      <c r="L24" s="6"/>
    </row>
    <row r="25" spans="1:12" ht="15" x14ac:dyDescent="0.15">
      <c r="B25" s="5"/>
      <c r="C25" s="50" t="s">
        <v>96</v>
      </c>
      <c r="D25" s="50" t="s">
        <v>96</v>
      </c>
      <c r="E25" s="50" t="s">
        <v>97</v>
      </c>
      <c r="F25" s="50" t="s">
        <v>97</v>
      </c>
      <c r="G25" s="50" t="s">
        <v>96</v>
      </c>
      <c r="H25" s="50" t="s">
        <v>96</v>
      </c>
      <c r="I25" s="50" t="s">
        <v>97</v>
      </c>
      <c r="J25" s="50" t="s">
        <v>97</v>
      </c>
      <c r="K25" s="7" t="s">
        <v>131</v>
      </c>
      <c r="L25" s="6"/>
    </row>
    <row r="26" spans="1:12" ht="15" thickBot="1" x14ac:dyDescent="0.2">
      <c r="B26" s="5" t="s">
        <v>83</v>
      </c>
      <c r="C26" s="50" t="s">
        <v>96</v>
      </c>
      <c r="D26" s="50" t="s">
        <v>97</v>
      </c>
      <c r="E26" s="50" t="s">
        <v>96</v>
      </c>
      <c r="F26" s="50" t="s">
        <v>97</v>
      </c>
      <c r="G26" s="50" t="s">
        <v>96</v>
      </c>
      <c r="H26" s="50" t="s">
        <v>97</v>
      </c>
      <c r="I26" s="50" t="s">
        <v>96</v>
      </c>
      <c r="J26" s="50" t="s">
        <v>97</v>
      </c>
      <c r="K26" s="7" t="s">
        <v>248</v>
      </c>
      <c r="L26" s="6"/>
    </row>
    <row r="27" spans="1:12" x14ac:dyDescent="0.15">
      <c r="B27" s="2">
        <v>1</v>
      </c>
      <c r="C27" s="3">
        <v>1.209721477187027</v>
      </c>
      <c r="D27" s="3">
        <v>0.13105544737349073</v>
      </c>
      <c r="E27" s="3">
        <v>5.9301520947719686</v>
      </c>
      <c r="F27" s="3">
        <v>0.95393128509545044</v>
      </c>
      <c r="G27" s="3">
        <v>2.495596990592162</v>
      </c>
      <c r="H27" s="3">
        <v>9.4923506598483268E-2</v>
      </c>
      <c r="I27" s="3">
        <v>1.6714363708208935</v>
      </c>
      <c r="J27" s="3">
        <v>0.41544076933534424</v>
      </c>
      <c r="K27" s="4"/>
      <c r="L27" s="6"/>
    </row>
    <row r="28" spans="1:12" x14ac:dyDescent="0.15">
      <c r="B28" s="5">
        <v>2</v>
      </c>
      <c r="C28" s="6">
        <v>0.73973488769433371</v>
      </c>
      <c r="D28" s="6">
        <v>0.47795411689771139</v>
      </c>
      <c r="E28" s="6">
        <v>7.3241953841150025</v>
      </c>
      <c r="F28" s="6">
        <v>0.63474097264029383</v>
      </c>
      <c r="G28" s="6">
        <v>1.0923667188391186</v>
      </c>
      <c r="H28" s="6">
        <v>0.39211974264320337</v>
      </c>
      <c r="I28" s="6">
        <v>1.4680914528071141</v>
      </c>
      <c r="J28" s="6">
        <v>0.12868361598850894</v>
      </c>
      <c r="K28" s="7"/>
      <c r="L28" s="6"/>
    </row>
    <row r="29" spans="1:12" x14ac:dyDescent="0.15">
      <c r="B29" s="5">
        <v>3</v>
      </c>
      <c r="C29" s="6">
        <v>1.0505436351186408</v>
      </c>
      <c r="D29" s="6">
        <v>0.23006655757451996</v>
      </c>
      <c r="E29" s="6">
        <v>4.2735771513407323</v>
      </c>
      <c r="F29" s="6">
        <v>0.73859950703342681</v>
      </c>
      <c r="G29" s="6">
        <v>0.9417488955466794</v>
      </c>
      <c r="H29" s="6">
        <v>0.21071082018103265</v>
      </c>
      <c r="I29" s="6">
        <v>2.4028611563393545</v>
      </c>
      <c r="J29" s="6">
        <v>0.29138603871187929</v>
      </c>
      <c r="K29" s="7"/>
      <c r="L29" s="6"/>
    </row>
    <row r="30" spans="1:12" x14ac:dyDescent="0.15">
      <c r="A30" s="6"/>
      <c r="B30" s="5" t="s">
        <v>10</v>
      </c>
      <c r="C30" s="6">
        <f>AVERAGE(C27:C29)</f>
        <v>1.0000000000000007</v>
      </c>
      <c r="D30" s="6">
        <f t="shared" ref="D30:J30" si="2">AVERAGE(D27:D29)</f>
        <v>0.27969204061524072</v>
      </c>
      <c r="E30" s="6">
        <f t="shared" si="2"/>
        <v>5.8426415434092336</v>
      </c>
      <c r="F30" s="6">
        <f t="shared" si="2"/>
        <v>0.77575725492305703</v>
      </c>
      <c r="G30" s="6">
        <f t="shared" si="2"/>
        <v>1.50990420165932</v>
      </c>
      <c r="H30" s="6">
        <f t="shared" si="2"/>
        <v>0.2325846898075731</v>
      </c>
      <c r="I30" s="6">
        <f t="shared" si="2"/>
        <v>1.847462993322454</v>
      </c>
      <c r="J30" s="6">
        <f t="shared" si="2"/>
        <v>0.2785034746785775</v>
      </c>
      <c r="K30" s="7"/>
      <c r="L30" s="6"/>
    </row>
    <row r="31" spans="1:12" ht="15" thickBot="1" x14ac:dyDescent="0.2">
      <c r="A31" s="6"/>
      <c r="B31" s="8" t="s">
        <v>12</v>
      </c>
      <c r="C31" s="9">
        <v>0.13800705641862146</v>
      </c>
      <c r="D31" s="9">
        <v>0.10316925923724771</v>
      </c>
      <c r="E31" s="9">
        <v>0.88172396908623851</v>
      </c>
      <c r="F31" s="9">
        <v>9.3996697747805641E-2</v>
      </c>
      <c r="G31" s="9">
        <v>0.49476059456030202</v>
      </c>
      <c r="H31" s="9">
        <v>8.6487475604113517E-2</v>
      </c>
      <c r="I31" s="9">
        <v>0.28383541506327098</v>
      </c>
      <c r="J31" s="9">
        <v>8.3029887371855793E-2</v>
      </c>
      <c r="K31" s="10"/>
      <c r="L31" s="6"/>
    </row>
    <row r="32" spans="1:12" x14ac:dyDescent="0.15">
      <c r="A32" s="6"/>
      <c r="L32" s="6"/>
    </row>
    <row r="33" spans="1:12" ht="15" thickBot="1" x14ac:dyDescent="0.2">
      <c r="A33" s="6"/>
      <c r="B33" s="27" t="s">
        <v>41</v>
      </c>
      <c r="L33" s="6"/>
    </row>
    <row r="34" spans="1:12" x14ac:dyDescent="0.15">
      <c r="A34" s="6"/>
      <c r="B34" s="2"/>
      <c r="C34" s="3" t="s">
        <v>245</v>
      </c>
      <c r="D34" s="3" t="s">
        <v>246</v>
      </c>
      <c r="E34" s="3" t="s">
        <v>245</v>
      </c>
      <c r="F34" s="3" t="s">
        <v>245</v>
      </c>
      <c r="G34" s="64" t="s">
        <v>247</v>
      </c>
      <c r="H34" s="64" t="s">
        <v>247</v>
      </c>
      <c r="I34" s="64" t="s">
        <v>247</v>
      </c>
      <c r="J34" s="64" t="s">
        <v>247</v>
      </c>
      <c r="K34" s="4" t="s">
        <v>254</v>
      </c>
    </row>
    <row r="35" spans="1:12" ht="15" x14ac:dyDescent="0.15">
      <c r="A35" s="6"/>
      <c r="B35" s="5"/>
      <c r="C35" s="50" t="s">
        <v>96</v>
      </c>
      <c r="D35" s="50" t="s">
        <v>96</v>
      </c>
      <c r="E35" s="50" t="s">
        <v>97</v>
      </c>
      <c r="F35" s="50" t="s">
        <v>97</v>
      </c>
      <c r="G35" s="50" t="s">
        <v>96</v>
      </c>
      <c r="H35" s="50" t="s">
        <v>96</v>
      </c>
      <c r="I35" s="50" t="s">
        <v>97</v>
      </c>
      <c r="J35" s="50" t="s">
        <v>97</v>
      </c>
      <c r="K35" s="7" t="s">
        <v>131</v>
      </c>
    </row>
    <row r="36" spans="1:12" ht="15" thickBot="1" x14ac:dyDescent="0.2">
      <c r="A36" s="6"/>
      <c r="B36" s="5" t="s">
        <v>83</v>
      </c>
      <c r="C36" s="50" t="s">
        <v>96</v>
      </c>
      <c r="D36" s="50" t="s">
        <v>97</v>
      </c>
      <c r="E36" s="50" t="s">
        <v>96</v>
      </c>
      <c r="F36" s="50" t="s">
        <v>97</v>
      </c>
      <c r="G36" s="50" t="s">
        <v>96</v>
      </c>
      <c r="H36" s="50" t="s">
        <v>97</v>
      </c>
      <c r="I36" s="50" t="s">
        <v>96</v>
      </c>
      <c r="J36" s="50" t="s">
        <v>97</v>
      </c>
      <c r="K36" s="7" t="s">
        <v>248</v>
      </c>
    </row>
    <row r="37" spans="1:12" x14ac:dyDescent="0.15">
      <c r="A37" s="6"/>
      <c r="B37" s="2">
        <v>1</v>
      </c>
      <c r="C37" s="3">
        <v>0.22832728182218057</v>
      </c>
      <c r="D37" s="3">
        <v>0.29880484705133936</v>
      </c>
      <c r="E37" s="3">
        <v>133.64793136540439</v>
      </c>
      <c r="F37" s="3">
        <v>24.170968978396917</v>
      </c>
      <c r="G37" s="3">
        <v>0.63789177927544427</v>
      </c>
      <c r="H37" s="3">
        <v>0.2294748637104449</v>
      </c>
      <c r="I37" s="3">
        <v>1.6690935774154241</v>
      </c>
      <c r="J37" s="3">
        <v>0.42799211783896607</v>
      </c>
      <c r="K37" s="4"/>
    </row>
    <row r="38" spans="1:12" x14ac:dyDescent="0.15">
      <c r="A38" s="6"/>
      <c r="B38" s="5">
        <v>2</v>
      </c>
      <c r="C38" s="6">
        <v>0.48647838439252417</v>
      </c>
      <c r="D38" s="6">
        <v>0.66691394662868786</v>
      </c>
      <c r="E38" s="6">
        <v>147.67176594584089</v>
      </c>
      <c r="F38" s="6">
        <v>8.9626724295048721</v>
      </c>
      <c r="G38" s="6">
        <v>0.35765130067796191</v>
      </c>
      <c r="H38" s="6">
        <v>0.35886044822052143</v>
      </c>
      <c r="I38" s="6">
        <v>1.2379349266601003</v>
      </c>
      <c r="J38" s="6">
        <v>0.34170944217731508</v>
      </c>
      <c r="K38" s="7"/>
    </row>
    <row r="39" spans="1:12" x14ac:dyDescent="0.15">
      <c r="A39" s="6"/>
      <c r="B39" s="5">
        <v>3</v>
      </c>
      <c r="C39" s="6">
        <v>2.2851943337852973</v>
      </c>
      <c r="D39" s="6">
        <v>0.66858837251055747</v>
      </c>
      <c r="E39" s="6">
        <v>147.20271279015682</v>
      </c>
      <c r="F39" s="6">
        <v>12.129618522164179</v>
      </c>
      <c r="G39" s="6">
        <v>0.88940948100774853</v>
      </c>
      <c r="H39" s="6">
        <v>0.30678634110990272</v>
      </c>
      <c r="I39" s="6">
        <v>4.5413570452471053</v>
      </c>
      <c r="J39" s="6">
        <v>0.28423269161487702</v>
      </c>
      <c r="K39" s="7"/>
    </row>
    <row r="40" spans="1:12" x14ac:dyDescent="0.15">
      <c r="A40" s="6"/>
      <c r="B40" s="5" t="s">
        <v>10</v>
      </c>
      <c r="C40" s="6">
        <f>AVERAGE(C37:C39)</f>
        <v>1.0000000000000007</v>
      </c>
      <c r="D40" s="6">
        <f t="shared" ref="D40:J40" si="3">AVERAGE(D37:D39)</f>
        <v>0.54476905539686149</v>
      </c>
      <c r="E40" s="6">
        <f t="shared" si="3"/>
        <v>142.84080336713404</v>
      </c>
      <c r="F40" s="6">
        <f t="shared" si="3"/>
        <v>15.08775331002199</v>
      </c>
      <c r="G40" s="6">
        <f t="shared" si="3"/>
        <v>0.6283175203203849</v>
      </c>
      <c r="H40" s="6">
        <f t="shared" si="3"/>
        <v>0.29837388434695633</v>
      </c>
      <c r="I40" s="6">
        <f t="shared" si="3"/>
        <v>2.4827951831075432</v>
      </c>
      <c r="J40" s="6">
        <f t="shared" si="3"/>
        <v>0.351311417210386</v>
      </c>
      <c r="K40" s="7"/>
    </row>
    <row r="41" spans="1:12" ht="15" thickBot="1" x14ac:dyDescent="0.2">
      <c r="A41" s="6"/>
      <c r="B41" s="8" t="s">
        <v>12</v>
      </c>
      <c r="C41" s="9">
        <v>0.64690387092028467</v>
      </c>
      <c r="D41" s="9">
        <v>0.1229830540708599</v>
      </c>
      <c r="E41" s="9">
        <v>4.5984299656097445</v>
      </c>
      <c r="F41" s="9">
        <v>4.6327095040631567</v>
      </c>
      <c r="G41" s="9">
        <v>0.15357999046405263</v>
      </c>
      <c r="H41" s="9">
        <v>3.7586497758924392E-2</v>
      </c>
      <c r="I41" s="9">
        <v>1.0367790106417591</v>
      </c>
      <c r="J41" s="9">
        <v>4.1776554830317864E-2</v>
      </c>
      <c r="K41" s="10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3:F56"/>
  <sheetViews>
    <sheetView topLeftCell="A22" zoomScaleNormal="100" workbookViewId="0">
      <selection activeCell="H50" sqref="H50"/>
    </sheetView>
  </sheetViews>
  <sheetFormatPr defaultRowHeight="14.25" x14ac:dyDescent="0.15"/>
  <cols>
    <col min="1" max="16384" width="9" style="1"/>
  </cols>
  <sheetData>
    <row r="23" spans="2:6" ht="15" thickBot="1" x14ac:dyDescent="0.2">
      <c r="B23" s="1" t="s">
        <v>68</v>
      </c>
    </row>
    <row r="24" spans="2:6" x14ac:dyDescent="0.15">
      <c r="B24" s="2"/>
      <c r="C24" s="3"/>
      <c r="D24" s="3"/>
      <c r="E24" s="3"/>
      <c r="F24" s="4"/>
    </row>
    <row r="25" spans="2:6" x14ac:dyDescent="0.15">
      <c r="B25" s="5"/>
      <c r="C25" s="6"/>
      <c r="D25" s="6"/>
      <c r="E25" s="6"/>
      <c r="F25" s="7"/>
    </row>
    <row r="26" spans="2:6" x14ac:dyDescent="0.15">
      <c r="B26" s="5"/>
      <c r="C26" s="6"/>
      <c r="D26" s="6"/>
      <c r="E26" s="6"/>
      <c r="F26" s="7"/>
    </row>
    <row r="27" spans="2:6" x14ac:dyDescent="0.15">
      <c r="B27" s="5"/>
      <c r="C27" s="6"/>
      <c r="D27" s="6"/>
      <c r="E27" s="6"/>
      <c r="F27" s="7"/>
    </row>
    <row r="28" spans="2:6" x14ac:dyDescent="0.15">
      <c r="B28" s="5"/>
      <c r="C28" s="6"/>
      <c r="D28" s="6"/>
      <c r="E28" s="6"/>
      <c r="F28" s="7"/>
    </row>
    <row r="29" spans="2:6" x14ac:dyDescent="0.15">
      <c r="B29" s="5"/>
      <c r="C29" s="6"/>
      <c r="D29" s="6"/>
      <c r="E29" s="6"/>
      <c r="F29" s="7"/>
    </row>
    <row r="30" spans="2:6" x14ac:dyDescent="0.15">
      <c r="B30" s="5"/>
      <c r="C30" s="6"/>
      <c r="D30" s="6"/>
      <c r="E30" s="6"/>
      <c r="F30" s="7"/>
    </row>
    <row r="31" spans="2:6" x14ac:dyDescent="0.15">
      <c r="B31" s="5"/>
      <c r="C31" s="6"/>
      <c r="D31" s="6"/>
      <c r="E31" s="6"/>
      <c r="F31" s="7"/>
    </row>
    <row r="32" spans="2:6" x14ac:dyDescent="0.15">
      <c r="B32" s="5"/>
      <c r="C32" s="6"/>
      <c r="D32" s="6"/>
      <c r="E32" s="6"/>
      <c r="F32" s="7"/>
    </row>
    <row r="33" spans="2:6" x14ac:dyDescent="0.15">
      <c r="B33" s="5"/>
      <c r="C33" s="6"/>
      <c r="D33" s="6"/>
      <c r="E33" s="6"/>
      <c r="F33" s="7"/>
    </row>
    <row r="34" spans="2:6" x14ac:dyDescent="0.15">
      <c r="B34" s="5"/>
      <c r="C34" s="6"/>
      <c r="D34" s="6"/>
      <c r="E34" s="6"/>
      <c r="F34" s="7"/>
    </row>
    <row r="35" spans="2:6" x14ac:dyDescent="0.15">
      <c r="B35" s="5"/>
      <c r="C35" s="6"/>
      <c r="D35" s="6"/>
      <c r="E35" s="6"/>
      <c r="F35" s="7"/>
    </row>
    <row r="36" spans="2:6" x14ac:dyDescent="0.15">
      <c r="B36" s="5"/>
      <c r="C36" s="6"/>
      <c r="D36" s="6"/>
      <c r="E36" s="6"/>
      <c r="F36" s="7"/>
    </row>
    <row r="37" spans="2:6" x14ac:dyDescent="0.15">
      <c r="B37" s="5"/>
      <c r="C37" s="6"/>
      <c r="D37" s="6"/>
      <c r="E37" s="6"/>
      <c r="F37" s="7"/>
    </row>
    <row r="38" spans="2:6" x14ac:dyDescent="0.15">
      <c r="B38" s="5"/>
      <c r="C38" s="6"/>
      <c r="D38" s="6"/>
      <c r="E38" s="6"/>
      <c r="F38" s="7"/>
    </row>
    <row r="39" spans="2:6" x14ac:dyDescent="0.15">
      <c r="B39" s="5"/>
      <c r="C39" s="6"/>
      <c r="D39" s="6"/>
      <c r="E39" s="6"/>
      <c r="F39" s="7"/>
    </row>
    <row r="40" spans="2:6" x14ac:dyDescent="0.15">
      <c r="B40" s="5"/>
      <c r="C40" s="6"/>
      <c r="D40" s="6"/>
      <c r="E40" s="6"/>
      <c r="F40" s="7"/>
    </row>
    <row r="41" spans="2:6" x14ac:dyDescent="0.15">
      <c r="B41" s="5"/>
      <c r="C41" s="6"/>
      <c r="D41" s="6"/>
      <c r="E41" s="6"/>
      <c r="F41" s="7"/>
    </row>
    <row r="42" spans="2:6" x14ac:dyDescent="0.15">
      <c r="B42" s="5"/>
      <c r="C42" s="6"/>
      <c r="D42" s="6"/>
      <c r="E42" s="6"/>
      <c r="F42" s="7"/>
    </row>
    <row r="43" spans="2:6" x14ac:dyDescent="0.15">
      <c r="B43" s="5"/>
      <c r="C43" s="6"/>
      <c r="D43" s="6"/>
      <c r="E43" s="6"/>
      <c r="F43" s="7"/>
    </row>
    <row r="44" spans="2:6" x14ac:dyDescent="0.15">
      <c r="B44" s="5"/>
      <c r="C44" s="6"/>
      <c r="D44" s="6"/>
      <c r="E44" s="6"/>
      <c r="F44" s="7"/>
    </row>
    <row r="45" spans="2:6" x14ac:dyDescent="0.15">
      <c r="B45" s="5"/>
      <c r="C45" s="6"/>
      <c r="D45" s="6"/>
      <c r="E45" s="6"/>
      <c r="F45" s="7"/>
    </row>
    <row r="46" spans="2:6" x14ac:dyDescent="0.15">
      <c r="B46" s="5"/>
      <c r="C46" s="6"/>
      <c r="D46" s="6"/>
      <c r="E46" s="6"/>
      <c r="F46" s="7"/>
    </row>
    <row r="47" spans="2:6" x14ac:dyDescent="0.15">
      <c r="B47" s="5"/>
      <c r="C47" s="6"/>
      <c r="D47" s="6"/>
      <c r="E47" s="6"/>
      <c r="F47" s="7"/>
    </row>
    <row r="48" spans="2:6" x14ac:dyDescent="0.15">
      <c r="B48" s="5"/>
      <c r="C48" s="6"/>
      <c r="D48" s="6"/>
      <c r="E48" s="6"/>
      <c r="F48" s="7"/>
    </row>
    <row r="49" spans="2:6" x14ac:dyDescent="0.15">
      <c r="B49" s="5"/>
      <c r="C49" s="6"/>
      <c r="D49" s="6"/>
      <c r="E49" s="6"/>
      <c r="F49" s="7"/>
    </row>
    <row r="50" spans="2:6" x14ac:dyDescent="0.15">
      <c r="B50" s="5"/>
      <c r="C50" s="6"/>
      <c r="D50" s="6"/>
      <c r="E50" s="6"/>
      <c r="F50" s="7"/>
    </row>
    <row r="51" spans="2:6" x14ac:dyDescent="0.15">
      <c r="B51" s="5"/>
      <c r="C51" s="6"/>
      <c r="D51" s="6"/>
      <c r="E51" s="6"/>
      <c r="F51" s="7"/>
    </row>
    <row r="52" spans="2:6" x14ac:dyDescent="0.15">
      <c r="B52" s="5"/>
      <c r="C52" s="6"/>
      <c r="D52" s="6"/>
      <c r="E52" s="6"/>
      <c r="F52" s="7"/>
    </row>
    <row r="53" spans="2:6" x14ac:dyDescent="0.15">
      <c r="B53" s="5"/>
      <c r="C53" s="6"/>
      <c r="D53" s="6"/>
      <c r="E53" s="6"/>
      <c r="F53" s="7"/>
    </row>
    <row r="54" spans="2:6" x14ac:dyDescent="0.15">
      <c r="B54" s="5"/>
      <c r="C54" s="6"/>
      <c r="D54" s="6"/>
      <c r="E54" s="6"/>
      <c r="F54" s="7"/>
    </row>
    <row r="55" spans="2:6" x14ac:dyDescent="0.15">
      <c r="B55" s="5"/>
      <c r="C55" s="6"/>
      <c r="D55" s="6"/>
      <c r="E55" s="6"/>
      <c r="F55" s="7"/>
    </row>
    <row r="56" spans="2:6" ht="15" thickBot="1" x14ac:dyDescent="0.2">
      <c r="B56" s="8"/>
      <c r="C56" s="9"/>
      <c r="D56" s="9"/>
      <c r="E56" s="9"/>
      <c r="F56" s="10"/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20"/>
  <sheetViews>
    <sheetView workbookViewId="0">
      <selection activeCell="F7" sqref="F7"/>
    </sheetView>
  </sheetViews>
  <sheetFormatPr defaultRowHeight="14.25" x14ac:dyDescent="0.15"/>
  <cols>
    <col min="1" max="16384" width="9" style="1"/>
  </cols>
  <sheetData>
    <row r="2" spans="1:13" ht="15" thickBot="1" x14ac:dyDescent="0.2">
      <c r="A2" s="6"/>
      <c r="B2" s="6" t="s">
        <v>85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15">
      <c r="A3" s="6"/>
      <c r="B3" s="2"/>
      <c r="C3" s="3"/>
      <c r="D3" s="3"/>
      <c r="E3" s="4"/>
      <c r="F3" s="6"/>
      <c r="G3" s="6"/>
      <c r="H3" s="6"/>
      <c r="I3" s="6"/>
      <c r="J3" s="6"/>
      <c r="K3" s="6"/>
      <c r="L3" s="6"/>
      <c r="M3" s="6"/>
    </row>
    <row r="4" spans="1:13" x14ac:dyDescent="0.15">
      <c r="A4" s="6"/>
      <c r="B4" s="5"/>
      <c r="C4" s="6"/>
      <c r="D4" s="6"/>
      <c r="E4" s="7"/>
      <c r="F4" s="6"/>
      <c r="G4" s="6"/>
      <c r="H4" s="6"/>
      <c r="I4" s="6"/>
      <c r="J4" s="6"/>
      <c r="K4" s="6"/>
      <c r="L4" s="6"/>
      <c r="M4" s="6"/>
    </row>
    <row r="5" spans="1:13" x14ac:dyDescent="0.15">
      <c r="A5" s="6"/>
      <c r="B5" s="5"/>
      <c r="C5" s="6"/>
      <c r="D5" s="6"/>
      <c r="E5" s="7"/>
      <c r="F5" s="6"/>
      <c r="G5" s="6"/>
      <c r="H5" s="6"/>
      <c r="I5" s="6"/>
      <c r="J5" s="6"/>
      <c r="K5" s="6"/>
      <c r="L5" s="6"/>
      <c r="M5" s="6"/>
    </row>
    <row r="6" spans="1:13" x14ac:dyDescent="0.15">
      <c r="A6" s="6"/>
      <c r="B6" s="5"/>
      <c r="C6" s="6"/>
      <c r="D6" s="6"/>
      <c r="E6" s="7"/>
      <c r="F6" s="6"/>
      <c r="G6" s="6"/>
      <c r="H6" s="6"/>
      <c r="I6" s="6"/>
      <c r="J6" s="6"/>
      <c r="K6" s="6"/>
      <c r="L6" s="6"/>
      <c r="M6" s="6"/>
    </row>
    <row r="7" spans="1:13" x14ac:dyDescent="0.15">
      <c r="A7" s="6"/>
      <c r="B7" s="5"/>
      <c r="C7" s="6"/>
      <c r="D7" s="6"/>
      <c r="E7" s="7"/>
      <c r="F7" s="6"/>
      <c r="G7" s="6"/>
      <c r="H7" s="6"/>
      <c r="I7" s="6"/>
      <c r="J7" s="6"/>
      <c r="K7" s="6"/>
      <c r="L7" s="6"/>
      <c r="M7" s="6"/>
    </row>
    <row r="8" spans="1:13" x14ac:dyDescent="0.15">
      <c r="A8" s="6"/>
      <c r="B8" s="5"/>
      <c r="C8" s="6"/>
      <c r="D8" s="6"/>
      <c r="E8" s="7"/>
      <c r="F8" s="6"/>
      <c r="G8" s="6"/>
      <c r="H8" s="6"/>
      <c r="I8" s="6"/>
      <c r="J8" s="6"/>
      <c r="K8" s="6"/>
      <c r="L8" s="6"/>
      <c r="M8" s="6"/>
    </row>
    <row r="9" spans="1:13" x14ac:dyDescent="0.15">
      <c r="A9" s="6"/>
      <c r="B9" s="5"/>
      <c r="C9" s="6"/>
      <c r="D9" s="6"/>
      <c r="E9" s="7"/>
      <c r="F9" s="6"/>
      <c r="G9" s="6"/>
      <c r="H9" s="6"/>
      <c r="I9" s="6"/>
      <c r="J9" s="6"/>
      <c r="K9" s="6"/>
      <c r="L9" s="6"/>
      <c r="M9" s="6"/>
    </row>
    <row r="10" spans="1:13" x14ac:dyDescent="0.15">
      <c r="A10" s="6"/>
      <c r="B10" s="5"/>
      <c r="C10" s="6"/>
      <c r="D10" s="6"/>
      <c r="E10" s="7"/>
      <c r="F10" s="6"/>
      <c r="G10" s="6"/>
      <c r="H10" s="6"/>
      <c r="I10" s="6"/>
      <c r="J10" s="6"/>
      <c r="K10" s="6"/>
      <c r="L10" s="6"/>
      <c r="M10" s="6"/>
    </row>
    <row r="11" spans="1:13" x14ac:dyDescent="0.15">
      <c r="A11" s="6"/>
      <c r="B11" s="5"/>
      <c r="C11" s="6"/>
      <c r="D11" s="6"/>
      <c r="E11" s="7"/>
      <c r="L11" s="6"/>
      <c r="M11" s="6"/>
    </row>
    <row r="12" spans="1:13" x14ac:dyDescent="0.15">
      <c r="A12" s="6"/>
      <c r="B12" s="5"/>
      <c r="C12" s="6"/>
      <c r="D12" s="6"/>
      <c r="E12" s="7"/>
      <c r="L12" s="6"/>
      <c r="M12" s="6"/>
    </row>
    <row r="13" spans="1:13" x14ac:dyDescent="0.15">
      <c r="A13" s="6"/>
      <c r="B13" s="5"/>
      <c r="C13" s="6"/>
      <c r="D13" s="6"/>
      <c r="E13" s="7"/>
      <c r="F13" s="6"/>
      <c r="G13" s="6"/>
      <c r="H13" s="6"/>
      <c r="I13" s="6"/>
      <c r="J13" s="6"/>
      <c r="K13" s="6"/>
      <c r="L13" s="6"/>
      <c r="M13" s="6"/>
    </row>
    <row r="14" spans="1:13" x14ac:dyDescent="0.15">
      <c r="A14" s="6"/>
      <c r="B14" s="5"/>
      <c r="C14" s="6"/>
      <c r="D14" s="6"/>
      <c r="E14" s="7"/>
      <c r="F14" s="6"/>
      <c r="G14" s="6"/>
      <c r="H14" s="6"/>
      <c r="I14" s="6"/>
      <c r="J14" s="6"/>
      <c r="K14" s="6"/>
      <c r="L14" s="6"/>
      <c r="M14" s="6"/>
    </row>
    <row r="15" spans="1:13" x14ac:dyDescent="0.15">
      <c r="A15" s="6"/>
      <c r="B15" s="5"/>
      <c r="C15" s="6"/>
      <c r="D15" s="6"/>
      <c r="E15" s="7"/>
      <c r="F15" s="6"/>
      <c r="G15" s="6"/>
      <c r="H15" s="6"/>
      <c r="I15" s="6"/>
      <c r="J15" s="6"/>
      <c r="K15" s="6"/>
      <c r="L15" s="6"/>
      <c r="M15" s="6"/>
    </row>
    <row r="16" spans="1:13" x14ac:dyDescent="0.15">
      <c r="A16" s="6"/>
      <c r="B16" s="5"/>
      <c r="C16" s="6"/>
      <c r="D16" s="6"/>
      <c r="E16" s="7"/>
      <c r="F16" s="6"/>
      <c r="G16" s="6"/>
      <c r="H16" s="6"/>
      <c r="I16" s="6"/>
      <c r="J16" s="6"/>
      <c r="K16" s="6"/>
      <c r="L16" s="6"/>
      <c r="M16" s="6"/>
    </row>
    <row r="17" spans="1:13" x14ac:dyDescent="0.15">
      <c r="A17" s="6"/>
      <c r="B17" s="5"/>
      <c r="C17" s="6"/>
      <c r="D17" s="6"/>
      <c r="E17" s="7"/>
      <c r="F17" s="6"/>
      <c r="G17" s="6"/>
      <c r="H17" s="6"/>
      <c r="I17" s="6"/>
      <c r="J17" s="6"/>
      <c r="K17" s="6"/>
      <c r="L17" s="6"/>
      <c r="M17" s="6"/>
    </row>
    <row r="18" spans="1:13" x14ac:dyDescent="0.15">
      <c r="A18" s="6"/>
      <c r="B18" s="5"/>
      <c r="C18" s="6"/>
      <c r="D18" s="6"/>
      <c r="E18" s="7"/>
      <c r="F18" s="6"/>
      <c r="G18" s="6"/>
      <c r="H18" s="6"/>
      <c r="I18" s="6"/>
      <c r="J18" s="6"/>
      <c r="K18" s="6"/>
      <c r="L18" s="6"/>
      <c r="M18" s="6"/>
    </row>
    <row r="19" spans="1:13" x14ac:dyDescent="0.15">
      <c r="B19" s="5"/>
      <c r="C19" s="6"/>
      <c r="D19" s="6"/>
      <c r="E19" s="7"/>
    </row>
    <row r="20" spans="1:13" ht="15" thickBot="1" x14ac:dyDescent="0.2">
      <c r="B20" s="8"/>
      <c r="C20" s="9"/>
      <c r="D20" s="9"/>
      <c r="E20" s="10"/>
    </row>
  </sheetData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L21"/>
  <sheetViews>
    <sheetView workbookViewId="0">
      <selection activeCell="O6" sqref="O6"/>
    </sheetView>
  </sheetViews>
  <sheetFormatPr defaultRowHeight="13.5" x14ac:dyDescent="0.15"/>
  <cols>
    <col min="2" max="2" width="9.375" bestFit="1" customWidth="1"/>
    <col min="3" max="6" width="15.625" customWidth="1"/>
    <col min="7" max="7" width="12.75" bestFit="1" customWidth="1"/>
    <col min="8" max="13" width="9" customWidth="1"/>
  </cols>
  <sheetData>
    <row r="2" spans="1:12" ht="15" thickBot="1" x14ac:dyDescent="0.2">
      <c r="A2" s="1"/>
      <c r="B2" s="1" t="s">
        <v>75</v>
      </c>
      <c r="C2" s="1"/>
      <c r="D2" s="1"/>
      <c r="E2" s="1"/>
      <c r="F2" s="1"/>
      <c r="G2" s="1"/>
      <c r="H2" s="1"/>
      <c r="I2" s="1"/>
      <c r="J2" s="1"/>
      <c r="K2" s="1"/>
    </row>
    <row r="3" spans="1:12" ht="15" x14ac:dyDescent="0.15">
      <c r="B3" s="11"/>
      <c r="C3" s="81" t="s">
        <v>96</v>
      </c>
      <c r="D3" s="81" t="s">
        <v>96</v>
      </c>
      <c r="E3" s="81" t="s">
        <v>97</v>
      </c>
      <c r="F3" s="81" t="s">
        <v>97</v>
      </c>
      <c r="G3" s="4" t="s">
        <v>131</v>
      </c>
      <c r="H3" s="6"/>
    </row>
    <row r="4" spans="1:12" ht="15" thickBot="1" x14ac:dyDescent="0.2">
      <c r="B4" s="5" t="s">
        <v>83</v>
      </c>
      <c r="C4" s="80" t="s">
        <v>96</v>
      </c>
      <c r="D4" s="80" t="s">
        <v>97</v>
      </c>
      <c r="E4" s="80" t="s">
        <v>96</v>
      </c>
      <c r="F4" s="80" t="s">
        <v>97</v>
      </c>
      <c r="G4" s="7" t="s">
        <v>248</v>
      </c>
      <c r="H4" s="6"/>
    </row>
    <row r="5" spans="1:12" ht="14.25" x14ac:dyDescent="0.15">
      <c r="B5" s="2">
        <v>1</v>
      </c>
      <c r="C5" s="3">
        <v>0.86754389547978183</v>
      </c>
      <c r="D5" s="3">
        <v>0.94656295863353024</v>
      </c>
      <c r="E5" s="3">
        <v>2.2092294853683843</v>
      </c>
      <c r="F5" s="3">
        <v>2.0913539496856366</v>
      </c>
      <c r="G5" s="4"/>
      <c r="H5" s="6"/>
      <c r="I5" s="6"/>
      <c r="J5" s="6"/>
    </row>
    <row r="6" spans="1:12" ht="14.25" x14ac:dyDescent="0.15">
      <c r="B6" s="5">
        <v>2</v>
      </c>
      <c r="C6" s="6">
        <v>1.0488610342821618</v>
      </c>
      <c r="D6" s="6">
        <v>1.3218976063628818</v>
      </c>
      <c r="E6" s="6">
        <v>2.6107062178702516</v>
      </c>
      <c r="F6" s="6">
        <v>2.0423855093467136</v>
      </c>
      <c r="G6" s="7"/>
      <c r="H6" s="6"/>
      <c r="I6" s="6"/>
      <c r="J6" s="6"/>
    </row>
    <row r="7" spans="1:12" ht="14.25" x14ac:dyDescent="0.15">
      <c r="B7" s="5">
        <v>3</v>
      </c>
      <c r="C7" s="6">
        <v>1.083595070238061</v>
      </c>
      <c r="D7" s="6">
        <v>0.91173151430765742</v>
      </c>
      <c r="E7" s="6">
        <v>2.1964394451977287</v>
      </c>
      <c r="F7" s="6">
        <v>2.0643861424701693</v>
      </c>
      <c r="G7" s="16"/>
      <c r="H7" s="6"/>
      <c r="I7" s="6"/>
      <c r="J7" s="6"/>
    </row>
    <row r="8" spans="1:12" ht="14.25" x14ac:dyDescent="0.15">
      <c r="B8" s="5" t="s">
        <v>10</v>
      </c>
      <c r="C8" s="6">
        <f>AVERAGE(C5:C7)</f>
        <v>1.0000000000000016</v>
      </c>
      <c r="D8" s="6">
        <f t="shared" ref="D8:F8" si="0">AVERAGE(D5:D7)</f>
        <v>1.0600640264346899</v>
      </c>
      <c r="E8" s="6">
        <f t="shared" si="0"/>
        <v>2.338791716145455</v>
      </c>
      <c r="F8" s="6">
        <f t="shared" si="0"/>
        <v>2.0660418671675065</v>
      </c>
      <c r="G8" s="16"/>
      <c r="H8" s="6"/>
      <c r="I8" s="6"/>
      <c r="J8" s="6"/>
    </row>
    <row r="9" spans="1:12" ht="15" thickBot="1" x14ac:dyDescent="0.2">
      <c r="B9" s="8" t="s">
        <v>12</v>
      </c>
      <c r="C9" s="9">
        <v>6.6982778960839262E-2</v>
      </c>
      <c r="D9" s="9">
        <v>0.13130235471608567</v>
      </c>
      <c r="E9" s="9">
        <v>0.13600737537363566</v>
      </c>
      <c r="F9" s="9">
        <v>1.416019191856399E-2</v>
      </c>
      <c r="G9" s="19"/>
    </row>
    <row r="16" spans="1:12" ht="14.25" x14ac:dyDescent="0.15">
      <c r="L16" s="1"/>
    </row>
    <row r="17" spans="1:12" ht="14.25" x14ac:dyDescent="0.15">
      <c r="L17" s="1"/>
    </row>
    <row r="18" spans="1:12" ht="14.25" x14ac:dyDescent="0.15">
      <c r="L18" s="1"/>
    </row>
    <row r="19" spans="1:12" ht="14.25" x14ac:dyDescent="0.15">
      <c r="L19" s="1"/>
    </row>
    <row r="20" spans="1:12" ht="14.2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4.2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85"/>
  <sheetViews>
    <sheetView topLeftCell="A19" workbookViewId="0">
      <selection activeCell="Q13" sqref="Q13"/>
    </sheetView>
  </sheetViews>
  <sheetFormatPr defaultRowHeight="13.5" x14ac:dyDescent="0.15"/>
  <sheetData>
    <row r="2" spans="2:6" ht="15" thickBot="1" x14ac:dyDescent="0.2">
      <c r="B2" s="1" t="s">
        <v>87</v>
      </c>
    </row>
    <row r="3" spans="2:6" x14ac:dyDescent="0.15">
      <c r="B3" s="11"/>
      <c r="C3" s="12"/>
      <c r="D3" s="12"/>
      <c r="E3" s="12"/>
      <c r="F3" s="13"/>
    </row>
    <row r="4" spans="2:6" x14ac:dyDescent="0.15">
      <c r="B4" s="14"/>
      <c r="C4" s="15"/>
      <c r="D4" s="15"/>
      <c r="E4" s="15"/>
      <c r="F4" s="16"/>
    </row>
    <row r="5" spans="2:6" x14ac:dyDescent="0.15">
      <c r="B5" s="14"/>
      <c r="C5" s="15"/>
      <c r="D5" s="15"/>
      <c r="E5" s="15"/>
      <c r="F5" s="16"/>
    </row>
    <row r="6" spans="2:6" x14ac:dyDescent="0.15">
      <c r="B6" s="14"/>
      <c r="C6" s="15"/>
      <c r="D6" s="15"/>
      <c r="E6" s="15"/>
      <c r="F6" s="16"/>
    </row>
    <row r="7" spans="2:6" x14ac:dyDescent="0.15">
      <c r="B7" s="14"/>
      <c r="C7" s="15"/>
      <c r="D7" s="15"/>
      <c r="E7" s="15"/>
      <c r="F7" s="16"/>
    </row>
    <row r="8" spans="2:6" x14ac:dyDescent="0.15">
      <c r="B8" s="14"/>
      <c r="C8" s="15"/>
      <c r="D8" s="15"/>
      <c r="E8" s="15"/>
      <c r="F8" s="16"/>
    </row>
    <row r="9" spans="2:6" x14ac:dyDescent="0.15">
      <c r="B9" s="14"/>
      <c r="C9" s="15"/>
      <c r="D9" s="15"/>
      <c r="E9" s="15"/>
      <c r="F9" s="16"/>
    </row>
    <row r="10" spans="2:6" x14ac:dyDescent="0.15">
      <c r="B10" s="14"/>
      <c r="C10" s="15"/>
      <c r="D10" s="15"/>
      <c r="E10" s="15"/>
      <c r="F10" s="16"/>
    </row>
    <row r="11" spans="2:6" x14ac:dyDescent="0.15">
      <c r="B11" s="14"/>
      <c r="C11" s="15"/>
      <c r="D11" s="15"/>
      <c r="E11" s="15"/>
      <c r="F11" s="16"/>
    </row>
    <row r="12" spans="2:6" x14ac:dyDescent="0.15">
      <c r="B12" s="14"/>
      <c r="C12" s="15"/>
      <c r="D12" s="15"/>
      <c r="E12" s="15"/>
      <c r="F12" s="16"/>
    </row>
    <row r="13" spans="2:6" x14ac:dyDescent="0.15">
      <c r="B13" s="14"/>
      <c r="C13" s="15"/>
      <c r="D13" s="15"/>
      <c r="E13" s="15"/>
      <c r="F13" s="16"/>
    </row>
    <row r="14" spans="2:6" x14ac:dyDescent="0.15">
      <c r="B14" s="14"/>
      <c r="C14" s="15"/>
      <c r="D14" s="15"/>
      <c r="E14" s="15"/>
      <c r="F14" s="16"/>
    </row>
    <row r="15" spans="2:6" x14ac:dyDescent="0.15">
      <c r="B15" s="14"/>
      <c r="C15" s="15"/>
      <c r="D15" s="15"/>
      <c r="E15" s="15"/>
      <c r="F15" s="16"/>
    </row>
    <row r="16" spans="2:6" x14ac:dyDescent="0.15">
      <c r="B16" s="14"/>
      <c r="C16" s="15"/>
      <c r="D16" s="15"/>
      <c r="E16" s="15"/>
      <c r="F16" s="16"/>
    </row>
    <row r="17" spans="2:6" x14ac:dyDescent="0.15">
      <c r="B17" s="14"/>
      <c r="C17" s="15"/>
      <c r="D17" s="15"/>
      <c r="E17" s="15"/>
      <c r="F17" s="16"/>
    </row>
    <row r="18" spans="2:6" x14ac:dyDescent="0.15">
      <c r="B18" s="14"/>
      <c r="C18" s="15"/>
      <c r="D18" s="15"/>
      <c r="E18" s="15"/>
      <c r="F18" s="16"/>
    </row>
    <row r="19" spans="2:6" x14ac:dyDescent="0.15">
      <c r="B19" s="14"/>
      <c r="C19" s="15"/>
      <c r="D19" s="15"/>
      <c r="E19" s="15"/>
      <c r="F19" s="16"/>
    </row>
    <row r="20" spans="2:6" x14ac:dyDescent="0.15">
      <c r="B20" s="14"/>
      <c r="C20" s="15"/>
      <c r="D20" s="15"/>
      <c r="E20" s="15"/>
      <c r="F20" s="16"/>
    </row>
    <row r="21" spans="2:6" x14ac:dyDescent="0.15">
      <c r="B21" s="14"/>
      <c r="C21" s="15"/>
      <c r="D21" s="15"/>
      <c r="E21" s="15"/>
      <c r="F21" s="16"/>
    </row>
    <row r="22" spans="2:6" x14ac:dyDescent="0.15">
      <c r="B22" s="14"/>
      <c r="C22" s="15"/>
      <c r="D22" s="15"/>
      <c r="E22" s="15"/>
      <c r="F22" s="16"/>
    </row>
    <row r="23" spans="2:6" x14ac:dyDescent="0.15">
      <c r="B23" s="14"/>
      <c r="C23" s="15"/>
      <c r="D23" s="15"/>
      <c r="E23" s="15"/>
      <c r="F23" s="16"/>
    </row>
    <row r="24" spans="2:6" x14ac:dyDescent="0.15">
      <c r="B24" s="14"/>
      <c r="C24" s="15"/>
      <c r="D24" s="15"/>
      <c r="E24" s="15"/>
      <c r="F24" s="16"/>
    </row>
    <row r="25" spans="2:6" x14ac:dyDescent="0.15">
      <c r="B25" s="14"/>
      <c r="C25" s="15"/>
      <c r="D25" s="15"/>
      <c r="E25" s="15"/>
      <c r="F25" s="16"/>
    </row>
    <row r="26" spans="2:6" x14ac:dyDescent="0.15">
      <c r="B26" s="14"/>
      <c r="C26" s="15"/>
      <c r="D26" s="15"/>
      <c r="E26" s="15"/>
      <c r="F26" s="16"/>
    </row>
    <row r="27" spans="2:6" x14ac:dyDescent="0.15">
      <c r="B27" s="14"/>
      <c r="C27" s="15"/>
      <c r="D27" s="15"/>
      <c r="E27" s="15"/>
      <c r="F27" s="16"/>
    </row>
    <row r="28" spans="2:6" x14ac:dyDescent="0.15">
      <c r="B28" s="14"/>
      <c r="C28" s="15"/>
      <c r="D28" s="15"/>
      <c r="E28" s="15"/>
      <c r="F28" s="16"/>
    </row>
    <row r="29" spans="2:6" x14ac:dyDescent="0.15">
      <c r="B29" s="14"/>
      <c r="C29" s="15"/>
      <c r="D29" s="15"/>
      <c r="E29" s="15"/>
      <c r="F29" s="16"/>
    </row>
    <row r="30" spans="2:6" x14ac:dyDescent="0.15">
      <c r="B30" s="14"/>
      <c r="C30" s="15"/>
      <c r="D30" s="15"/>
      <c r="E30" s="15"/>
      <c r="F30" s="16"/>
    </row>
    <row r="31" spans="2:6" x14ac:dyDescent="0.15">
      <c r="B31" s="14"/>
      <c r="C31" s="15"/>
      <c r="D31" s="15"/>
      <c r="E31" s="15"/>
      <c r="F31" s="16"/>
    </row>
    <row r="32" spans="2:6" x14ac:dyDescent="0.15">
      <c r="B32" s="14"/>
      <c r="C32" s="15"/>
      <c r="D32" s="15"/>
      <c r="E32" s="15"/>
      <c r="F32" s="16"/>
    </row>
    <row r="33" spans="2:6" x14ac:dyDescent="0.15">
      <c r="B33" s="14"/>
      <c r="C33" s="15"/>
      <c r="D33" s="15"/>
      <c r="E33" s="15"/>
      <c r="F33" s="16"/>
    </row>
    <row r="34" spans="2:6" x14ac:dyDescent="0.15">
      <c r="B34" s="14"/>
      <c r="C34" s="15"/>
      <c r="D34" s="15"/>
      <c r="E34" s="15"/>
      <c r="F34" s="16"/>
    </row>
    <row r="35" spans="2:6" x14ac:dyDescent="0.15">
      <c r="B35" s="14"/>
      <c r="C35" s="15"/>
      <c r="D35" s="15"/>
      <c r="E35" s="15"/>
      <c r="F35" s="16"/>
    </row>
    <row r="36" spans="2:6" x14ac:dyDescent="0.15">
      <c r="B36" s="14"/>
      <c r="C36" s="15"/>
      <c r="D36" s="15"/>
      <c r="E36" s="15"/>
      <c r="F36" s="16"/>
    </row>
    <row r="37" spans="2:6" x14ac:dyDescent="0.15">
      <c r="B37" s="14"/>
      <c r="C37" s="15"/>
      <c r="D37" s="15"/>
      <c r="E37" s="15"/>
      <c r="F37" s="16"/>
    </row>
    <row r="38" spans="2:6" x14ac:dyDescent="0.15">
      <c r="B38" s="14"/>
      <c r="C38" s="15"/>
      <c r="D38" s="15"/>
      <c r="E38" s="15"/>
      <c r="F38" s="16"/>
    </row>
    <row r="39" spans="2:6" x14ac:dyDescent="0.15">
      <c r="B39" s="14"/>
      <c r="C39" s="15"/>
      <c r="D39" s="15"/>
      <c r="E39" s="15"/>
      <c r="F39" s="16"/>
    </row>
    <row r="40" spans="2:6" x14ac:dyDescent="0.15">
      <c r="B40" s="14"/>
      <c r="C40" s="15"/>
      <c r="D40" s="15"/>
      <c r="E40" s="15"/>
      <c r="F40" s="16"/>
    </row>
    <row r="41" spans="2:6" x14ac:dyDescent="0.15">
      <c r="B41" s="14"/>
      <c r="C41" s="15"/>
      <c r="D41" s="15"/>
      <c r="E41" s="15"/>
      <c r="F41" s="16"/>
    </row>
    <row r="42" spans="2:6" x14ac:dyDescent="0.15">
      <c r="B42" s="14"/>
      <c r="C42" s="15"/>
      <c r="D42" s="15"/>
      <c r="E42" s="15"/>
      <c r="F42" s="16"/>
    </row>
    <row r="43" spans="2:6" x14ac:dyDescent="0.15">
      <c r="B43" s="14"/>
      <c r="C43" s="15"/>
      <c r="D43" s="15"/>
      <c r="E43" s="15"/>
      <c r="F43" s="16"/>
    </row>
    <row r="44" spans="2:6" x14ac:dyDescent="0.15">
      <c r="B44" s="14"/>
      <c r="C44" s="15"/>
      <c r="D44" s="15"/>
      <c r="E44" s="15"/>
      <c r="F44" s="16"/>
    </row>
    <row r="45" spans="2:6" x14ac:dyDescent="0.15">
      <c r="B45" s="14"/>
      <c r="C45" s="15"/>
      <c r="D45" s="15"/>
      <c r="E45" s="15"/>
      <c r="F45" s="16"/>
    </row>
    <row r="46" spans="2:6" x14ac:dyDescent="0.15">
      <c r="B46" s="14"/>
      <c r="C46" s="15"/>
      <c r="D46" s="15"/>
      <c r="E46" s="15"/>
      <c r="F46" s="16"/>
    </row>
    <row r="47" spans="2:6" x14ac:dyDescent="0.15">
      <c r="B47" s="14"/>
      <c r="C47" s="15"/>
      <c r="D47" s="15"/>
      <c r="E47" s="15"/>
      <c r="F47" s="16"/>
    </row>
    <row r="48" spans="2:6" x14ac:dyDescent="0.15">
      <c r="B48" s="14"/>
      <c r="C48" s="15"/>
      <c r="D48" s="15"/>
      <c r="E48" s="15"/>
      <c r="F48" s="16"/>
    </row>
    <row r="49" spans="2:6" x14ac:dyDescent="0.15">
      <c r="B49" s="14"/>
      <c r="C49" s="15"/>
      <c r="D49" s="15"/>
      <c r="E49" s="15"/>
      <c r="F49" s="16"/>
    </row>
    <row r="50" spans="2:6" x14ac:dyDescent="0.15">
      <c r="B50" s="14"/>
      <c r="C50" s="15"/>
      <c r="D50" s="15"/>
      <c r="E50" s="15"/>
      <c r="F50" s="16"/>
    </row>
    <row r="51" spans="2:6" x14ac:dyDescent="0.15">
      <c r="B51" s="14"/>
      <c r="C51" s="15"/>
      <c r="D51" s="15"/>
      <c r="E51" s="15"/>
      <c r="F51" s="16"/>
    </row>
    <row r="52" spans="2:6" x14ac:dyDescent="0.15">
      <c r="B52" s="14"/>
      <c r="C52" s="15"/>
      <c r="D52" s="15"/>
      <c r="E52" s="15"/>
      <c r="F52" s="16"/>
    </row>
    <row r="53" spans="2:6" x14ac:dyDescent="0.15">
      <c r="B53" s="14"/>
      <c r="C53" s="15"/>
      <c r="D53" s="15"/>
      <c r="E53" s="15"/>
      <c r="F53" s="16"/>
    </row>
    <row r="54" spans="2:6" x14ac:dyDescent="0.15">
      <c r="B54" s="14"/>
      <c r="C54" s="15"/>
      <c r="D54" s="15"/>
      <c r="E54" s="15"/>
      <c r="F54" s="16"/>
    </row>
    <row r="55" spans="2:6" x14ac:dyDescent="0.15">
      <c r="B55" s="14"/>
      <c r="C55" s="15"/>
      <c r="D55" s="15"/>
      <c r="E55" s="15"/>
      <c r="F55" s="16"/>
    </row>
    <row r="56" spans="2:6" x14ac:dyDescent="0.15">
      <c r="B56" s="14"/>
      <c r="C56" s="15"/>
      <c r="D56" s="15"/>
      <c r="E56" s="15"/>
      <c r="F56" s="16"/>
    </row>
    <row r="57" spans="2:6" x14ac:dyDescent="0.15">
      <c r="B57" s="14"/>
      <c r="C57" s="15"/>
      <c r="D57" s="15"/>
      <c r="E57" s="15"/>
      <c r="F57" s="16"/>
    </row>
    <row r="58" spans="2:6" x14ac:dyDescent="0.15">
      <c r="B58" s="14"/>
      <c r="C58" s="15"/>
      <c r="D58" s="15"/>
      <c r="E58" s="15"/>
      <c r="F58" s="16"/>
    </row>
    <row r="59" spans="2:6" x14ac:dyDescent="0.15">
      <c r="B59" s="14"/>
      <c r="C59" s="15"/>
      <c r="D59" s="15"/>
      <c r="E59" s="15"/>
      <c r="F59" s="16"/>
    </row>
    <row r="60" spans="2:6" x14ac:dyDescent="0.15">
      <c r="B60" s="14"/>
      <c r="C60" s="15"/>
      <c r="D60" s="15"/>
      <c r="E60" s="15"/>
      <c r="F60" s="16"/>
    </row>
    <row r="61" spans="2:6" x14ac:dyDescent="0.15">
      <c r="B61" s="14"/>
      <c r="C61" s="15"/>
      <c r="D61" s="15"/>
      <c r="E61" s="15"/>
      <c r="F61" s="16"/>
    </row>
    <row r="62" spans="2:6" x14ac:dyDescent="0.15">
      <c r="B62" s="14"/>
      <c r="C62" s="15"/>
      <c r="D62" s="15"/>
      <c r="E62" s="15"/>
      <c r="F62" s="16"/>
    </row>
    <row r="63" spans="2:6" x14ac:dyDescent="0.15">
      <c r="B63" s="14"/>
      <c r="C63" s="15"/>
      <c r="D63" s="15"/>
      <c r="E63" s="15"/>
      <c r="F63" s="16"/>
    </row>
    <row r="64" spans="2:6" x14ac:dyDescent="0.15">
      <c r="B64" s="14"/>
      <c r="C64" s="15"/>
      <c r="D64" s="15"/>
      <c r="E64" s="15"/>
      <c r="F64" s="16"/>
    </row>
    <row r="65" spans="2:6" x14ac:dyDescent="0.15">
      <c r="B65" s="14"/>
      <c r="C65" s="15"/>
      <c r="D65" s="15"/>
      <c r="E65" s="15"/>
      <c r="F65" s="16"/>
    </row>
    <row r="66" spans="2:6" x14ac:dyDescent="0.15">
      <c r="B66" s="14"/>
      <c r="C66" s="15"/>
      <c r="D66" s="15"/>
      <c r="E66" s="15"/>
      <c r="F66" s="16"/>
    </row>
    <row r="67" spans="2:6" x14ac:dyDescent="0.15">
      <c r="B67" s="14"/>
      <c r="C67" s="15"/>
      <c r="D67" s="15"/>
      <c r="E67" s="15"/>
      <c r="F67" s="16"/>
    </row>
    <row r="68" spans="2:6" x14ac:dyDescent="0.15">
      <c r="B68" s="14"/>
      <c r="C68" s="15"/>
      <c r="D68" s="15"/>
      <c r="E68" s="15"/>
      <c r="F68" s="16"/>
    </row>
    <row r="69" spans="2:6" x14ac:dyDescent="0.15">
      <c r="B69" s="14"/>
      <c r="C69" s="15"/>
      <c r="D69" s="15"/>
      <c r="E69" s="15"/>
      <c r="F69" s="16"/>
    </row>
    <row r="70" spans="2:6" x14ac:dyDescent="0.15">
      <c r="B70" s="14"/>
      <c r="C70" s="15"/>
      <c r="D70" s="15"/>
      <c r="E70" s="15"/>
      <c r="F70" s="16"/>
    </row>
    <row r="71" spans="2:6" x14ac:dyDescent="0.15">
      <c r="B71" s="14"/>
      <c r="C71" s="15"/>
      <c r="D71" s="15"/>
      <c r="E71" s="15"/>
      <c r="F71" s="16"/>
    </row>
    <row r="72" spans="2:6" x14ac:dyDescent="0.15">
      <c r="B72" s="14"/>
      <c r="C72" s="15"/>
      <c r="D72" s="15"/>
      <c r="E72" s="15"/>
      <c r="F72" s="16"/>
    </row>
    <row r="73" spans="2:6" x14ac:dyDescent="0.15">
      <c r="B73" s="14"/>
      <c r="C73" s="15"/>
      <c r="D73" s="15"/>
      <c r="E73" s="15"/>
      <c r="F73" s="16"/>
    </row>
    <row r="74" spans="2:6" x14ac:dyDescent="0.15">
      <c r="B74" s="14"/>
      <c r="C74" s="15"/>
      <c r="D74" s="15"/>
      <c r="E74" s="15"/>
      <c r="F74" s="16"/>
    </row>
    <row r="75" spans="2:6" x14ac:dyDescent="0.15">
      <c r="B75" s="14"/>
      <c r="C75" s="15"/>
      <c r="D75" s="15"/>
      <c r="E75" s="15"/>
      <c r="F75" s="16"/>
    </row>
    <row r="76" spans="2:6" x14ac:dyDescent="0.15">
      <c r="B76" s="14"/>
      <c r="C76" s="15"/>
      <c r="D76" s="15"/>
      <c r="E76" s="15"/>
      <c r="F76" s="16"/>
    </row>
    <row r="77" spans="2:6" x14ac:dyDescent="0.15">
      <c r="B77" s="14"/>
      <c r="C77" s="15"/>
      <c r="D77" s="15"/>
      <c r="E77" s="15"/>
      <c r="F77" s="16"/>
    </row>
    <row r="78" spans="2:6" x14ac:dyDescent="0.15">
      <c r="B78" s="14"/>
      <c r="C78" s="15"/>
      <c r="D78" s="15"/>
      <c r="E78" s="15"/>
      <c r="F78" s="16"/>
    </row>
    <row r="79" spans="2:6" x14ac:dyDescent="0.15">
      <c r="B79" s="14"/>
      <c r="C79" s="15"/>
      <c r="D79" s="15"/>
      <c r="E79" s="15"/>
      <c r="F79" s="16"/>
    </row>
    <row r="80" spans="2:6" x14ac:dyDescent="0.15">
      <c r="B80" s="14"/>
      <c r="C80" s="15"/>
      <c r="D80" s="15"/>
      <c r="E80" s="15"/>
      <c r="F80" s="16"/>
    </row>
    <row r="81" spans="2:6" x14ac:dyDescent="0.15">
      <c r="B81" s="14"/>
      <c r="C81" s="15"/>
      <c r="D81" s="15"/>
      <c r="E81" s="15"/>
      <c r="F81" s="16"/>
    </row>
    <row r="82" spans="2:6" x14ac:dyDescent="0.15">
      <c r="B82" s="14"/>
      <c r="C82" s="15"/>
      <c r="D82" s="15"/>
      <c r="E82" s="15"/>
      <c r="F82" s="16"/>
    </row>
    <row r="83" spans="2:6" x14ac:dyDescent="0.15">
      <c r="B83" s="14"/>
      <c r="C83" s="15"/>
      <c r="D83" s="15"/>
      <c r="E83" s="15"/>
      <c r="F83" s="16"/>
    </row>
    <row r="84" spans="2:6" x14ac:dyDescent="0.15">
      <c r="B84" s="14"/>
      <c r="C84" s="15"/>
      <c r="D84" s="15"/>
      <c r="E84" s="15"/>
      <c r="F84" s="16"/>
    </row>
    <row r="85" spans="2:6" ht="14.25" thickBot="1" x14ac:dyDescent="0.2">
      <c r="B85" s="17"/>
      <c r="C85" s="18"/>
      <c r="D85" s="18"/>
      <c r="E85" s="18"/>
      <c r="F85" s="19"/>
    </row>
  </sheetData>
  <phoneticPr fontId="1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20AC-9045-411C-B033-5398372F3B5E}">
  <dimension ref="B2:E28"/>
  <sheetViews>
    <sheetView workbookViewId="0">
      <selection activeCell="G18" sqref="G18"/>
    </sheetView>
  </sheetViews>
  <sheetFormatPr defaultRowHeight="13.5" x14ac:dyDescent="0.15"/>
  <sheetData>
    <row r="2" spans="2:5" ht="15" thickBot="1" x14ac:dyDescent="0.2">
      <c r="B2" s="1" t="s">
        <v>86</v>
      </c>
    </row>
    <row r="3" spans="2:5" x14ac:dyDescent="0.15">
      <c r="B3" s="11"/>
      <c r="C3" s="12"/>
      <c r="D3" s="12"/>
      <c r="E3" s="13"/>
    </row>
    <row r="4" spans="2:5" x14ac:dyDescent="0.15">
      <c r="B4" s="14"/>
      <c r="C4" s="15"/>
      <c r="D4" s="15"/>
      <c r="E4" s="16"/>
    </row>
    <row r="5" spans="2:5" x14ac:dyDescent="0.15">
      <c r="B5" s="14"/>
      <c r="C5" s="15"/>
      <c r="D5" s="15"/>
      <c r="E5" s="16"/>
    </row>
    <row r="6" spans="2:5" x14ac:dyDescent="0.15">
      <c r="B6" s="14"/>
      <c r="C6" s="15"/>
      <c r="D6" s="15"/>
      <c r="E6" s="16"/>
    </row>
    <row r="7" spans="2:5" x14ac:dyDescent="0.15">
      <c r="B7" s="14"/>
      <c r="C7" s="15"/>
      <c r="D7" s="15"/>
      <c r="E7" s="16"/>
    </row>
    <row r="8" spans="2:5" x14ac:dyDescent="0.15">
      <c r="B8" s="14"/>
      <c r="C8" s="15"/>
      <c r="D8" s="15"/>
      <c r="E8" s="16"/>
    </row>
    <row r="9" spans="2:5" x14ac:dyDescent="0.15">
      <c r="B9" s="14"/>
      <c r="C9" s="15"/>
      <c r="D9" s="15"/>
      <c r="E9" s="16"/>
    </row>
    <row r="10" spans="2:5" x14ac:dyDescent="0.15">
      <c r="B10" s="14"/>
      <c r="C10" s="15"/>
      <c r="D10" s="15"/>
      <c r="E10" s="16"/>
    </row>
    <row r="11" spans="2:5" x14ac:dyDescent="0.15">
      <c r="B11" s="14"/>
      <c r="C11" s="15"/>
      <c r="D11" s="15"/>
      <c r="E11" s="16"/>
    </row>
    <row r="12" spans="2:5" x14ac:dyDescent="0.15">
      <c r="B12" s="14"/>
      <c r="C12" s="15"/>
      <c r="D12" s="15"/>
      <c r="E12" s="16"/>
    </row>
    <row r="13" spans="2:5" x14ac:dyDescent="0.15">
      <c r="B13" s="14"/>
      <c r="C13" s="15"/>
      <c r="D13" s="15"/>
      <c r="E13" s="16"/>
    </row>
    <row r="14" spans="2:5" x14ac:dyDescent="0.15">
      <c r="B14" s="14"/>
      <c r="C14" s="15"/>
      <c r="D14" s="15"/>
      <c r="E14" s="16"/>
    </row>
    <row r="15" spans="2:5" x14ac:dyDescent="0.15">
      <c r="B15" s="14"/>
      <c r="C15" s="15"/>
      <c r="D15" s="15"/>
      <c r="E15" s="16"/>
    </row>
    <row r="16" spans="2:5" x14ac:dyDescent="0.15">
      <c r="B16" s="14"/>
      <c r="C16" s="15"/>
      <c r="D16" s="15"/>
      <c r="E16" s="16"/>
    </row>
    <row r="17" spans="2:5" x14ac:dyDescent="0.15">
      <c r="B17" s="14"/>
      <c r="C17" s="15"/>
      <c r="D17" s="15"/>
      <c r="E17" s="16"/>
    </row>
    <row r="18" spans="2:5" x14ac:dyDescent="0.15">
      <c r="B18" s="14"/>
      <c r="C18" s="15"/>
      <c r="D18" s="15"/>
      <c r="E18" s="16"/>
    </row>
    <row r="19" spans="2:5" x14ac:dyDescent="0.15">
      <c r="B19" s="14"/>
      <c r="C19" s="15"/>
      <c r="D19" s="15"/>
      <c r="E19" s="16"/>
    </row>
    <row r="20" spans="2:5" x14ac:dyDescent="0.15">
      <c r="B20" s="14"/>
      <c r="C20" s="15"/>
      <c r="D20" s="15"/>
      <c r="E20" s="16"/>
    </row>
    <row r="21" spans="2:5" x14ac:dyDescent="0.15">
      <c r="B21" s="14"/>
      <c r="C21" s="15"/>
      <c r="D21" s="15"/>
      <c r="E21" s="16"/>
    </row>
    <row r="22" spans="2:5" x14ac:dyDescent="0.15">
      <c r="B22" s="14"/>
      <c r="C22" s="15"/>
      <c r="D22" s="15"/>
      <c r="E22" s="16"/>
    </row>
    <row r="23" spans="2:5" x14ac:dyDescent="0.15">
      <c r="B23" s="14"/>
      <c r="C23" s="15"/>
      <c r="D23" s="15"/>
      <c r="E23" s="16"/>
    </row>
    <row r="24" spans="2:5" x14ac:dyDescent="0.15">
      <c r="B24" s="14"/>
      <c r="C24" s="15"/>
      <c r="D24" s="15"/>
      <c r="E24" s="16"/>
    </row>
    <row r="25" spans="2:5" x14ac:dyDescent="0.15">
      <c r="B25" s="14"/>
      <c r="C25" s="15"/>
      <c r="D25" s="15"/>
      <c r="E25" s="16"/>
    </row>
    <row r="26" spans="2:5" x14ac:dyDescent="0.15">
      <c r="B26" s="14"/>
      <c r="C26" s="15"/>
      <c r="D26" s="15"/>
      <c r="E26" s="16"/>
    </row>
    <row r="27" spans="2:5" x14ac:dyDescent="0.15">
      <c r="B27" s="14"/>
      <c r="C27" s="15"/>
      <c r="D27" s="15"/>
      <c r="E27" s="16"/>
    </row>
    <row r="28" spans="2:5" ht="14.25" thickBot="1" x14ac:dyDescent="0.2">
      <c r="B28" s="17"/>
      <c r="C28" s="18"/>
      <c r="D28" s="18"/>
      <c r="E28" s="19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Fig. 6</vt:lpstr>
      <vt:lpstr>Fig. S2</vt:lpstr>
      <vt:lpstr>Fig. S3</vt:lpstr>
      <vt:lpstr>Fig. S4</vt:lpstr>
      <vt:lpstr>Fig. S6</vt:lpstr>
      <vt:lpstr>Fig. S7</vt:lpstr>
      <vt:lpstr>Fig. S8</vt:lpstr>
      <vt:lpstr>Fig. S9</vt:lpstr>
      <vt:lpstr>Fig.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</dc:creator>
  <cp:lastModifiedBy>Nobuaki Ishihama</cp:lastModifiedBy>
  <cp:lastPrinted>2021-11-04T13:54:37Z</cp:lastPrinted>
  <dcterms:created xsi:type="dcterms:W3CDTF">2020-05-19T02:32:44Z</dcterms:created>
  <dcterms:modified xsi:type="dcterms:W3CDTF">2021-11-09T13:03:44Z</dcterms:modified>
</cp:coreProperties>
</file>