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28705"/>
  <workbookPr autoCompressPictures="0"/>
  <bookViews>
    <workbookView xWindow="11340" yWindow="0" windowWidth="26900" windowHeight="16060"/>
  </bookViews>
  <sheets>
    <sheet name="Table S2 Mulitmapping" sheetId="1" r:id="rId1"/>
    <sheet name="Table S2 UniqueMapping" sheetId="2" r:id="rId2"/>
  </sheets>
  <calcPr calcId="140001" concurrentCalc="0"/>
  <extLst>
    <ext xmlns:mx="http://schemas.microsoft.com/office/mac/excel/2008/main" uri="{7523E5D3-25F3-A5E0-1632-64F254C22452}">
      <mx:ArchID Flags="2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41" i="2" l="1"/>
  <c r="G41" i="2"/>
  <c r="F41" i="2"/>
  <c r="I40" i="2"/>
  <c r="G40" i="2"/>
  <c r="F40" i="2"/>
  <c r="I39" i="2"/>
  <c r="G39" i="2"/>
  <c r="F39" i="2"/>
  <c r="I38" i="2"/>
  <c r="G38" i="2"/>
  <c r="F38" i="2"/>
  <c r="I37" i="2"/>
  <c r="G37" i="2"/>
  <c r="F37" i="2"/>
  <c r="I36" i="2"/>
  <c r="G36" i="2"/>
  <c r="F36" i="2"/>
  <c r="I35" i="2"/>
  <c r="G35" i="2"/>
  <c r="F35" i="2"/>
  <c r="I34" i="2"/>
  <c r="G34" i="2"/>
  <c r="F34" i="2"/>
  <c r="I33" i="2"/>
  <c r="G33" i="2"/>
  <c r="F33" i="2"/>
  <c r="I32" i="2"/>
  <c r="G32" i="2"/>
  <c r="F32" i="2"/>
  <c r="I31" i="2"/>
  <c r="G31" i="2"/>
  <c r="F31" i="2"/>
  <c r="I30" i="2"/>
  <c r="G30" i="2"/>
  <c r="F30" i="2"/>
  <c r="I29" i="2"/>
  <c r="G29" i="2"/>
  <c r="F29" i="2"/>
  <c r="I28" i="2"/>
  <c r="G28" i="2"/>
  <c r="F28" i="2"/>
  <c r="I27" i="2"/>
  <c r="G27" i="2"/>
  <c r="F27" i="2"/>
  <c r="I26" i="2"/>
  <c r="G26" i="2"/>
  <c r="F26" i="2"/>
  <c r="I25" i="2"/>
  <c r="G25" i="2"/>
  <c r="F25" i="2"/>
  <c r="I24" i="2"/>
  <c r="G24" i="2"/>
  <c r="F24" i="2"/>
  <c r="I23" i="2"/>
  <c r="G23" i="2"/>
  <c r="F23" i="2"/>
  <c r="I22" i="2"/>
  <c r="G22" i="2"/>
  <c r="F22" i="2"/>
  <c r="I21" i="2"/>
  <c r="G21" i="2"/>
  <c r="F21" i="2"/>
  <c r="I20" i="2"/>
  <c r="G20" i="2"/>
  <c r="F20" i="2"/>
  <c r="I19" i="2"/>
  <c r="G19" i="2"/>
  <c r="F19" i="2"/>
  <c r="I18" i="2"/>
  <c r="G18" i="2"/>
  <c r="F18" i="2"/>
  <c r="I17" i="2"/>
  <c r="G17" i="2"/>
  <c r="F17" i="2"/>
  <c r="I16" i="2"/>
  <c r="G16" i="2"/>
  <c r="F16" i="2"/>
  <c r="I15" i="2"/>
  <c r="G15" i="2"/>
  <c r="F15" i="2"/>
  <c r="I14" i="2"/>
  <c r="G14" i="2"/>
  <c r="F14" i="2"/>
  <c r="I13" i="2"/>
  <c r="G13" i="2"/>
  <c r="F13" i="2"/>
  <c r="I12" i="2"/>
  <c r="G12" i="2"/>
  <c r="F12" i="2"/>
  <c r="I11" i="2"/>
  <c r="G11" i="2"/>
  <c r="F11" i="2"/>
  <c r="I10" i="2"/>
  <c r="G10" i="2"/>
  <c r="F10" i="2"/>
  <c r="I9" i="2"/>
  <c r="G9" i="2"/>
  <c r="F9" i="2"/>
  <c r="I8" i="2"/>
  <c r="G8" i="2"/>
  <c r="F8" i="2"/>
  <c r="I7" i="2"/>
  <c r="G7" i="2"/>
  <c r="F7" i="2"/>
  <c r="I6" i="2"/>
  <c r="G6" i="2"/>
  <c r="F6" i="2"/>
  <c r="F14" i="1"/>
  <c r="G14" i="1"/>
  <c r="I14" i="1"/>
  <c r="K14" i="1"/>
  <c r="M14" i="1"/>
  <c r="O14" i="1"/>
  <c r="Q14" i="1"/>
  <c r="F17" i="1"/>
  <c r="G17" i="1"/>
  <c r="I17" i="1"/>
  <c r="K17" i="1"/>
  <c r="M17" i="1"/>
  <c r="O17" i="1"/>
  <c r="Q17" i="1"/>
  <c r="G30" i="1"/>
  <c r="I30" i="1"/>
  <c r="G31" i="1"/>
  <c r="I31" i="1"/>
  <c r="G32" i="1"/>
  <c r="I32" i="1"/>
  <c r="G33" i="1"/>
  <c r="I33" i="1"/>
  <c r="G34" i="1"/>
  <c r="I34" i="1"/>
  <c r="G35" i="1"/>
  <c r="I35" i="1"/>
  <c r="G36" i="1"/>
  <c r="I36" i="1"/>
  <c r="G37" i="1"/>
  <c r="I37" i="1"/>
  <c r="G38" i="1"/>
  <c r="I38" i="1"/>
  <c r="G39" i="1"/>
  <c r="I39" i="1"/>
  <c r="G40" i="1"/>
  <c r="I40" i="1"/>
  <c r="G41" i="1"/>
  <c r="I41" i="1"/>
</calcChain>
</file>

<file path=xl/sharedStrings.xml><?xml version="1.0" encoding="utf-8"?>
<sst xmlns="http://schemas.openxmlformats.org/spreadsheetml/2006/main" count="298" uniqueCount="128">
  <si>
    <t>Samples</t>
  </si>
  <si>
    <t>Read Processing</t>
  </si>
  <si>
    <t>ShortStack Mapping</t>
  </si>
  <si>
    <r>
      <t>Filtering for 3' mismatches</t>
    </r>
    <r>
      <rPr>
        <b/>
        <vertAlign val="superscript"/>
        <sz val="10"/>
        <rFont val="Arial"/>
        <family val="2"/>
      </rPr>
      <t>f</t>
    </r>
  </si>
  <si>
    <t>Reads per size class</t>
  </si>
  <si>
    <r>
      <t>Tissues</t>
    </r>
    <r>
      <rPr>
        <b/>
        <vertAlign val="superscript"/>
        <sz val="10"/>
        <rFont val="Arial"/>
        <family val="2"/>
      </rPr>
      <t>b</t>
    </r>
  </si>
  <si>
    <r>
      <t>Ratio</t>
    </r>
    <r>
      <rPr>
        <b/>
        <vertAlign val="superscript"/>
        <sz val="10"/>
        <rFont val="Arial"/>
        <family val="2"/>
      </rPr>
      <t>1</t>
    </r>
  </si>
  <si>
    <t>Reads with internal mismatches</t>
    <phoneticPr fontId="0" type="noConversion"/>
  </si>
  <si>
    <t>Perfectly matched reads &amp; reads with a single 3' mismatch</t>
    <phoneticPr fontId="0" type="noConversion"/>
  </si>
  <si>
    <r>
      <t>Ratio</t>
    </r>
    <r>
      <rPr>
        <b/>
        <vertAlign val="superscript"/>
        <sz val="10"/>
        <rFont val="Arial"/>
        <family val="2"/>
      </rPr>
      <t>2</t>
    </r>
  </si>
  <si>
    <r>
      <t>Ratio</t>
    </r>
    <r>
      <rPr>
        <b/>
        <vertAlign val="superscript"/>
        <sz val="10"/>
        <color theme="1"/>
        <rFont val="Arial"/>
        <family val="2"/>
      </rPr>
      <t>3</t>
    </r>
  </si>
  <si>
    <r>
      <t>Ratio</t>
    </r>
    <r>
      <rPr>
        <b/>
        <vertAlign val="superscript"/>
        <sz val="10"/>
        <color theme="1"/>
        <rFont val="Arial"/>
        <family val="2"/>
      </rPr>
      <t>4</t>
    </r>
  </si>
  <si>
    <r>
      <t>Ratio</t>
    </r>
    <r>
      <rPr>
        <b/>
        <vertAlign val="superscript"/>
        <sz val="10"/>
        <color theme="1"/>
        <rFont val="Arial"/>
        <family val="2"/>
      </rPr>
      <t>5</t>
    </r>
  </si>
  <si>
    <r>
      <t>Ratio</t>
    </r>
    <r>
      <rPr>
        <b/>
        <vertAlign val="superscript"/>
        <sz val="10"/>
        <color theme="1"/>
        <rFont val="Arial"/>
        <family val="2"/>
      </rPr>
      <t>6</t>
    </r>
  </si>
  <si>
    <t>WT_rep1</t>
    <phoneticPr fontId="0" type="noConversion"/>
  </si>
  <si>
    <t>leaves (Lv; true leaves 1 &amp;2, 25DAG)</t>
  </si>
  <si>
    <t>WT_rep2</t>
    <phoneticPr fontId="0" type="noConversion"/>
  </si>
  <si>
    <t>WT_rep3</t>
    <phoneticPr fontId="0" type="noConversion"/>
  </si>
  <si>
    <t>clsy1-7</t>
    <phoneticPr fontId="0" type="noConversion"/>
  </si>
  <si>
    <t>clsy2-2</t>
    <phoneticPr fontId="0" type="noConversion"/>
  </si>
  <si>
    <t>clsy3-1</t>
    <phoneticPr fontId="0" type="noConversion"/>
  </si>
  <si>
    <t>clsy4-1</t>
    <phoneticPr fontId="0" type="noConversion"/>
  </si>
  <si>
    <t>shh1-1</t>
    <phoneticPr fontId="0" type="noConversion"/>
  </si>
  <si>
    <t>unfertilized ovules (Ov)</t>
  </si>
  <si>
    <r>
      <t>Tissue</t>
    </r>
    <r>
      <rPr>
        <b/>
        <vertAlign val="superscript"/>
        <sz val="10"/>
        <rFont val="Arial"/>
        <family val="2"/>
      </rPr>
      <t>b</t>
    </r>
  </si>
  <si>
    <t>Reads with internal mismatches</t>
  </si>
  <si>
    <t>Perfectly matched reads &amp; reads with a single 3' mismatch</t>
  </si>
  <si>
    <r>
      <t>Ratio</t>
    </r>
    <r>
      <rPr>
        <b/>
        <vertAlign val="superscript"/>
        <sz val="10"/>
        <rFont val="Arial"/>
        <family val="2"/>
      </rPr>
      <t>3</t>
    </r>
  </si>
  <si>
    <r>
      <t>Ratio</t>
    </r>
    <r>
      <rPr>
        <b/>
        <vertAlign val="superscript"/>
        <sz val="10"/>
        <rFont val="Arial"/>
        <family val="2"/>
      </rPr>
      <t>4</t>
    </r>
  </si>
  <si>
    <r>
      <t>Ratio</t>
    </r>
    <r>
      <rPr>
        <b/>
        <vertAlign val="superscript"/>
        <sz val="10"/>
        <rFont val="Arial"/>
        <family val="2"/>
      </rPr>
      <t>5</t>
    </r>
  </si>
  <si>
    <r>
      <t>Ratio</t>
    </r>
    <r>
      <rPr>
        <b/>
        <vertAlign val="superscript"/>
        <sz val="10"/>
        <rFont val="Arial"/>
        <family val="2"/>
      </rPr>
      <t>6</t>
    </r>
  </si>
  <si>
    <t>Table S2. Summary of smRNAseq data</t>
  </si>
  <si>
    <t>rosette (Rs; 15DAG)</t>
  </si>
  <si>
    <r>
      <t>Genotypes</t>
    </r>
    <r>
      <rPr>
        <b/>
        <vertAlign val="superscript"/>
        <sz val="10"/>
        <rFont val="Arial"/>
        <family val="2"/>
      </rPr>
      <t>a#</t>
    </r>
  </si>
  <si>
    <r>
      <t>Genotype</t>
    </r>
    <r>
      <rPr>
        <b/>
        <vertAlign val="superscript"/>
        <sz val="10"/>
        <rFont val="Arial"/>
        <family val="2"/>
      </rPr>
      <t>a#</t>
    </r>
  </si>
  <si>
    <t>Read processing</t>
    <phoneticPr fontId="10" type="noConversion"/>
  </si>
  <si>
    <t>ShortStack mapping</t>
    <phoneticPr fontId="10" type="noConversion"/>
  </si>
  <si>
    <r>
      <t>Raw reads</t>
    </r>
    <r>
      <rPr>
        <b/>
        <vertAlign val="superscript"/>
        <sz val="10"/>
        <rFont val="Arial"/>
        <family val="2"/>
      </rPr>
      <t>c</t>
    </r>
    <phoneticPr fontId="10" type="noConversion"/>
  </si>
  <si>
    <r>
      <t>Short reads</t>
    </r>
    <r>
      <rPr>
        <b/>
        <vertAlign val="superscript"/>
        <sz val="10"/>
        <rFont val="Arial"/>
        <family val="2"/>
      </rPr>
      <t>d</t>
    </r>
    <phoneticPr fontId="10" type="noConversion"/>
  </si>
  <si>
    <r>
      <t>Uniquely mapped reads</t>
    </r>
    <r>
      <rPr>
        <b/>
        <vertAlign val="superscript"/>
        <sz val="10"/>
        <rFont val="Arial"/>
        <family val="2"/>
      </rPr>
      <t>e</t>
    </r>
    <phoneticPr fontId="10" type="noConversion"/>
  </si>
  <si>
    <t>22nt reads</t>
    <phoneticPr fontId="10" type="noConversion"/>
  </si>
  <si>
    <t>21nt reads</t>
    <phoneticPr fontId="10" type="noConversion"/>
  </si>
  <si>
    <t>23nt reads</t>
    <phoneticPr fontId="0" type="noConversion"/>
  </si>
  <si>
    <t>24nt reads</t>
    <phoneticPr fontId="0" type="noConversion"/>
  </si>
  <si>
    <t>WT_rep3*</t>
    <phoneticPr fontId="0" type="noConversion"/>
  </si>
  <si>
    <t>clsy2-2*</t>
    <phoneticPr fontId="0" type="noConversion"/>
  </si>
  <si>
    <t>clsy3-1*</t>
    <phoneticPr fontId="0" type="noConversion"/>
  </si>
  <si>
    <t>clsy4-1*</t>
    <phoneticPr fontId="0" type="noConversion"/>
  </si>
  <si>
    <t>shh1-1*</t>
    <phoneticPr fontId="0" type="noConversion"/>
  </si>
  <si>
    <r>
      <t xml:space="preserve">nprd1-4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pol-iv</t>
    </r>
    <r>
      <rPr>
        <sz val="11"/>
        <rFont val="Arial"/>
        <family val="2"/>
      </rPr>
      <t>)</t>
    </r>
    <phoneticPr fontId="0" type="noConversion"/>
  </si>
  <si>
    <r>
      <t xml:space="preserve">nprd1-4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pol-iv</t>
    </r>
    <r>
      <rPr>
        <sz val="11"/>
        <rFont val="Arial"/>
        <family val="2"/>
      </rPr>
      <t>)*</t>
    </r>
    <phoneticPr fontId="0" type="noConversion"/>
  </si>
  <si>
    <r>
      <t>Raw reads</t>
    </r>
    <r>
      <rPr>
        <b/>
        <vertAlign val="superscript"/>
        <sz val="10"/>
        <color theme="1"/>
        <rFont val="Arial"/>
        <family val="2"/>
      </rPr>
      <t>c</t>
    </r>
  </si>
  <si>
    <r>
      <t>Short reads</t>
    </r>
    <r>
      <rPr>
        <b/>
        <vertAlign val="superscript"/>
        <sz val="10"/>
        <color theme="1"/>
        <rFont val="Arial"/>
        <family val="2"/>
      </rPr>
      <t>d</t>
    </r>
  </si>
  <si>
    <r>
      <t>Unique and multi-mapped reads</t>
    </r>
    <r>
      <rPr>
        <b/>
        <vertAlign val="superscript"/>
        <sz val="10"/>
        <rFont val="Arial"/>
        <family val="2"/>
      </rPr>
      <t>e</t>
    </r>
  </si>
  <si>
    <t>21nt reads</t>
  </si>
  <si>
    <t>22nt reads</t>
  </si>
  <si>
    <t>23nt reads</t>
  </si>
  <si>
    <t>24nt reads</t>
  </si>
  <si>
    <r>
      <t xml:space="preserve">nprd1-4 </t>
    </r>
    <r>
      <rPr>
        <sz val="11"/>
        <rFont val="Arial"/>
        <family val="2"/>
      </rPr>
      <t>(</t>
    </r>
    <r>
      <rPr>
        <i/>
        <sz val="11"/>
        <rFont val="Arial"/>
        <family val="2"/>
      </rPr>
      <t>pol-iv</t>
    </r>
    <r>
      <rPr>
        <sz val="11"/>
        <rFont val="Arial"/>
        <family val="2"/>
      </rPr>
      <t>)</t>
    </r>
  </si>
  <si>
    <r>
      <rPr>
        <vertAlign val="superscript"/>
        <sz val="11"/>
        <rFont val="Arial"/>
        <family val="2"/>
      </rPr>
      <t>b</t>
    </r>
    <r>
      <rPr>
        <sz val="11"/>
        <rFont val="Arial"/>
        <family val="2"/>
      </rPr>
      <t xml:space="preserve"> DAG= days after germination; see methods for growth conditions.</t>
    </r>
  </si>
  <si>
    <r>
      <rPr>
        <vertAlign val="superscript"/>
        <sz val="11"/>
        <color theme="1"/>
        <rFont val="Arial"/>
        <family val="2"/>
      </rPr>
      <t>c</t>
    </r>
    <r>
      <rPr>
        <sz val="11"/>
        <color theme="1"/>
        <rFont val="Arial"/>
        <family val="2"/>
      </rPr>
      <t xml:space="preserve"> Total reads from HiSeq2500.</t>
    </r>
  </si>
  <si>
    <r>
      <rPr>
        <vertAlign val="superscript"/>
        <sz val="11"/>
        <color theme="1"/>
        <rFont val="Arial"/>
        <family val="2"/>
      </rPr>
      <t>d</t>
    </r>
    <r>
      <rPr>
        <sz val="11"/>
        <color theme="1"/>
        <rFont val="Arial"/>
        <family val="2"/>
      </rPr>
      <t xml:space="preserve"> Reads less than 15nt removed by cutadapt (v1.9.1).</t>
    </r>
  </si>
  <si>
    <r>
      <rPr>
        <vertAlign val="superscript"/>
        <sz val="11"/>
        <color theme="1"/>
        <rFont val="Arial"/>
        <family val="2"/>
      </rPr>
      <t>e</t>
    </r>
    <r>
      <rPr>
        <sz val="11"/>
        <color theme="1"/>
        <rFont val="Arial"/>
        <family val="2"/>
      </rPr>
      <t xml:space="preserve"> Reads aligned to the TAIR10 genome using ShortStack3.8.1 with the --mmap n and --bowtie_m 1 options, allowing 1 mismatch. </t>
    </r>
  </si>
  <si>
    <r>
      <rPr>
        <vertAlign val="superscript"/>
        <sz val="11"/>
        <color theme="1"/>
        <rFont val="Arial"/>
        <family val="2"/>
      </rPr>
      <t>f</t>
    </r>
    <r>
      <rPr>
        <sz val="11"/>
        <color theme="1"/>
        <rFont val="Arial"/>
        <family val="2"/>
      </rPr>
      <t xml:space="preserve"> Filtering ShortStack3.8.1 mapped reads with a JSON script to keep only perfectly matched reads and reads with a single mismatch at the last 3' nucleotide (</t>
    </r>
    <r>
      <rPr>
        <sz val="11"/>
        <rFont val="Arial"/>
        <family val="2"/>
      </rPr>
      <t>Zhai et al., 2015, Cell</t>
    </r>
    <r>
      <rPr>
        <sz val="11"/>
        <color theme="1"/>
        <rFont val="Arial"/>
        <family val="2"/>
      </rPr>
      <t>).</t>
    </r>
  </si>
  <si>
    <r>
      <rPr>
        <vertAlign val="superscript"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Percent of raw reads mapped to the TAIR10 genome</t>
    </r>
  </si>
  <si>
    <r>
      <rPr>
        <vertAlign val="superscript"/>
        <sz val="11"/>
        <color theme="1"/>
        <rFont val="Arial"/>
        <family val="2"/>
      </rPr>
      <t>2</t>
    </r>
    <r>
      <rPr>
        <sz val="11"/>
        <color theme="1"/>
        <rFont val="Arial"/>
        <family val="2"/>
      </rPr>
      <t xml:space="preserve"> Percent of reads kept after JSON filtering.</t>
    </r>
  </si>
  <si>
    <r>
      <rPr>
        <vertAlign val="superscript"/>
        <sz val="11"/>
        <color theme="1"/>
        <rFont val="Arial"/>
        <family val="2"/>
      </rPr>
      <t>3-6</t>
    </r>
    <r>
      <rPr>
        <sz val="11"/>
        <color theme="1"/>
        <rFont val="Arial"/>
        <family val="2"/>
      </rPr>
      <t xml:space="preserve"> Percent of 21, 22, 23, and 24nt reads, respectively.</t>
    </r>
  </si>
  <si>
    <r>
      <rPr>
        <vertAlign val="superscript"/>
        <sz val="11"/>
        <rFont val="Arial"/>
        <family val="2"/>
      </rPr>
      <t>c</t>
    </r>
    <r>
      <rPr>
        <sz val="11"/>
        <rFont val="Arial"/>
        <family val="2"/>
      </rPr>
      <t xml:space="preserve"> Total reads from HiSeq2500.</t>
    </r>
  </si>
  <si>
    <r>
      <rPr>
        <vertAlign val="superscript"/>
        <sz val="11"/>
        <rFont val="Arial"/>
        <family val="2"/>
      </rPr>
      <t>d</t>
    </r>
    <r>
      <rPr>
        <sz val="11"/>
        <rFont val="Arial"/>
        <family val="2"/>
      </rPr>
      <t xml:space="preserve"> Reads less than 15nt removed by cutadapt (version 1.9.1).</t>
    </r>
  </si>
  <si>
    <r>
      <rPr>
        <vertAlign val="superscript"/>
        <sz val="11"/>
        <rFont val="Arial"/>
        <family val="2"/>
      </rPr>
      <t>e</t>
    </r>
    <r>
      <rPr>
        <sz val="11"/>
        <rFont val="Arial"/>
        <family val="2"/>
      </rPr>
      <t xml:space="preserve"> Reads aligned to the TAIR10 genome using ShortStack3.8.1 with the  --mmap f option and  allowing 1 mismatch.</t>
    </r>
  </si>
  <si>
    <r>
      <rPr>
        <vertAlign val="superscript"/>
        <sz val="11"/>
        <rFont val="Arial"/>
        <family val="2"/>
      </rPr>
      <t>f</t>
    </r>
    <r>
      <rPr>
        <sz val="11"/>
        <rFont val="Arial"/>
        <family val="2"/>
      </rPr>
      <t xml:space="preserve"> Filtering ShortStack3.8.1 mapped reads with a JSON script to keep only perfectly matched reads and reads with a single mismatch at the last 3' nucleotide (Zhai et al., 2015, Cell).</t>
    </r>
  </si>
  <si>
    <r>
      <rPr>
        <vertAlign val="superscript"/>
        <sz val="11"/>
        <rFont val="Arial"/>
        <family val="2"/>
      </rPr>
      <t>1</t>
    </r>
    <r>
      <rPr>
        <sz val="11"/>
        <rFont val="Arial"/>
        <family val="2"/>
      </rPr>
      <t xml:space="preserve"> Percent of raw reads mapped to the TAIR10 genome</t>
    </r>
  </si>
  <si>
    <r>
      <rPr>
        <vertAlign val="superscript"/>
        <sz val="11"/>
        <rFont val="Arial"/>
        <family val="2"/>
      </rPr>
      <t>2</t>
    </r>
    <r>
      <rPr>
        <sz val="11"/>
        <rFont val="Arial"/>
        <family val="2"/>
      </rPr>
      <t xml:space="preserve"> Percent of reads kept after JSON filtering.</t>
    </r>
  </si>
  <si>
    <r>
      <rPr>
        <vertAlign val="superscript"/>
        <sz val="11"/>
        <rFont val="Arial"/>
        <family val="2"/>
      </rPr>
      <t>3-6</t>
    </r>
    <r>
      <rPr>
        <sz val="11"/>
        <rFont val="Arial"/>
        <family val="2"/>
      </rPr>
      <t xml:space="preserve"> Percent of 21, 22, 23, and 24nt reads, respectively.</t>
    </r>
  </si>
  <si>
    <t>clsy1-7,clsy2-2,clsy3-1,clsy4-1</t>
  </si>
  <si>
    <t>clsy1-7,clsy2-2</t>
  </si>
  <si>
    <t>clsy3-1,clsy4-1</t>
  </si>
  <si>
    <t>clsy1-7,clsy2-2*</t>
  </si>
  <si>
    <t>clsy3-1,clsy4-1*</t>
  </si>
  <si>
    <t>clsy1-7,clsy2-2,clsy3-1,clsy4-1*</t>
  </si>
  <si>
    <t>WT_rep1**</t>
  </si>
  <si>
    <t>WT_rep2**</t>
  </si>
  <si>
    <t>clsy1-7**</t>
  </si>
  <si>
    <t>WT_rep4**</t>
  </si>
  <si>
    <r>
      <t>clsy1-7</t>
    </r>
    <r>
      <rPr>
        <sz val="11"/>
        <color theme="1"/>
        <rFont val="Arial"/>
        <family val="2"/>
      </rPr>
      <t>_rep2**</t>
    </r>
  </si>
  <si>
    <r>
      <t>clsy2-2</t>
    </r>
    <r>
      <rPr>
        <sz val="11"/>
        <color theme="1"/>
        <rFont val="Arial"/>
        <family val="2"/>
      </rPr>
      <t>_rep2**</t>
    </r>
  </si>
  <si>
    <r>
      <t>clsy3-1</t>
    </r>
    <r>
      <rPr>
        <sz val="11"/>
        <color theme="1"/>
        <rFont val="Arial"/>
        <family val="2"/>
      </rPr>
      <t>_rep2**</t>
    </r>
  </si>
  <si>
    <r>
      <t>clsy4-1</t>
    </r>
    <r>
      <rPr>
        <sz val="11"/>
        <color theme="1"/>
        <rFont val="Arial"/>
        <family val="2"/>
      </rPr>
      <t>_rep2**</t>
    </r>
  </si>
  <si>
    <r>
      <t>clsy1-7,clsy2-2</t>
    </r>
    <r>
      <rPr>
        <sz val="11"/>
        <rFont val="Arial"/>
        <family val="2"/>
      </rPr>
      <t>_rep2**</t>
    </r>
  </si>
  <si>
    <r>
      <t>clsy3-1,clsy4-1</t>
    </r>
    <r>
      <rPr>
        <sz val="11"/>
        <rFont val="Arial"/>
        <family val="2"/>
      </rPr>
      <t>_rep2**</t>
    </r>
  </si>
  <si>
    <r>
      <t>clsy1-7,clsy2-2,clsy3-1,clsy4-1</t>
    </r>
    <r>
      <rPr>
        <sz val="11"/>
        <rFont val="Arial"/>
        <family val="2"/>
      </rPr>
      <t>_rep2**</t>
    </r>
  </si>
  <si>
    <r>
      <t>shh1-1</t>
    </r>
    <r>
      <rPr>
        <sz val="11"/>
        <color theme="1"/>
        <rFont val="Arial"/>
        <family val="2"/>
      </rPr>
      <t>_rep2**</t>
    </r>
  </si>
  <si>
    <r>
      <t>nprd1-4 (pol-iv)</t>
    </r>
    <r>
      <rPr>
        <sz val="11"/>
        <color theme="1"/>
        <rFont val="Arial"/>
        <family val="2"/>
      </rPr>
      <t>_rep2**</t>
    </r>
  </si>
  <si>
    <r>
      <t>clsy1-7</t>
    </r>
    <r>
      <rPr>
        <sz val="11"/>
        <color theme="1"/>
        <rFont val="Calibri"/>
        <family val="2"/>
        <scheme val="minor"/>
      </rPr>
      <t>_rep2**</t>
    </r>
  </si>
  <si>
    <r>
      <t>clsy2-2</t>
    </r>
    <r>
      <rPr>
        <sz val="11"/>
        <color theme="1"/>
        <rFont val="Calibri"/>
        <family val="2"/>
        <scheme val="minor"/>
      </rPr>
      <t>_rep2**</t>
    </r>
  </si>
  <si>
    <r>
      <t>clsy3-1</t>
    </r>
    <r>
      <rPr>
        <sz val="11"/>
        <color theme="1"/>
        <rFont val="Calibri"/>
        <family val="2"/>
        <scheme val="minor"/>
      </rPr>
      <t>_rep2**</t>
    </r>
  </si>
  <si>
    <r>
      <t>clsy4-1</t>
    </r>
    <r>
      <rPr>
        <sz val="11"/>
        <color theme="1"/>
        <rFont val="Calibri"/>
        <family val="2"/>
        <scheme val="minor"/>
      </rPr>
      <t>_rep2**</t>
    </r>
  </si>
  <si>
    <r>
      <t>nprd1-4</t>
    </r>
    <r>
      <rPr>
        <sz val="11"/>
        <color theme="1"/>
        <rFont val="Calibri"/>
        <family val="2"/>
        <scheme val="minor"/>
      </rPr>
      <t>_rep2**</t>
    </r>
  </si>
  <si>
    <r>
      <t>shh1-1</t>
    </r>
    <r>
      <rPr>
        <sz val="11"/>
        <color theme="1"/>
        <rFont val="Calibri"/>
        <family val="2"/>
        <scheme val="minor"/>
      </rPr>
      <t>_rep2**</t>
    </r>
  </si>
  <si>
    <t>clsy3-1</t>
  </si>
  <si>
    <t>clsy4-1</t>
  </si>
  <si>
    <t>clsy1-7</t>
  </si>
  <si>
    <t>flowers (stage 12 and younger)</t>
  </si>
  <si>
    <t>WT_rep5</t>
  </si>
  <si>
    <t>WT_rep6</t>
  </si>
  <si>
    <t>clsy2-2</t>
  </si>
  <si>
    <t>WT_rep1</t>
  </si>
  <si>
    <t>WT_rep2</t>
  </si>
  <si>
    <t>WT_rep3</t>
  </si>
  <si>
    <t>WT_rep4</t>
  </si>
  <si>
    <t>WT_rep1_reseq</t>
  </si>
  <si>
    <t>WT_rep2_reseq</t>
  </si>
  <si>
    <t>WT_rep3_reseq</t>
  </si>
  <si>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 xml:space="preserve"> Flower data for the full set of </t>
    </r>
    <r>
      <rPr>
        <i/>
        <sz val="11"/>
        <color theme="1"/>
        <rFont val="Arial"/>
        <family val="2"/>
      </rPr>
      <t>clsy</t>
    </r>
    <r>
      <rPr>
        <sz val="11"/>
        <color theme="1"/>
        <rFont val="Arial"/>
        <family val="2"/>
      </rPr>
      <t xml:space="preserve"> mutants are reported in Zhou et al. 2018 PMCID: PMC6317521</t>
    </r>
  </si>
  <si>
    <r>
      <rPr>
        <vertAlign val="superscript"/>
        <sz val="11"/>
        <color theme="1"/>
        <rFont val="Arial"/>
        <family val="2"/>
      </rPr>
      <t>#</t>
    </r>
    <r>
      <rPr>
        <sz val="11"/>
        <color theme="1"/>
        <rFont val="Arial"/>
        <family val="2"/>
      </rPr>
      <t xml:space="preserve"> Flower data for the full set of clsy mutants are reported in Zhou et al. 2018 PMCID: PMC6317521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</si>
  <si>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rep1, rep2, rep3, etc. indicate biological replicates within each tissue. Unless denoted with asterisk marks (* and **)  each set of small RNA libraries for a given tissue (denoted by grey and white backgrounds) were generated and sequenced in parallel.  "reseq" indicated more sequencing depth of the indicated sample.  </t>
    </r>
  </si>
  <si>
    <r>
      <rPr>
        <vertAlign val="superscript"/>
        <sz val="11"/>
        <color theme="1"/>
        <rFont val="Arial"/>
        <family val="2"/>
      </rPr>
      <t>a</t>
    </r>
    <r>
      <rPr>
        <sz val="11"/>
        <color theme="1"/>
        <rFont val="Arial"/>
        <family val="2"/>
      </rPr>
      <t xml:space="preserve"> rep1, rep2, rep3, etc. indicate biological replicates within each tissue. Unless denoted with asterisk marks (* and **)  each set of small RNA libraries for a given tissue (denoted by grey and white backgrounds) were generated and sequenced in parallel.</t>
    </r>
  </si>
  <si>
    <r>
      <rPr>
        <i/>
        <sz val="11"/>
        <color rgb="FF000000"/>
        <rFont val="Arial"/>
        <family val="2"/>
      </rPr>
      <t>pC1_3xF-CLSY1_</t>
    </r>
    <r>
      <rPr>
        <sz val="11"/>
        <color rgb="FF000000"/>
        <rFont val="Arial"/>
        <family val="2"/>
      </rPr>
      <t>ins1</t>
    </r>
  </si>
  <si>
    <r>
      <rPr>
        <i/>
        <sz val="11"/>
        <color rgb="FF000000"/>
        <rFont val="Arial"/>
        <family val="2"/>
      </rPr>
      <t>pC1_3xF-CLSY1_</t>
    </r>
    <r>
      <rPr>
        <sz val="11"/>
        <color rgb="FF000000"/>
        <rFont val="Arial"/>
        <family val="2"/>
      </rPr>
      <t>ins2</t>
    </r>
  </si>
  <si>
    <t>nrpd1-4_pol-iv_rep1</t>
  </si>
  <si>
    <r>
      <rPr>
        <i/>
        <sz val="11"/>
        <color rgb="FF000000"/>
        <rFont val="Arial"/>
        <family val="2"/>
      </rPr>
      <t>pC2_3xF-CLSY2_</t>
    </r>
    <r>
      <rPr>
        <sz val="11"/>
        <color rgb="FF000000"/>
        <rFont val="Arial"/>
        <family val="2"/>
      </rPr>
      <t>ins1</t>
    </r>
  </si>
  <si>
    <r>
      <rPr>
        <i/>
        <sz val="11"/>
        <color rgb="FF000000"/>
        <rFont val="Arial"/>
        <family val="2"/>
      </rPr>
      <t>pC2_CLSY2-3xF_</t>
    </r>
    <r>
      <rPr>
        <sz val="11"/>
        <color rgb="FF000000"/>
        <rFont val="Arial"/>
        <family val="2"/>
      </rPr>
      <t>ins2</t>
    </r>
  </si>
  <si>
    <r>
      <t>pC3_3xF-CLSY3_</t>
    </r>
    <r>
      <rPr>
        <sz val="11"/>
        <color rgb="FF000000"/>
        <rFont val="Arial"/>
        <family val="2"/>
      </rPr>
      <t>ins1</t>
    </r>
  </si>
  <si>
    <r>
      <t>pC3_3xF-CLSY3_</t>
    </r>
    <r>
      <rPr>
        <sz val="11"/>
        <color rgb="FF000000"/>
        <rFont val="Arial"/>
        <family val="2"/>
      </rPr>
      <t>ins2</t>
    </r>
  </si>
  <si>
    <r>
      <t>pC3_CLSY3-3xF_</t>
    </r>
    <r>
      <rPr>
        <sz val="11"/>
        <color rgb="FF000000"/>
        <rFont val="Arial"/>
        <family val="2"/>
      </rPr>
      <t>ins3</t>
    </r>
  </si>
  <si>
    <r>
      <t>nrpd1-4_pol-iv</t>
    </r>
    <r>
      <rPr>
        <sz val="11"/>
        <rFont val="Arial"/>
        <family val="2"/>
      </rPr>
      <t>_rep2</t>
    </r>
  </si>
  <si>
    <r>
      <rPr>
        <i/>
        <sz val="11"/>
        <color rgb="FF000000"/>
        <rFont val="Arial"/>
        <family val="2"/>
      </rPr>
      <t>pC4_CLSY4-3xF_</t>
    </r>
    <r>
      <rPr>
        <sz val="11"/>
        <color rgb="FF000000"/>
        <rFont val="Arial"/>
        <family val="2"/>
      </rPr>
      <t>ins1</t>
    </r>
  </si>
  <si>
    <r>
      <rPr>
        <i/>
        <sz val="11"/>
        <color rgb="FF000000"/>
        <rFont val="Arial"/>
        <family val="2"/>
      </rPr>
      <t>pC4_CLSY4-3xF_</t>
    </r>
    <r>
      <rPr>
        <sz val="11"/>
        <color rgb="FF000000"/>
        <rFont val="Arial"/>
        <family val="2"/>
      </rPr>
      <t>ins2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</si>
</sst>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i/>
      <sz val="11"/>
      <name val="Arial"/>
      <family val="2"/>
    </font>
    <font>
      <sz val="11"/>
      <name val="Calibri"/>
      <family val="2"/>
      <scheme val="minor"/>
    </font>
    <font>
      <b/>
      <sz val="12"/>
      <color theme="1"/>
      <name val="Arial"/>
      <family val="2"/>
    </font>
    <font>
      <sz val="9"/>
      <name val="Calibri"/>
      <family val="3"/>
      <charset val="134"/>
      <scheme val="minor"/>
    </font>
    <font>
      <vertAlign val="superscript"/>
      <sz val="11"/>
      <color theme="1"/>
      <name val="Arial"/>
      <family val="2"/>
    </font>
    <font>
      <vertAlign val="superscript"/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Arial"/>
      <family val="2"/>
    </font>
    <font>
      <i/>
      <sz val="11"/>
      <color rgb="FF000000"/>
      <name val="Arial"/>
      <family val="2"/>
    </font>
    <font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2">
    <xf numFmtId="0" fontId="0" fillId="0" borderId="0"/>
    <xf numFmtId="9" fontId="13" fillId="0" borderId="0" applyFon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62">
    <xf numFmtId="0" fontId="0" fillId="0" borderId="0" xfId="0"/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0" xfId="0" applyFont="1"/>
    <xf numFmtId="0" fontId="9" fillId="0" borderId="0" xfId="0" applyFont="1"/>
    <xf numFmtId="38" fontId="5" fillId="2" borderId="9" xfId="0" applyNumberFormat="1" applyFont="1" applyFill="1" applyBorder="1" applyAlignment="1">
      <alignment horizontal="center" vertical="center"/>
    </xf>
    <xf numFmtId="164" fontId="5" fillId="2" borderId="9" xfId="0" applyNumberFormat="1" applyFont="1" applyFill="1" applyBorder="1" applyAlignment="1">
      <alignment horizontal="center" vertical="center"/>
    </xf>
    <xf numFmtId="38" fontId="6" fillId="2" borderId="9" xfId="0" applyNumberFormat="1" applyFont="1" applyFill="1" applyBorder="1" applyAlignment="1">
      <alignment horizontal="center" vertical="center"/>
    </xf>
    <xf numFmtId="38" fontId="5" fillId="0" borderId="9" xfId="0" applyNumberFormat="1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center" vertical="center"/>
    </xf>
    <xf numFmtId="38" fontId="5" fillId="2" borderId="10" xfId="0" applyNumberFormat="1" applyFont="1" applyFill="1" applyBorder="1" applyAlignment="1">
      <alignment horizontal="center" vertical="center"/>
    </xf>
    <xf numFmtId="164" fontId="5" fillId="2" borderId="10" xfId="0" applyNumberFormat="1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5" fillId="0" borderId="0" xfId="0" applyFont="1"/>
    <xf numFmtId="38" fontId="6" fillId="0" borderId="0" xfId="0" applyNumberFormat="1" applyFont="1" applyAlignment="1">
      <alignment horizontal="left"/>
    </xf>
    <xf numFmtId="0" fontId="6" fillId="0" borderId="0" xfId="0" applyFont="1"/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38" fontId="5" fillId="0" borderId="9" xfId="0" applyNumberFormat="1" applyFont="1" applyBorder="1" applyAlignment="1">
      <alignment horizontal="center"/>
    </xf>
    <xf numFmtId="164" fontId="5" fillId="0" borderId="9" xfId="0" applyNumberFormat="1" applyFont="1" applyBorder="1" applyAlignment="1">
      <alignment horizontal="center"/>
    </xf>
    <xf numFmtId="38" fontId="5" fillId="0" borderId="10" xfId="0" applyNumberFormat="1" applyFont="1" applyBorder="1" applyAlignment="1">
      <alignment horizontal="center"/>
    </xf>
    <xf numFmtId="164" fontId="5" fillId="0" borderId="10" xfId="0" applyNumberFormat="1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164" fontId="5" fillId="0" borderId="9" xfId="1" applyNumberFormat="1" applyFont="1" applyBorder="1" applyAlignment="1">
      <alignment horizontal="center"/>
    </xf>
    <xf numFmtId="164" fontId="5" fillId="0" borderId="10" xfId="1" applyNumberFormat="1" applyFont="1" applyBorder="1" applyAlignment="1">
      <alignment horizontal="center"/>
    </xf>
    <xf numFmtId="0" fontId="0" fillId="0" borderId="0" xfId="0" applyAlignment="1">
      <alignment horizontal="center"/>
    </xf>
    <xf numFmtId="1" fontId="14" fillId="0" borderId="0" xfId="1" applyNumberFormat="1" applyFont="1" applyFill="1" applyBorder="1" applyAlignment="1">
      <alignment horizontal="center"/>
    </xf>
    <xf numFmtId="0" fontId="14" fillId="0" borderId="0" xfId="0" applyFont="1" applyAlignment="1">
      <alignment horizontal="center"/>
    </xf>
    <xf numFmtId="3" fontId="14" fillId="0" borderId="0" xfId="0" applyNumberFormat="1" applyFont="1" applyAlignment="1">
      <alignment horizontal="center"/>
    </xf>
    <xf numFmtId="164" fontId="14" fillId="0" borderId="0" xfId="1" applyNumberFormat="1" applyFont="1" applyFill="1" applyBorder="1" applyAlignment="1">
      <alignment horizontal="center"/>
    </xf>
    <xf numFmtId="10" fontId="14" fillId="0" borderId="0" xfId="1" applyNumberFormat="1" applyFont="1" applyFill="1" applyBorder="1" applyAlignment="1">
      <alignment horizontal="center"/>
    </xf>
    <xf numFmtId="0" fontId="0" fillId="0" borderId="0" xfId="0"/>
    <xf numFmtId="164" fontId="5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 vertical="center" wrapText="1"/>
    </xf>
    <xf numFmtId="0" fontId="0" fillId="0" borderId="0" xfId="0" applyFill="1" applyBorder="1"/>
    <xf numFmtId="0" fontId="15" fillId="2" borderId="9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/>
    </xf>
    <xf numFmtId="0" fontId="15" fillId="2" borderId="1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38" fontId="1" fillId="0" borderId="1" xfId="0" applyNumberFormat="1" applyFont="1" applyBorder="1" applyAlignment="1">
      <alignment horizontal="center" vertical="center"/>
    </xf>
    <xf numFmtId="38" fontId="1" fillId="0" borderId="2" xfId="0" applyNumberFormat="1" applyFont="1" applyBorder="1" applyAlignment="1">
      <alignment horizontal="center" vertical="center"/>
    </xf>
    <xf numFmtId="38" fontId="1" fillId="0" borderId="4" xfId="0" applyNumberFormat="1" applyFont="1" applyBorder="1" applyAlignment="1">
      <alignment horizontal="center" vertical="center"/>
    </xf>
    <xf numFmtId="38" fontId="1" fillId="0" borderId="5" xfId="0" applyNumberFormat="1" applyFont="1" applyBorder="1" applyAlignment="1">
      <alignment horizontal="center" vertical="center"/>
    </xf>
  </cellXfs>
  <cellStyles count="12">
    <cellStyle name="Followed Hyperlink" xfId="3" builtinId="9" hidden="1"/>
    <cellStyle name="Followed Hyperlink" xfId="5" builtinId="9" hidden="1"/>
    <cellStyle name="Followed Hyperlink" xfId="7" builtinId="9" hidden="1"/>
    <cellStyle name="Followed Hyperlink" xfId="9" builtinId="9" hidden="1"/>
    <cellStyle name="Followed Hyperlink" xfId="11" builtinId="9" hidden="1"/>
    <cellStyle name="Hyperlink" xfId="2" builtinId="8" hidden="1"/>
    <cellStyle name="Hyperlink" xfId="4" builtinId="8" hidden="1"/>
    <cellStyle name="Hyperlink" xfId="6" builtinId="8" hidden="1"/>
    <cellStyle name="Hyperlink" xfId="8" builtinId="8" hidden="1"/>
    <cellStyle name="Hyperlink" xfId="10" builtinId="8" hidden="1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6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8"/>
  <sheetViews>
    <sheetView tabSelected="1" topLeftCell="A37" workbookViewId="0">
      <selection activeCell="A75" sqref="A75"/>
    </sheetView>
  </sheetViews>
  <sheetFormatPr baseColWidth="10" defaultColWidth="32.6640625" defaultRowHeight="14" x14ac:dyDescent="0"/>
  <cols>
    <col min="1" max="1" width="38.1640625" customWidth="1"/>
    <col min="2" max="2" width="40" customWidth="1"/>
    <col min="3" max="3" width="19" customWidth="1"/>
    <col min="4" max="4" width="18.83203125" customWidth="1"/>
    <col min="5" max="5" width="20.6640625" customWidth="1"/>
    <col min="6" max="6" width="15.1640625" customWidth="1"/>
    <col min="7" max="7" width="25.5" customWidth="1"/>
    <col min="8" max="8" width="41.6640625" customWidth="1"/>
    <col min="9" max="9" width="10.33203125" customWidth="1"/>
    <col min="10" max="10" width="16" customWidth="1"/>
    <col min="11" max="11" width="10.1640625" customWidth="1"/>
    <col min="12" max="12" width="14.33203125" customWidth="1"/>
    <col min="13" max="13" width="12.6640625" customWidth="1"/>
    <col min="14" max="14" width="14.33203125" customWidth="1"/>
    <col min="15" max="15" width="11.1640625" customWidth="1"/>
    <col min="16" max="16" width="14.83203125" customWidth="1"/>
    <col min="17" max="17" width="10.33203125" customWidth="1"/>
    <col min="18" max="16384" width="32.6640625" style="47"/>
  </cols>
  <sheetData>
    <row r="1" spans="1:17" ht="15">
      <c r="A1" s="5" t="s">
        <v>31</v>
      </c>
    </row>
    <row r="2" spans="1:17" ht="16" thickBot="1">
      <c r="A2" s="5"/>
    </row>
    <row r="3" spans="1:17">
      <c r="A3" s="58" t="s">
        <v>0</v>
      </c>
      <c r="B3" s="59"/>
      <c r="C3" s="52" t="s">
        <v>1</v>
      </c>
      <c r="D3" s="54"/>
      <c r="E3" s="52" t="s">
        <v>2</v>
      </c>
      <c r="F3" s="54"/>
      <c r="G3" s="52" t="s">
        <v>3</v>
      </c>
      <c r="H3" s="53"/>
      <c r="I3" s="54"/>
      <c r="J3" s="52" t="s">
        <v>4</v>
      </c>
      <c r="K3" s="53"/>
      <c r="L3" s="53"/>
      <c r="M3" s="53"/>
      <c r="N3" s="53"/>
      <c r="O3" s="53"/>
      <c r="P3" s="53"/>
      <c r="Q3" s="54"/>
    </row>
    <row r="4" spans="1:17" ht="15" thickBot="1">
      <c r="A4" s="60"/>
      <c r="B4" s="61"/>
      <c r="C4" s="55"/>
      <c r="D4" s="57"/>
      <c r="E4" s="55"/>
      <c r="F4" s="57"/>
      <c r="G4" s="55"/>
      <c r="H4" s="56"/>
      <c r="I4" s="57"/>
      <c r="J4" s="55"/>
      <c r="K4" s="56"/>
      <c r="L4" s="56"/>
      <c r="M4" s="56"/>
      <c r="N4" s="56"/>
      <c r="O4" s="56"/>
      <c r="P4" s="56"/>
      <c r="Q4" s="57"/>
    </row>
    <row r="5" spans="1:17" ht="43.75" customHeight="1" thickBot="1">
      <c r="A5" s="1" t="s">
        <v>33</v>
      </c>
      <c r="B5" s="1" t="s">
        <v>5</v>
      </c>
      <c r="C5" s="2" t="s">
        <v>51</v>
      </c>
      <c r="D5" s="2" t="s">
        <v>52</v>
      </c>
      <c r="E5" s="1" t="s">
        <v>53</v>
      </c>
      <c r="F5" s="1" t="s">
        <v>6</v>
      </c>
      <c r="G5" s="1" t="s">
        <v>7</v>
      </c>
      <c r="H5" s="1" t="s">
        <v>8</v>
      </c>
      <c r="I5" s="1" t="s">
        <v>9</v>
      </c>
      <c r="J5" s="2" t="s">
        <v>54</v>
      </c>
      <c r="K5" s="2" t="s">
        <v>10</v>
      </c>
      <c r="L5" s="2" t="s">
        <v>55</v>
      </c>
      <c r="M5" s="2" t="s">
        <v>11</v>
      </c>
      <c r="N5" s="2" t="s">
        <v>56</v>
      </c>
      <c r="O5" s="2" t="s">
        <v>12</v>
      </c>
      <c r="P5" s="2" t="s">
        <v>57</v>
      </c>
      <c r="Q5" s="46" t="s">
        <v>13</v>
      </c>
    </row>
    <row r="6" spans="1:17">
      <c r="A6" s="20" t="s">
        <v>14</v>
      </c>
      <c r="B6" s="13" t="s">
        <v>15</v>
      </c>
      <c r="C6" s="6">
        <v>11870624</v>
      </c>
      <c r="D6" s="6">
        <v>21886</v>
      </c>
      <c r="E6" s="6">
        <v>9386890</v>
      </c>
      <c r="F6" s="7">
        <v>0.79076634892992992</v>
      </c>
      <c r="G6" s="6">
        <v>869101</v>
      </c>
      <c r="H6" s="6">
        <v>8517789</v>
      </c>
      <c r="I6" s="7">
        <v>0.90741331793597235</v>
      </c>
      <c r="J6" s="6">
        <v>1278195</v>
      </c>
      <c r="K6" s="7">
        <v>0.15006182942545301</v>
      </c>
      <c r="L6" s="6">
        <v>1206759</v>
      </c>
      <c r="M6" s="7">
        <v>0.1416751459797842</v>
      </c>
      <c r="N6" s="6">
        <v>907356</v>
      </c>
      <c r="O6" s="7">
        <v>0.10652482704138362</v>
      </c>
      <c r="P6" s="6">
        <v>1627570</v>
      </c>
      <c r="Q6" s="7">
        <v>0.1910789290507196</v>
      </c>
    </row>
    <row r="7" spans="1:17">
      <c r="A7" s="21" t="s">
        <v>16</v>
      </c>
      <c r="B7" s="14" t="s">
        <v>15</v>
      </c>
      <c r="C7" s="6">
        <v>13725250</v>
      </c>
      <c r="D7" s="6">
        <v>359680</v>
      </c>
      <c r="E7" s="6">
        <v>11776396</v>
      </c>
      <c r="F7" s="7">
        <v>0.85800958088195112</v>
      </c>
      <c r="G7" s="6">
        <v>1030462</v>
      </c>
      <c r="H7" s="6">
        <v>10745934</v>
      </c>
      <c r="I7" s="7">
        <v>0.91249767755771805</v>
      </c>
      <c r="J7" s="6">
        <v>1554378</v>
      </c>
      <c r="K7" s="7">
        <v>0.14464801291353549</v>
      </c>
      <c r="L7" s="6">
        <v>1121090</v>
      </c>
      <c r="M7" s="7">
        <v>0.10432690169137461</v>
      </c>
      <c r="N7" s="6">
        <v>933640</v>
      </c>
      <c r="O7" s="7">
        <v>8.6883094573259059E-2</v>
      </c>
      <c r="P7" s="6">
        <v>1599886</v>
      </c>
      <c r="Q7" s="7">
        <v>0.14888291701772968</v>
      </c>
    </row>
    <row r="8" spans="1:17">
      <c r="A8" s="21" t="s">
        <v>17</v>
      </c>
      <c r="B8" s="14" t="s">
        <v>15</v>
      </c>
      <c r="C8" s="6">
        <v>15693517</v>
      </c>
      <c r="D8" s="6">
        <v>417284</v>
      </c>
      <c r="E8" s="6">
        <v>13821699</v>
      </c>
      <c r="F8" s="7">
        <v>0.88072667203916111</v>
      </c>
      <c r="G8" s="6">
        <v>1266145</v>
      </c>
      <c r="H8" s="6">
        <v>12555554</v>
      </c>
      <c r="I8" s="7">
        <v>0.908394402164307</v>
      </c>
      <c r="J8" s="6">
        <v>1913745</v>
      </c>
      <c r="K8" s="7">
        <v>0.15242218702575769</v>
      </c>
      <c r="L8" s="6">
        <v>1354704</v>
      </c>
      <c r="M8" s="7">
        <v>0.10789679212880611</v>
      </c>
      <c r="N8" s="6">
        <v>1141602</v>
      </c>
      <c r="O8" s="7">
        <v>9.092406436227346E-2</v>
      </c>
      <c r="P8" s="6">
        <v>2317639</v>
      </c>
      <c r="Q8" s="7">
        <v>0.18459073968380846</v>
      </c>
    </row>
    <row r="9" spans="1:17">
      <c r="A9" s="22" t="s">
        <v>18</v>
      </c>
      <c r="B9" s="14" t="s">
        <v>15</v>
      </c>
      <c r="C9" s="6">
        <v>8627287</v>
      </c>
      <c r="D9" s="6">
        <v>114348</v>
      </c>
      <c r="E9" s="6">
        <v>7028677</v>
      </c>
      <c r="F9" s="7">
        <v>0.81470304627630907</v>
      </c>
      <c r="G9" s="6">
        <v>640802</v>
      </c>
      <c r="H9" s="6">
        <v>6387875</v>
      </c>
      <c r="I9" s="7">
        <v>0.90883035313758198</v>
      </c>
      <c r="J9" s="6">
        <v>1238379</v>
      </c>
      <c r="K9" s="7">
        <v>0.19386400015654659</v>
      </c>
      <c r="L9" s="6">
        <v>924324</v>
      </c>
      <c r="M9" s="7">
        <v>0.14469976322329414</v>
      </c>
      <c r="N9" s="6">
        <v>361085</v>
      </c>
      <c r="O9" s="7">
        <v>5.6526622703168113E-2</v>
      </c>
      <c r="P9" s="6">
        <v>518094</v>
      </c>
      <c r="Q9" s="7">
        <v>8.1105845058020071E-2</v>
      </c>
    </row>
    <row r="10" spans="1:17">
      <c r="A10" s="22" t="s">
        <v>19</v>
      </c>
      <c r="B10" s="14" t="s">
        <v>15</v>
      </c>
      <c r="C10" s="6">
        <v>13863268</v>
      </c>
      <c r="D10" s="6">
        <v>245671</v>
      </c>
      <c r="E10" s="6">
        <v>11940210</v>
      </c>
      <c r="F10" s="7">
        <v>0.86128393391803437</v>
      </c>
      <c r="G10" s="6">
        <v>956136</v>
      </c>
      <c r="H10" s="6">
        <v>10984074</v>
      </c>
      <c r="I10" s="7">
        <v>0.91992301642935925</v>
      </c>
      <c r="J10" s="6">
        <v>1888256</v>
      </c>
      <c r="K10" s="7">
        <v>0.17190852865703563</v>
      </c>
      <c r="L10" s="6">
        <v>1221180</v>
      </c>
      <c r="M10" s="7">
        <v>0.1111773281935282</v>
      </c>
      <c r="N10" s="6">
        <v>967419</v>
      </c>
      <c r="O10" s="7">
        <v>8.8074697967256962E-2</v>
      </c>
      <c r="P10" s="6">
        <v>1762650</v>
      </c>
      <c r="Q10" s="7">
        <v>0.16047324517296588</v>
      </c>
    </row>
    <row r="11" spans="1:17">
      <c r="A11" s="22" t="s">
        <v>20</v>
      </c>
      <c r="B11" s="14" t="s">
        <v>15</v>
      </c>
      <c r="C11" s="6">
        <v>15225176</v>
      </c>
      <c r="D11" s="6">
        <v>313015</v>
      </c>
      <c r="E11" s="6">
        <v>13366904</v>
      </c>
      <c r="F11" s="7">
        <v>0.87794742077201604</v>
      </c>
      <c r="G11" s="6">
        <v>1176312</v>
      </c>
      <c r="H11" s="6">
        <v>12190592</v>
      </c>
      <c r="I11" s="7">
        <v>0.91199817100504355</v>
      </c>
      <c r="J11" s="6">
        <v>1804568</v>
      </c>
      <c r="K11" s="7">
        <v>0.14802956246915655</v>
      </c>
      <c r="L11" s="6">
        <v>1180918</v>
      </c>
      <c r="M11" s="7">
        <v>9.6871259410535607E-2</v>
      </c>
      <c r="N11" s="6">
        <v>1022206</v>
      </c>
      <c r="O11" s="7">
        <v>8.3852039343126239E-2</v>
      </c>
      <c r="P11" s="6">
        <v>1635041</v>
      </c>
      <c r="Q11" s="7">
        <v>0.13412318286101282</v>
      </c>
    </row>
    <row r="12" spans="1:17">
      <c r="A12" s="22" t="s">
        <v>21</v>
      </c>
      <c r="B12" s="14" t="s">
        <v>15</v>
      </c>
      <c r="C12" s="6">
        <v>12561767</v>
      </c>
      <c r="D12" s="6">
        <v>435626</v>
      </c>
      <c r="E12" s="6">
        <v>10660200</v>
      </c>
      <c r="F12" s="7">
        <v>0.84862264998228354</v>
      </c>
      <c r="G12" s="6">
        <v>871368</v>
      </c>
      <c r="H12" s="6">
        <v>9788832</v>
      </c>
      <c r="I12" s="7">
        <v>0.91825969494005744</v>
      </c>
      <c r="J12" s="6">
        <v>1307193</v>
      </c>
      <c r="K12" s="7">
        <v>0.13353922102248766</v>
      </c>
      <c r="L12" s="6">
        <v>1019383</v>
      </c>
      <c r="M12" s="7">
        <v>0.10413734754054416</v>
      </c>
      <c r="N12" s="6">
        <v>904024</v>
      </c>
      <c r="O12" s="7">
        <v>9.2352591197805825E-2</v>
      </c>
      <c r="P12" s="6">
        <v>1533819</v>
      </c>
      <c r="Q12" s="7">
        <v>0.15669070630694243</v>
      </c>
    </row>
    <row r="13" spans="1:17">
      <c r="A13" s="22" t="s">
        <v>75</v>
      </c>
      <c r="B13" s="14" t="s">
        <v>15</v>
      </c>
      <c r="C13" s="6">
        <v>15214837</v>
      </c>
      <c r="D13" s="6">
        <v>423483</v>
      </c>
      <c r="E13" s="6">
        <v>11022818</v>
      </c>
      <c r="F13" s="7">
        <v>0.72447821820240332</v>
      </c>
      <c r="G13" s="6">
        <v>1070615</v>
      </c>
      <c r="H13" s="6">
        <v>9952203</v>
      </c>
      <c r="I13" s="7">
        <v>0.90287284068375251</v>
      </c>
      <c r="J13" s="6">
        <v>1737533</v>
      </c>
      <c r="K13" s="7">
        <v>0.17458777719867652</v>
      </c>
      <c r="L13" s="6">
        <v>1047661</v>
      </c>
      <c r="M13" s="7">
        <v>0.10526925546032372</v>
      </c>
      <c r="N13" s="6">
        <v>558377</v>
      </c>
      <c r="O13" s="7">
        <v>5.6105869223125777E-2</v>
      </c>
      <c r="P13" s="6">
        <v>635996</v>
      </c>
      <c r="Q13" s="7">
        <v>6.3905046952920874E-2</v>
      </c>
    </row>
    <row r="14" spans="1:17">
      <c r="A14" s="22" t="s">
        <v>76</v>
      </c>
      <c r="B14" s="14" t="s">
        <v>15</v>
      </c>
      <c r="C14" s="8">
        <v>16427684</v>
      </c>
      <c r="D14" s="6">
        <v>402425</v>
      </c>
      <c r="E14" s="6">
        <v>12203354</v>
      </c>
      <c r="F14" s="7">
        <f>E14/C14</f>
        <v>0.74285297915396964</v>
      </c>
      <c r="G14" s="6">
        <f>E14-H14</f>
        <v>1208935</v>
      </c>
      <c r="H14" s="6">
        <v>10994419</v>
      </c>
      <c r="I14" s="7">
        <f>H14/E14</f>
        <v>0.90093420218736586</v>
      </c>
      <c r="J14" s="6">
        <v>1675433</v>
      </c>
      <c r="K14" s="7">
        <f>J14/H14</f>
        <v>0.15238940775315185</v>
      </c>
      <c r="L14" s="6">
        <v>1094564</v>
      </c>
      <c r="M14" s="7">
        <f>L14/H14</f>
        <v>9.9556329443147476E-2</v>
      </c>
      <c r="N14" s="6">
        <v>808290</v>
      </c>
      <c r="O14" s="7">
        <f>N14/H14</f>
        <v>7.3518209557048894E-2</v>
      </c>
      <c r="P14" s="6">
        <v>1505596</v>
      </c>
      <c r="Q14" s="7">
        <f>P14/H14</f>
        <v>0.13694184294777195</v>
      </c>
    </row>
    <row r="15" spans="1:17">
      <c r="A15" s="22" t="s">
        <v>74</v>
      </c>
      <c r="B15" s="14" t="s">
        <v>15</v>
      </c>
      <c r="C15" s="8">
        <v>11037196</v>
      </c>
      <c r="D15" s="6">
        <v>135353</v>
      </c>
      <c r="E15" s="6">
        <v>8573037</v>
      </c>
      <c r="F15" s="7">
        <v>0.77674048734841716</v>
      </c>
      <c r="G15" s="6">
        <v>766837</v>
      </c>
      <c r="H15" s="6">
        <v>7806200</v>
      </c>
      <c r="I15" s="7">
        <v>0.91055246816268265</v>
      </c>
      <c r="J15" s="6">
        <v>1114853</v>
      </c>
      <c r="K15" s="7">
        <v>0.14281635110553151</v>
      </c>
      <c r="L15" s="6">
        <v>745129</v>
      </c>
      <c r="M15" s="7">
        <v>9.5453485690861109E-2</v>
      </c>
      <c r="N15" s="6">
        <v>441808</v>
      </c>
      <c r="O15" s="7">
        <v>5.6597063872306626E-2</v>
      </c>
      <c r="P15" s="6">
        <v>437248</v>
      </c>
      <c r="Q15" s="7">
        <v>5.6012912812892314E-2</v>
      </c>
    </row>
    <row r="16" spans="1:17">
      <c r="A16" s="22" t="s">
        <v>22</v>
      </c>
      <c r="B16" s="14" t="s">
        <v>15</v>
      </c>
      <c r="C16" s="8">
        <v>20362509</v>
      </c>
      <c r="D16" s="6">
        <v>299146</v>
      </c>
      <c r="E16" s="6">
        <v>16694359</v>
      </c>
      <c r="F16" s="7">
        <v>0.81985766095916768</v>
      </c>
      <c r="G16" s="6">
        <v>1476762</v>
      </c>
      <c r="H16" s="6">
        <v>15217597</v>
      </c>
      <c r="I16" s="7">
        <v>0.91154125773861694</v>
      </c>
      <c r="J16" s="6">
        <v>2747133</v>
      </c>
      <c r="K16" s="7">
        <v>0.18052344269597886</v>
      </c>
      <c r="L16" s="6">
        <v>1610706</v>
      </c>
      <c r="M16" s="7">
        <v>0.10584496356422107</v>
      </c>
      <c r="N16" s="6">
        <v>658212</v>
      </c>
      <c r="O16" s="7">
        <v>4.3253346766904129E-2</v>
      </c>
      <c r="P16" s="6">
        <v>824039</v>
      </c>
      <c r="Q16" s="7">
        <v>5.4150402326990262E-2</v>
      </c>
    </row>
    <row r="17" spans="1:17">
      <c r="A17" s="22" t="s">
        <v>49</v>
      </c>
      <c r="B17" s="14" t="s">
        <v>15</v>
      </c>
      <c r="C17" s="8">
        <v>13103779</v>
      </c>
      <c r="D17" s="6">
        <v>209888</v>
      </c>
      <c r="E17" s="6">
        <v>11334755</v>
      </c>
      <c r="F17" s="7">
        <f>E17/C17</f>
        <v>0.86499894419770051</v>
      </c>
      <c r="G17" s="6">
        <f>E17-H17</f>
        <v>867915</v>
      </c>
      <c r="H17" s="6">
        <v>10466840</v>
      </c>
      <c r="I17" s="7">
        <f>H17/E17</f>
        <v>0.92342886987852846</v>
      </c>
      <c r="J17" s="6">
        <v>1636882</v>
      </c>
      <c r="K17" s="7">
        <f>J17/H17</f>
        <v>0.15638741014480015</v>
      </c>
      <c r="L17" s="6">
        <v>1121169</v>
      </c>
      <c r="M17" s="7">
        <f>L17/H17</f>
        <v>0.1071162834246057</v>
      </c>
      <c r="N17" s="6">
        <v>584020</v>
      </c>
      <c r="O17" s="7">
        <f>N17/H17</f>
        <v>5.5797165142488087E-2</v>
      </c>
      <c r="P17" s="6">
        <v>606509</v>
      </c>
      <c r="Q17" s="7">
        <f>P17/H17</f>
        <v>5.7945760133908612E-2</v>
      </c>
    </row>
    <row r="18" spans="1:17">
      <c r="A18" s="23" t="s">
        <v>14</v>
      </c>
      <c r="B18" s="15" t="s">
        <v>32</v>
      </c>
      <c r="C18" s="9">
        <v>14501631</v>
      </c>
      <c r="D18" s="9">
        <v>402992</v>
      </c>
      <c r="E18" s="9">
        <v>12321464</v>
      </c>
      <c r="F18" s="10">
        <v>0.84966056576670579</v>
      </c>
      <c r="G18" s="9">
        <v>1019818</v>
      </c>
      <c r="H18" s="9">
        <v>11301646</v>
      </c>
      <c r="I18" s="10">
        <v>0.91723240030567799</v>
      </c>
      <c r="J18" s="9">
        <v>1592184</v>
      </c>
      <c r="K18" s="10">
        <v>0.14088071772908123</v>
      </c>
      <c r="L18" s="9">
        <v>1214056</v>
      </c>
      <c r="M18" s="10">
        <v>0.10742293644660256</v>
      </c>
      <c r="N18" s="9">
        <v>1006902</v>
      </c>
      <c r="O18" s="10">
        <v>8.9093394006501347E-2</v>
      </c>
      <c r="P18" s="9">
        <v>2093800</v>
      </c>
      <c r="Q18" s="10">
        <v>0.1852650490025966</v>
      </c>
    </row>
    <row r="19" spans="1:17">
      <c r="A19" s="23" t="s">
        <v>16</v>
      </c>
      <c r="B19" s="15" t="s">
        <v>32</v>
      </c>
      <c r="C19" s="9">
        <v>14949295</v>
      </c>
      <c r="D19" s="9">
        <v>177340</v>
      </c>
      <c r="E19" s="9">
        <v>13467451</v>
      </c>
      <c r="F19" s="10">
        <v>0.90087532555883065</v>
      </c>
      <c r="G19" s="9">
        <v>1123043</v>
      </c>
      <c r="H19" s="9">
        <v>12344408</v>
      </c>
      <c r="I19" s="10">
        <v>0.91661057463658124</v>
      </c>
      <c r="J19" s="9">
        <v>1692907</v>
      </c>
      <c r="K19" s="10">
        <v>0.13713958579463673</v>
      </c>
      <c r="L19" s="9">
        <v>1293135</v>
      </c>
      <c r="M19" s="10">
        <v>0.10475471970790337</v>
      </c>
      <c r="N19" s="9">
        <v>1085347</v>
      </c>
      <c r="O19" s="10">
        <v>8.7922158762088878E-2</v>
      </c>
      <c r="P19" s="9">
        <v>2098655</v>
      </c>
      <c r="Q19" s="10">
        <v>0.17000855772103449</v>
      </c>
    </row>
    <row r="20" spans="1:17">
      <c r="A20" s="23" t="s">
        <v>17</v>
      </c>
      <c r="B20" s="15" t="s">
        <v>32</v>
      </c>
      <c r="C20" s="9">
        <v>7705190</v>
      </c>
      <c r="D20" s="9">
        <v>152447</v>
      </c>
      <c r="E20" s="9">
        <v>6461677</v>
      </c>
      <c r="F20" s="10">
        <v>0.83861358383115792</v>
      </c>
      <c r="G20" s="9">
        <v>599270</v>
      </c>
      <c r="H20" s="9">
        <v>5862407</v>
      </c>
      <c r="I20" s="10">
        <v>0.90725782176979752</v>
      </c>
      <c r="J20" s="9">
        <v>911344</v>
      </c>
      <c r="K20" s="10">
        <v>0.15545560040440726</v>
      </c>
      <c r="L20" s="9">
        <v>785855</v>
      </c>
      <c r="M20" s="10">
        <v>0.13404988769971105</v>
      </c>
      <c r="N20" s="9">
        <v>618516</v>
      </c>
      <c r="O20" s="10">
        <v>0.10550546899933765</v>
      </c>
      <c r="P20" s="9">
        <v>1516479</v>
      </c>
      <c r="Q20" s="10">
        <v>0.25867855984751653</v>
      </c>
    </row>
    <row r="21" spans="1:17">
      <c r="A21" s="24" t="s">
        <v>18</v>
      </c>
      <c r="B21" s="15" t="s">
        <v>32</v>
      </c>
      <c r="C21" s="9">
        <v>13820714</v>
      </c>
      <c r="D21" s="9">
        <v>408201</v>
      </c>
      <c r="E21" s="9">
        <v>11836380</v>
      </c>
      <c r="F21" s="10">
        <v>0.85642319202900807</v>
      </c>
      <c r="G21" s="9">
        <v>1024095</v>
      </c>
      <c r="H21" s="9">
        <v>10812285</v>
      </c>
      <c r="I21" s="10">
        <v>0.91347903666492625</v>
      </c>
      <c r="J21" s="9">
        <v>1581771</v>
      </c>
      <c r="K21" s="10">
        <v>0.14629386850235634</v>
      </c>
      <c r="L21" s="9">
        <v>1148646</v>
      </c>
      <c r="M21" s="10">
        <v>0.1062352684932001</v>
      </c>
      <c r="N21" s="9">
        <v>791703</v>
      </c>
      <c r="O21" s="10">
        <v>7.3222542691022297E-2</v>
      </c>
      <c r="P21" s="9">
        <v>1185215</v>
      </c>
      <c r="Q21" s="10">
        <v>0.10961743979186638</v>
      </c>
    </row>
    <row r="22" spans="1:17">
      <c r="A22" s="24" t="s">
        <v>19</v>
      </c>
      <c r="B22" s="15" t="s">
        <v>32</v>
      </c>
      <c r="C22" s="9">
        <v>9040205</v>
      </c>
      <c r="D22" s="9">
        <v>129600</v>
      </c>
      <c r="E22" s="9">
        <v>7929486</v>
      </c>
      <c r="F22" s="10">
        <v>0.8771356401763013</v>
      </c>
      <c r="G22" s="9">
        <v>774999</v>
      </c>
      <c r="H22" s="9">
        <v>7154487</v>
      </c>
      <c r="I22" s="10">
        <v>0.90226365239815043</v>
      </c>
      <c r="J22" s="9">
        <v>1031982</v>
      </c>
      <c r="K22" s="10">
        <v>0.14424262703950683</v>
      </c>
      <c r="L22" s="9">
        <v>836939</v>
      </c>
      <c r="M22" s="10">
        <v>0.11698099388537571</v>
      </c>
      <c r="N22" s="9">
        <v>686239</v>
      </c>
      <c r="O22" s="10">
        <v>9.5917289387764629E-2</v>
      </c>
      <c r="P22" s="9">
        <v>1362903</v>
      </c>
      <c r="Q22" s="10">
        <v>0.19049625780297036</v>
      </c>
    </row>
    <row r="23" spans="1:17">
      <c r="A23" s="24" t="s">
        <v>20</v>
      </c>
      <c r="B23" s="15" t="s">
        <v>32</v>
      </c>
      <c r="C23" s="9">
        <v>12042312</v>
      </c>
      <c r="D23" s="9">
        <v>662314</v>
      </c>
      <c r="E23" s="9">
        <v>10051453</v>
      </c>
      <c r="F23" s="10">
        <v>0.83467800867474617</v>
      </c>
      <c r="G23" s="9">
        <v>836964</v>
      </c>
      <c r="H23" s="9">
        <v>9214489</v>
      </c>
      <c r="I23" s="10">
        <v>0.91673203864157748</v>
      </c>
      <c r="J23" s="9">
        <v>1392582</v>
      </c>
      <c r="K23" s="10">
        <v>0.15112959600906789</v>
      </c>
      <c r="L23" s="9">
        <v>875862</v>
      </c>
      <c r="M23" s="10">
        <v>9.5052693643673566E-2</v>
      </c>
      <c r="N23" s="9">
        <v>790032</v>
      </c>
      <c r="O23" s="10">
        <v>8.5738015423318645E-2</v>
      </c>
      <c r="P23" s="9">
        <v>1597766</v>
      </c>
      <c r="Q23" s="10">
        <v>0.17339713575001284</v>
      </c>
    </row>
    <row r="24" spans="1:17">
      <c r="A24" s="24" t="s">
        <v>21</v>
      </c>
      <c r="B24" s="15" t="s">
        <v>32</v>
      </c>
      <c r="C24" s="9">
        <v>13819272</v>
      </c>
      <c r="D24" s="9">
        <v>529799</v>
      </c>
      <c r="E24" s="9">
        <v>11905706</v>
      </c>
      <c r="F24" s="10">
        <v>0.86152917461932876</v>
      </c>
      <c r="G24" s="9">
        <v>1041928</v>
      </c>
      <c r="H24" s="9">
        <v>10863778</v>
      </c>
      <c r="I24" s="10">
        <v>0.91248498829048863</v>
      </c>
      <c r="J24" s="9">
        <v>1688117</v>
      </c>
      <c r="K24" s="10">
        <v>0.15538949709760269</v>
      </c>
      <c r="L24" s="9">
        <v>1231176</v>
      </c>
      <c r="M24" s="10">
        <v>0.11332853082969847</v>
      </c>
      <c r="N24" s="9">
        <v>1032252</v>
      </c>
      <c r="O24" s="10">
        <v>9.501777374316743E-2</v>
      </c>
      <c r="P24" s="9">
        <v>2387185</v>
      </c>
      <c r="Q24" s="10">
        <v>0.21973801379225533</v>
      </c>
    </row>
    <row r="25" spans="1:17">
      <c r="A25" s="24" t="s">
        <v>75</v>
      </c>
      <c r="B25" s="15" t="s">
        <v>32</v>
      </c>
      <c r="C25" s="9">
        <v>15536943</v>
      </c>
      <c r="D25" s="9">
        <v>214394</v>
      </c>
      <c r="E25" s="9">
        <v>13902230</v>
      </c>
      <c r="F25" s="10">
        <v>0.8947854156380699</v>
      </c>
      <c r="G25" s="9">
        <v>1151584</v>
      </c>
      <c r="H25" s="9">
        <v>12750646</v>
      </c>
      <c r="I25" s="10">
        <v>0.91716551948860003</v>
      </c>
      <c r="J25" s="9">
        <v>1740703</v>
      </c>
      <c r="K25" s="10">
        <v>0.1365188085372302</v>
      </c>
      <c r="L25" s="9">
        <v>1297710</v>
      </c>
      <c r="M25" s="10">
        <v>0.10177601981891742</v>
      </c>
      <c r="N25" s="9">
        <v>918913</v>
      </c>
      <c r="O25" s="10">
        <v>7.2067956400012984E-2</v>
      </c>
      <c r="P25" s="9">
        <v>1300947</v>
      </c>
      <c r="Q25" s="10">
        <v>0.10202988930913776</v>
      </c>
    </row>
    <row r="26" spans="1:17">
      <c r="A26" s="24" t="s">
        <v>76</v>
      </c>
      <c r="B26" s="15" t="s">
        <v>32</v>
      </c>
      <c r="C26" s="9">
        <v>16880371</v>
      </c>
      <c r="D26" s="9">
        <v>259272</v>
      </c>
      <c r="E26" s="9">
        <v>15134992</v>
      </c>
      <c r="F26" s="10">
        <v>0.89660304267009294</v>
      </c>
      <c r="G26" s="9">
        <v>1228426</v>
      </c>
      <c r="H26" s="9">
        <v>13906566</v>
      </c>
      <c r="I26" s="10">
        <v>0.91883537170022955</v>
      </c>
      <c r="J26" s="9">
        <v>1719377</v>
      </c>
      <c r="K26" s="10">
        <v>0.12363778376343952</v>
      </c>
      <c r="L26" s="9">
        <v>1305933</v>
      </c>
      <c r="M26" s="10">
        <v>9.3907654844481381E-2</v>
      </c>
      <c r="N26" s="9">
        <v>1189143</v>
      </c>
      <c r="O26" s="10">
        <v>8.5509463659108942E-2</v>
      </c>
      <c r="P26" s="9">
        <v>2035107</v>
      </c>
      <c r="Q26" s="10">
        <v>0.14634144762984622</v>
      </c>
    </row>
    <row r="27" spans="1:17">
      <c r="A27" s="24" t="s">
        <v>74</v>
      </c>
      <c r="B27" s="15" t="s">
        <v>32</v>
      </c>
      <c r="C27" s="9">
        <v>10316506</v>
      </c>
      <c r="D27" s="9">
        <v>347499</v>
      </c>
      <c r="E27" s="9">
        <v>9021763</v>
      </c>
      <c r="F27" s="10">
        <v>0.87449791625187834</v>
      </c>
      <c r="G27" s="9">
        <v>774140</v>
      </c>
      <c r="H27" s="9">
        <v>8247623</v>
      </c>
      <c r="I27" s="10">
        <v>0.91419193787289688</v>
      </c>
      <c r="J27" s="9">
        <v>1118860</v>
      </c>
      <c r="K27" s="10">
        <v>0.13565848002509329</v>
      </c>
      <c r="L27" s="9">
        <v>740790</v>
      </c>
      <c r="M27" s="10">
        <v>8.9818605918335501E-2</v>
      </c>
      <c r="N27" s="9">
        <v>509469</v>
      </c>
      <c r="O27" s="10">
        <v>6.1771615894664442E-2</v>
      </c>
      <c r="P27" s="9">
        <v>513939</v>
      </c>
      <c r="Q27" s="10">
        <v>6.2313590230785282E-2</v>
      </c>
    </row>
    <row r="28" spans="1:17">
      <c r="A28" s="24" t="s">
        <v>22</v>
      </c>
      <c r="B28" s="15" t="s">
        <v>32</v>
      </c>
      <c r="C28" s="9">
        <v>12038494</v>
      </c>
      <c r="D28" s="9">
        <v>786296</v>
      </c>
      <c r="E28" s="9">
        <v>10244807</v>
      </c>
      <c r="F28" s="10">
        <v>0.8510040375482183</v>
      </c>
      <c r="G28" s="9">
        <v>912070</v>
      </c>
      <c r="H28" s="9">
        <v>9332737</v>
      </c>
      <c r="I28" s="10">
        <v>0.91097245658214943</v>
      </c>
      <c r="J28" s="9">
        <v>1478293</v>
      </c>
      <c r="K28" s="10">
        <v>0.15839865625700156</v>
      </c>
      <c r="L28" s="9">
        <v>950336</v>
      </c>
      <c r="M28" s="10">
        <v>0.10182822038165225</v>
      </c>
      <c r="N28" s="9">
        <v>621365</v>
      </c>
      <c r="O28" s="10">
        <v>6.6579075355921849E-2</v>
      </c>
      <c r="P28" s="9">
        <v>1010120</v>
      </c>
      <c r="Q28" s="10">
        <v>0.108234058240364</v>
      </c>
    </row>
    <row r="29" spans="1:17">
      <c r="A29" s="25" t="s">
        <v>49</v>
      </c>
      <c r="B29" s="15" t="s">
        <v>32</v>
      </c>
      <c r="C29" s="9">
        <v>15212863</v>
      </c>
      <c r="D29" s="9">
        <v>564275</v>
      </c>
      <c r="E29" s="9">
        <v>12834624</v>
      </c>
      <c r="F29" s="10">
        <v>0.84366920283184044</v>
      </c>
      <c r="G29" s="9">
        <v>1136082</v>
      </c>
      <c r="H29" s="9">
        <v>11698542</v>
      </c>
      <c r="I29" s="10">
        <v>0.91148303214803961</v>
      </c>
      <c r="J29" s="9">
        <v>1914478</v>
      </c>
      <c r="K29" s="10">
        <v>0.16365099172187439</v>
      </c>
      <c r="L29" s="9">
        <v>1185876</v>
      </c>
      <c r="M29" s="10">
        <v>0.10136955528304296</v>
      </c>
      <c r="N29" s="9">
        <v>679343</v>
      </c>
      <c r="O29" s="10">
        <v>5.807074078120162E-2</v>
      </c>
      <c r="P29" s="9">
        <v>730293</v>
      </c>
      <c r="Q29" s="10">
        <v>6.2425984366256924E-2</v>
      </c>
    </row>
    <row r="30" spans="1:17">
      <c r="A30" s="21" t="s">
        <v>80</v>
      </c>
      <c r="B30" s="14" t="s">
        <v>23</v>
      </c>
      <c r="C30" s="6">
        <v>13573396</v>
      </c>
      <c r="D30" s="6">
        <v>486019</v>
      </c>
      <c r="E30" s="6">
        <v>11484203</v>
      </c>
      <c r="F30" s="7">
        <v>0.84608177643973548</v>
      </c>
      <c r="G30" s="6">
        <f t="shared" ref="G30:G41" si="0">E30-H30</f>
        <v>1080930</v>
      </c>
      <c r="H30" s="6">
        <v>10403273</v>
      </c>
      <c r="I30" s="7">
        <f t="shared" ref="I30:I41" si="1">H30/E30</f>
        <v>0.90587679441054814</v>
      </c>
      <c r="J30" s="6">
        <v>903826</v>
      </c>
      <c r="K30" s="7">
        <v>8.6879004328733855E-2</v>
      </c>
      <c r="L30" s="6">
        <v>1060864</v>
      </c>
      <c r="M30" s="7">
        <v>0.10197406143239729</v>
      </c>
      <c r="N30" s="6">
        <v>1113589</v>
      </c>
      <c r="O30" s="7">
        <v>0.10704217797610426</v>
      </c>
      <c r="P30" s="6">
        <v>3980278</v>
      </c>
      <c r="Q30" s="7">
        <v>0.38259863025799667</v>
      </c>
    </row>
    <row r="31" spans="1:17">
      <c r="A31" s="21" t="s">
        <v>81</v>
      </c>
      <c r="B31" s="14" t="s">
        <v>23</v>
      </c>
      <c r="C31" s="6">
        <v>13857119</v>
      </c>
      <c r="D31" s="6">
        <v>777338</v>
      </c>
      <c r="E31" s="6">
        <v>11787317</v>
      </c>
      <c r="F31" s="7">
        <v>0.85063258820249721</v>
      </c>
      <c r="G31" s="6">
        <f t="shared" si="0"/>
        <v>1071833</v>
      </c>
      <c r="H31" s="6">
        <v>10715484</v>
      </c>
      <c r="I31" s="7">
        <f t="shared" si="1"/>
        <v>0.90906895945871313</v>
      </c>
      <c r="J31" s="6">
        <v>902694</v>
      </c>
      <c r="K31" s="7">
        <v>8.4242018372665206E-2</v>
      </c>
      <c r="L31" s="6">
        <v>1019498</v>
      </c>
      <c r="M31" s="7">
        <v>9.5142505928803592E-2</v>
      </c>
      <c r="N31" s="6">
        <v>1086885</v>
      </c>
      <c r="O31" s="7">
        <v>0.10143125592833697</v>
      </c>
      <c r="P31" s="6">
        <v>3443906</v>
      </c>
      <c r="Q31" s="7">
        <v>0.32139528181834809</v>
      </c>
    </row>
    <row r="32" spans="1:17">
      <c r="A32" s="21" t="s">
        <v>44</v>
      </c>
      <c r="B32" s="14" t="s">
        <v>23</v>
      </c>
      <c r="C32" s="6">
        <v>11361925</v>
      </c>
      <c r="D32" s="6">
        <v>45289</v>
      </c>
      <c r="E32" s="6">
        <v>10447984</v>
      </c>
      <c r="F32" s="7">
        <v>0.91956107789833152</v>
      </c>
      <c r="G32" s="6">
        <f t="shared" si="0"/>
        <v>853320</v>
      </c>
      <c r="H32" s="6">
        <v>9594664</v>
      </c>
      <c r="I32" s="7">
        <f t="shared" si="1"/>
        <v>0.91832682745302829</v>
      </c>
      <c r="J32" s="6">
        <v>807475</v>
      </c>
      <c r="K32" s="7">
        <v>8.4158757409326684E-2</v>
      </c>
      <c r="L32" s="6">
        <v>923018</v>
      </c>
      <c r="M32" s="7">
        <v>9.6201180155970026E-2</v>
      </c>
      <c r="N32" s="6">
        <v>996150</v>
      </c>
      <c r="O32" s="7">
        <v>0.10382333346952013</v>
      </c>
      <c r="P32" s="6">
        <v>3525266</v>
      </c>
      <c r="Q32" s="7">
        <v>0.36741943230112073</v>
      </c>
    </row>
    <row r="33" spans="1:17">
      <c r="A33" s="22" t="s">
        <v>82</v>
      </c>
      <c r="B33" s="14" t="s">
        <v>23</v>
      </c>
      <c r="C33" s="6">
        <v>10618334</v>
      </c>
      <c r="D33" s="6">
        <v>260631</v>
      </c>
      <c r="E33" s="6">
        <v>9551066</v>
      </c>
      <c r="F33" s="7">
        <v>0.89948818712992074</v>
      </c>
      <c r="G33" s="6">
        <f t="shared" si="0"/>
        <v>758815</v>
      </c>
      <c r="H33" s="6">
        <v>8792251</v>
      </c>
      <c r="I33" s="7">
        <f t="shared" si="1"/>
        <v>0.9205518001864923</v>
      </c>
      <c r="J33" s="6">
        <v>725312</v>
      </c>
      <c r="K33" s="7">
        <v>8.2494460178627743E-2</v>
      </c>
      <c r="L33" s="6">
        <v>797680</v>
      </c>
      <c r="M33" s="7">
        <v>9.0725344397015059E-2</v>
      </c>
      <c r="N33" s="6">
        <v>869866</v>
      </c>
      <c r="O33" s="7">
        <v>9.8935528569418688E-2</v>
      </c>
      <c r="P33" s="6">
        <v>2836384</v>
      </c>
      <c r="Q33" s="7">
        <v>0.32260043531514282</v>
      </c>
    </row>
    <row r="34" spans="1:17">
      <c r="A34" s="22" t="s">
        <v>45</v>
      </c>
      <c r="B34" s="14" t="s">
        <v>23</v>
      </c>
      <c r="C34" s="6">
        <v>10218572</v>
      </c>
      <c r="D34" s="6">
        <v>40046</v>
      </c>
      <c r="E34" s="6">
        <v>9398584</v>
      </c>
      <c r="F34" s="7">
        <v>0.91975512821165228</v>
      </c>
      <c r="G34" s="6">
        <f t="shared" si="0"/>
        <v>857859</v>
      </c>
      <c r="H34" s="6">
        <v>8540725</v>
      </c>
      <c r="I34" s="7">
        <f t="shared" si="1"/>
        <v>0.90872465469266439</v>
      </c>
      <c r="J34" s="6">
        <v>697499</v>
      </c>
      <c r="K34" s="7">
        <v>8.1667422847591972E-2</v>
      </c>
      <c r="L34" s="6">
        <v>767795</v>
      </c>
      <c r="M34" s="7">
        <v>8.9898105839960898E-2</v>
      </c>
      <c r="N34" s="6">
        <v>863025</v>
      </c>
      <c r="O34" s="7">
        <v>0.10104821312008055</v>
      </c>
      <c r="P34" s="6">
        <v>2598378</v>
      </c>
      <c r="Q34" s="7">
        <v>0.30423389115092686</v>
      </c>
    </row>
    <row r="35" spans="1:17">
      <c r="A35" s="22" t="s">
        <v>46</v>
      </c>
      <c r="B35" s="14" t="s">
        <v>23</v>
      </c>
      <c r="C35" s="6">
        <v>9073575</v>
      </c>
      <c r="D35" s="6">
        <v>89963</v>
      </c>
      <c r="E35" s="6">
        <v>7842697</v>
      </c>
      <c r="F35" s="7">
        <v>0.86434475936992861</v>
      </c>
      <c r="G35" s="6">
        <f t="shared" si="0"/>
        <v>880753</v>
      </c>
      <c r="H35" s="6">
        <v>6961944</v>
      </c>
      <c r="I35" s="7">
        <f t="shared" si="1"/>
        <v>0.88769768869051047</v>
      </c>
      <c r="J35" s="6">
        <v>557464</v>
      </c>
      <c r="K35" s="7">
        <v>8.0073037071254807E-2</v>
      </c>
      <c r="L35" s="6">
        <v>499786</v>
      </c>
      <c r="M35" s="7">
        <v>7.1788282123498845E-2</v>
      </c>
      <c r="N35" s="6">
        <v>598771</v>
      </c>
      <c r="O35" s="7">
        <v>8.6006293644418863E-2</v>
      </c>
      <c r="P35" s="6">
        <v>1829333</v>
      </c>
      <c r="Q35" s="7">
        <v>0.26276180905792978</v>
      </c>
    </row>
    <row r="36" spans="1:17">
      <c r="A36" s="22" t="s">
        <v>47</v>
      </c>
      <c r="B36" s="14" t="s">
        <v>23</v>
      </c>
      <c r="C36" s="6">
        <v>13298435</v>
      </c>
      <c r="D36" s="6">
        <v>77003</v>
      </c>
      <c r="E36" s="6">
        <v>12233179</v>
      </c>
      <c r="F36" s="7">
        <v>0.91989613815460236</v>
      </c>
      <c r="G36" s="6">
        <f t="shared" si="0"/>
        <v>1372307</v>
      </c>
      <c r="H36" s="6">
        <v>10860872</v>
      </c>
      <c r="I36" s="7">
        <f t="shared" si="1"/>
        <v>0.88782090084678722</v>
      </c>
      <c r="J36" s="6">
        <v>1021437</v>
      </c>
      <c r="K36" s="7">
        <v>9.4047420870073783E-2</v>
      </c>
      <c r="L36" s="6">
        <v>1157835</v>
      </c>
      <c r="M36" s="7">
        <v>0.10660608098502589</v>
      </c>
      <c r="N36" s="6">
        <v>1151221</v>
      </c>
      <c r="O36" s="7">
        <v>0.1059971059414014</v>
      </c>
      <c r="P36" s="6">
        <v>4409479</v>
      </c>
      <c r="Q36" s="7">
        <v>0.40599677447630356</v>
      </c>
    </row>
    <row r="37" spans="1:17">
      <c r="A37" s="22" t="s">
        <v>77</v>
      </c>
      <c r="B37" s="14" t="s">
        <v>23</v>
      </c>
      <c r="C37" s="6">
        <v>5917323</v>
      </c>
      <c r="D37" s="6">
        <v>72529</v>
      </c>
      <c r="E37" s="6">
        <v>5370785</v>
      </c>
      <c r="F37" s="7">
        <v>0.90763762600081155</v>
      </c>
      <c r="G37" s="6">
        <f t="shared" si="0"/>
        <v>420591</v>
      </c>
      <c r="H37" s="6">
        <v>4950194</v>
      </c>
      <c r="I37" s="7">
        <f t="shared" si="1"/>
        <v>0.9216891013138675</v>
      </c>
      <c r="J37" s="6">
        <v>404503</v>
      </c>
      <c r="K37" s="7">
        <v>8.1714575226748687E-2</v>
      </c>
      <c r="L37" s="6">
        <v>462823</v>
      </c>
      <c r="M37" s="7">
        <v>9.3495931674596994E-2</v>
      </c>
      <c r="N37" s="6">
        <v>490702</v>
      </c>
      <c r="O37" s="7">
        <v>9.9127832161729421E-2</v>
      </c>
      <c r="P37" s="6">
        <v>1995273</v>
      </c>
      <c r="Q37" s="7">
        <v>0.40306965747201018</v>
      </c>
    </row>
    <row r="38" spans="1:17">
      <c r="A38" s="22" t="s">
        <v>78</v>
      </c>
      <c r="B38" s="14" t="s">
        <v>23</v>
      </c>
      <c r="C38" s="6">
        <v>8824515</v>
      </c>
      <c r="D38" s="6">
        <v>170121</v>
      </c>
      <c r="E38" s="6">
        <v>7706391</v>
      </c>
      <c r="F38" s="7">
        <v>0.87329343312352015</v>
      </c>
      <c r="G38" s="6">
        <f t="shared" si="0"/>
        <v>748262</v>
      </c>
      <c r="H38" s="6">
        <v>6958129</v>
      </c>
      <c r="I38" s="7">
        <f t="shared" si="1"/>
        <v>0.90290370680646748</v>
      </c>
      <c r="J38" s="6">
        <v>731429</v>
      </c>
      <c r="K38" s="7">
        <v>0.10511863174712628</v>
      </c>
      <c r="L38" s="6">
        <v>537708</v>
      </c>
      <c r="M38" s="7">
        <v>7.7277670477221672E-2</v>
      </c>
      <c r="N38" s="6">
        <v>559471</v>
      </c>
      <c r="O38" s="7">
        <v>8.0405379089694945E-2</v>
      </c>
      <c r="P38" s="6">
        <v>1063012</v>
      </c>
      <c r="Q38" s="7">
        <v>0.15277267782761716</v>
      </c>
    </row>
    <row r="39" spans="1:17">
      <c r="A39" s="22" t="s">
        <v>79</v>
      </c>
      <c r="B39" s="14" t="s">
        <v>23</v>
      </c>
      <c r="C39" s="6">
        <v>8652827</v>
      </c>
      <c r="D39" s="6">
        <v>174434</v>
      </c>
      <c r="E39" s="6">
        <v>6458928</v>
      </c>
      <c r="F39" s="7">
        <v>0.74645292226459625</v>
      </c>
      <c r="G39" s="6">
        <f t="shared" si="0"/>
        <v>627148</v>
      </c>
      <c r="H39" s="6">
        <v>5831780</v>
      </c>
      <c r="I39" s="7">
        <f t="shared" si="1"/>
        <v>0.90290215342236357</v>
      </c>
      <c r="J39" s="6">
        <v>608176</v>
      </c>
      <c r="K39" s="7">
        <v>0.10428651286571167</v>
      </c>
      <c r="L39" s="6">
        <v>429265</v>
      </c>
      <c r="M39" s="7">
        <v>7.3607886442904225E-2</v>
      </c>
      <c r="N39" s="6">
        <v>425894</v>
      </c>
      <c r="O39" s="7">
        <v>7.3029846804920626E-2</v>
      </c>
      <c r="P39" s="6">
        <v>518199</v>
      </c>
      <c r="Q39" s="7">
        <v>8.8857775842024214E-2</v>
      </c>
    </row>
    <row r="40" spans="1:17">
      <c r="A40" s="22" t="s">
        <v>48</v>
      </c>
      <c r="B40" s="14" t="s">
        <v>23</v>
      </c>
      <c r="C40" s="6">
        <v>10385527</v>
      </c>
      <c r="D40" s="6">
        <v>210250</v>
      </c>
      <c r="E40" s="6">
        <v>9358600</v>
      </c>
      <c r="F40" s="7">
        <v>0.90111941358392311</v>
      </c>
      <c r="G40" s="6">
        <f t="shared" si="0"/>
        <v>799699</v>
      </c>
      <c r="H40" s="6">
        <v>8558901</v>
      </c>
      <c r="I40" s="7">
        <f t="shared" si="1"/>
        <v>0.91454929156070353</v>
      </c>
      <c r="J40" s="6">
        <v>713920</v>
      </c>
      <c r="K40" s="7">
        <v>8.3412578320511008E-2</v>
      </c>
      <c r="L40" s="6">
        <v>775639</v>
      </c>
      <c r="M40" s="7">
        <v>9.0623667688176326E-2</v>
      </c>
      <c r="N40" s="6">
        <v>821366</v>
      </c>
      <c r="O40" s="7">
        <v>9.5966292868675543E-2</v>
      </c>
      <c r="P40" s="6">
        <v>2921037</v>
      </c>
      <c r="Q40" s="7">
        <v>0.34128645722155215</v>
      </c>
    </row>
    <row r="41" spans="1:17">
      <c r="A41" s="22" t="s">
        <v>50</v>
      </c>
      <c r="B41" s="14" t="s">
        <v>23</v>
      </c>
      <c r="C41" s="6">
        <v>8237005</v>
      </c>
      <c r="D41" s="6">
        <v>171369</v>
      </c>
      <c r="E41" s="6">
        <v>7061474</v>
      </c>
      <c r="F41" s="7">
        <v>0.85728659870911816</v>
      </c>
      <c r="G41" s="6">
        <f t="shared" si="0"/>
        <v>646942</v>
      </c>
      <c r="H41" s="6">
        <v>6414532</v>
      </c>
      <c r="I41" s="7">
        <f t="shared" si="1"/>
        <v>0.90838428350794753</v>
      </c>
      <c r="J41" s="6">
        <v>636742</v>
      </c>
      <c r="K41" s="7">
        <v>9.9265542677158675E-2</v>
      </c>
      <c r="L41" s="6">
        <v>488664</v>
      </c>
      <c r="M41" s="7">
        <v>7.6180772034499161E-2</v>
      </c>
      <c r="N41" s="6">
        <v>485601</v>
      </c>
      <c r="O41" s="7">
        <v>7.5703262529518908E-2</v>
      </c>
      <c r="P41" s="6">
        <v>598324</v>
      </c>
      <c r="Q41" s="7">
        <v>9.3276329434477834E-2</v>
      </c>
    </row>
    <row r="42" spans="1:17">
      <c r="A42" s="34" t="s">
        <v>83</v>
      </c>
      <c r="B42" s="32" t="s">
        <v>23</v>
      </c>
      <c r="C42" s="26">
        <v>20207370</v>
      </c>
      <c r="D42" s="26">
        <v>365170</v>
      </c>
      <c r="E42" s="26">
        <v>17725023</v>
      </c>
      <c r="F42" s="27">
        <v>0.87715635434002548</v>
      </c>
      <c r="G42" s="26">
        <v>1806322</v>
      </c>
      <c r="H42" s="26">
        <v>15918701</v>
      </c>
      <c r="I42" s="27">
        <v>0.89809197990885536</v>
      </c>
      <c r="J42" s="26">
        <v>1346785</v>
      </c>
      <c r="K42" s="27">
        <v>8.4603951038467268E-2</v>
      </c>
      <c r="L42" s="26">
        <v>1593289</v>
      </c>
      <c r="M42" s="27">
        <v>0.10008913415736623</v>
      </c>
      <c r="N42" s="26">
        <v>1775056</v>
      </c>
      <c r="O42" s="27">
        <v>0.11150759097742963</v>
      </c>
      <c r="P42" s="26">
        <v>6686936</v>
      </c>
      <c r="Q42" s="45">
        <v>0.42006794398613306</v>
      </c>
    </row>
    <row r="43" spans="1:17">
      <c r="A43" s="30" t="s">
        <v>84</v>
      </c>
      <c r="B43" s="32" t="s">
        <v>23</v>
      </c>
      <c r="C43" s="26">
        <v>14825513</v>
      </c>
      <c r="D43" s="26">
        <v>953864</v>
      </c>
      <c r="E43" s="26">
        <v>11843981</v>
      </c>
      <c r="F43" s="27">
        <v>0.79889181575032175</v>
      </c>
      <c r="G43" s="26">
        <v>1268959</v>
      </c>
      <c r="H43" s="26">
        <v>10575022</v>
      </c>
      <c r="I43" s="27">
        <v>0.892860432653514</v>
      </c>
      <c r="J43" s="26">
        <v>753170</v>
      </c>
      <c r="K43" s="27">
        <v>7.1221601241113264E-2</v>
      </c>
      <c r="L43" s="26">
        <v>817774</v>
      </c>
      <c r="M43" s="27">
        <v>7.7330713827356581E-2</v>
      </c>
      <c r="N43" s="26">
        <v>879575</v>
      </c>
      <c r="O43" s="27">
        <v>8.3174767863367097E-2</v>
      </c>
      <c r="P43" s="26">
        <v>2773498</v>
      </c>
      <c r="Q43" s="45">
        <v>0.26226876880256134</v>
      </c>
    </row>
    <row r="44" spans="1:17">
      <c r="A44" s="31" t="s">
        <v>85</v>
      </c>
      <c r="B44" s="32" t="s">
        <v>23</v>
      </c>
      <c r="C44" s="26">
        <v>14131881</v>
      </c>
      <c r="D44" s="26">
        <v>609078</v>
      </c>
      <c r="E44" s="26">
        <v>12145470</v>
      </c>
      <c r="F44" s="27">
        <v>0.85943760777493106</v>
      </c>
      <c r="G44" s="26">
        <v>1237083</v>
      </c>
      <c r="H44" s="26">
        <v>10908387</v>
      </c>
      <c r="I44" s="27">
        <v>0.89814449337901292</v>
      </c>
      <c r="J44" s="26">
        <v>833553</v>
      </c>
      <c r="K44" s="27">
        <v>7.6413955610485765E-2</v>
      </c>
      <c r="L44" s="26">
        <v>929678</v>
      </c>
      <c r="M44" s="27">
        <v>8.5225982539856721E-2</v>
      </c>
      <c r="N44" s="26">
        <v>1039150</v>
      </c>
      <c r="O44" s="27">
        <v>9.5261563419046277E-2</v>
      </c>
      <c r="P44" s="26">
        <v>2696181</v>
      </c>
      <c r="Q44" s="45">
        <v>0.24716587337797971</v>
      </c>
    </row>
    <row r="45" spans="1:17">
      <c r="A45" s="31" t="s">
        <v>86</v>
      </c>
      <c r="B45" s="32" t="s">
        <v>23</v>
      </c>
      <c r="C45" s="26">
        <v>14619693</v>
      </c>
      <c r="D45" s="26">
        <v>844952</v>
      </c>
      <c r="E45" s="26">
        <v>11733004</v>
      </c>
      <c r="F45" s="27">
        <v>0.80254790575971735</v>
      </c>
      <c r="G45" s="26">
        <v>1160420</v>
      </c>
      <c r="H45" s="26">
        <v>10572584</v>
      </c>
      <c r="I45" s="27">
        <v>0.90109779217666675</v>
      </c>
      <c r="J45" s="26">
        <v>971757</v>
      </c>
      <c r="K45" s="27">
        <v>9.1912913626413378E-2</v>
      </c>
      <c r="L45" s="26">
        <v>824074</v>
      </c>
      <c r="M45" s="27">
        <v>7.7944426830753963E-2</v>
      </c>
      <c r="N45" s="26">
        <v>921278</v>
      </c>
      <c r="O45" s="27">
        <v>8.7138394927862475E-2</v>
      </c>
      <c r="P45" s="26">
        <v>2186063</v>
      </c>
      <c r="Q45" s="45">
        <v>0.20676714415321742</v>
      </c>
    </row>
    <row r="46" spans="1:17">
      <c r="A46" s="31" t="s">
        <v>87</v>
      </c>
      <c r="B46" s="32" t="s">
        <v>23</v>
      </c>
      <c r="C46" s="26">
        <v>17593665</v>
      </c>
      <c r="D46" s="26">
        <v>747896</v>
      </c>
      <c r="E46" s="26">
        <v>15466093</v>
      </c>
      <c r="F46" s="27">
        <v>0.87907169995563739</v>
      </c>
      <c r="G46" s="26">
        <v>1366657</v>
      </c>
      <c r="H46" s="26">
        <v>14099436</v>
      </c>
      <c r="I46" s="27">
        <v>0.91163527854125792</v>
      </c>
      <c r="J46" s="26">
        <v>1158926</v>
      </c>
      <c r="K46" s="27">
        <v>8.2196621198181261E-2</v>
      </c>
      <c r="L46" s="26">
        <v>1373745</v>
      </c>
      <c r="M46" s="27">
        <v>9.7432620709083678E-2</v>
      </c>
      <c r="N46" s="26">
        <v>1416132</v>
      </c>
      <c r="O46" s="27">
        <v>0.10043891117346822</v>
      </c>
      <c r="P46" s="26">
        <v>5189478</v>
      </c>
      <c r="Q46" s="45">
        <v>0.3680628076186877</v>
      </c>
    </row>
    <row r="47" spans="1:17">
      <c r="A47" s="31" t="s">
        <v>88</v>
      </c>
      <c r="B47" s="32" t="s">
        <v>23</v>
      </c>
      <c r="C47" s="26">
        <v>14255551</v>
      </c>
      <c r="D47" s="26">
        <v>359210</v>
      </c>
      <c r="E47" s="26">
        <v>12574731</v>
      </c>
      <c r="F47" s="27">
        <v>0.8820936489932939</v>
      </c>
      <c r="G47" s="26">
        <v>1136303</v>
      </c>
      <c r="H47" s="26">
        <v>11438428</v>
      </c>
      <c r="I47" s="27">
        <v>0.90963599937048356</v>
      </c>
      <c r="J47" s="26">
        <v>1000471</v>
      </c>
      <c r="K47" s="27">
        <v>8.7465777640074321E-2</v>
      </c>
      <c r="L47" s="26">
        <v>1122458</v>
      </c>
      <c r="M47" s="27">
        <v>9.8130442399952167E-2</v>
      </c>
      <c r="N47" s="26">
        <v>1161131</v>
      </c>
      <c r="O47" s="27">
        <v>0.10151141398101207</v>
      </c>
      <c r="P47" s="26">
        <v>4314286</v>
      </c>
      <c r="Q47" s="45">
        <v>0.37717473065354784</v>
      </c>
    </row>
    <row r="48" spans="1:17">
      <c r="A48" s="31" t="s">
        <v>89</v>
      </c>
      <c r="B48" s="32" t="s">
        <v>23</v>
      </c>
      <c r="C48" s="26">
        <v>13677636</v>
      </c>
      <c r="D48" s="26">
        <v>1009918</v>
      </c>
      <c r="E48" s="26">
        <v>10930329</v>
      </c>
      <c r="F48" s="27">
        <v>0.79913875467953677</v>
      </c>
      <c r="G48" s="26">
        <v>1050899</v>
      </c>
      <c r="H48" s="26">
        <v>9879430</v>
      </c>
      <c r="I48" s="27">
        <v>0.90385476960483069</v>
      </c>
      <c r="J48" s="26">
        <v>1057035</v>
      </c>
      <c r="K48" s="27">
        <v>0.10699352088126542</v>
      </c>
      <c r="L48" s="26">
        <v>823275</v>
      </c>
      <c r="M48" s="27">
        <v>8.3332236778842508E-2</v>
      </c>
      <c r="N48" s="26">
        <v>826081</v>
      </c>
      <c r="O48" s="27">
        <v>8.3616261262036376E-2</v>
      </c>
      <c r="P48" s="26">
        <v>1336512</v>
      </c>
      <c r="Q48" s="45">
        <v>0.13528229867512601</v>
      </c>
    </row>
    <row r="49" spans="1:17">
      <c r="A49" s="31" t="s">
        <v>90</v>
      </c>
      <c r="B49" s="32" t="s">
        <v>23</v>
      </c>
      <c r="C49" s="26">
        <v>11003198</v>
      </c>
      <c r="D49" s="26">
        <v>4965214</v>
      </c>
      <c r="E49" s="26">
        <v>4645136</v>
      </c>
      <c r="F49" s="27">
        <v>0.42216235679845077</v>
      </c>
      <c r="G49" s="26">
        <v>649668</v>
      </c>
      <c r="H49" s="26">
        <v>3995468</v>
      </c>
      <c r="I49" s="27">
        <v>0.86014015520751164</v>
      </c>
      <c r="J49" s="26">
        <v>351753</v>
      </c>
      <c r="K49" s="27">
        <v>8.8037997050658401E-2</v>
      </c>
      <c r="L49" s="26">
        <v>251748</v>
      </c>
      <c r="M49" s="27">
        <v>6.3008388504175228E-2</v>
      </c>
      <c r="N49" s="26">
        <v>225871</v>
      </c>
      <c r="O49" s="27">
        <v>5.6531800530000488E-2</v>
      </c>
      <c r="P49" s="26">
        <v>227453</v>
      </c>
      <c r="Q49" s="45">
        <v>5.6927749139775365E-2</v>
      </c>
    </row>
    <row r="50" spans="1:17">
      <c r="A50" s="31" t="s">
        <v>91</v>
      </c>
      <c r="B50" s="32" t="s">
        <v>23</v>
      </c>
      <c r="C50" s="26">
        <v>15665209</v>
      </c>
      <c r="D50" s="26">
        <v>815626</v>
      </c>
      <c r="E50" s="26">
        <v>13573803</v>
      </c>
      <c r="F50" s="27">
        <v>0.8664935782216503</v>
      </c>
      <c r="G50" s="26">
        <v>1212466</v>
      </c>
      <c r="H50" s="26">
        <v>12361337</v>
      </c>
      <c r="I50" s="27">
        <v>0.91067602793410218</v>
      </c>
      <c r="J50" s="26">
        <v>981885</v>
      </c>
      <c r="K50" s="27">
        <v>7.9431941706629303E-2</v>
      </c>
      <c r="L50" s="26">
        <v>1089350</v>
      </c>
      <c r="M50" s="27">
        <v>8.81255805905138E-2</v>
      </c>
      <c r="N50" s="26">
        <v>1174632</v>
      </c>
      <c r="O50" s="27">
        <v>9.5024672492951212E-2</v>
      </c>
      <c r="P50" s="26">
        <v>3641440</v>
      </c>
      <c r="Q50" s="45">
        <v>0.29458302123791302</v>
      </c>
    </row>
    <row r="51" spans="1:17">
      <c r="A51" s="31" t="s">
        <v>92</v>
      </c>
      <c r="B51" s="32" t="s">
        <v>23</v>
      </c>
      <c r="C51" s="26">
        <v>25186653</v>
      </c>
      <c r="D51" s="26">
        <v>1945721</v>
      </c>
      <c r="E51" s="26">
        <v>20114194</v>
      </c>
      <c r="F51" s="27">
        <v>0.7986052771680302</v>
      </c>
      <c r="G51" s="26">
        <v>2070960</v>
      </c>
      <c r="H51" s="26">
        <v>18043234</v>
      </c>
      <c r="I51" s="27">
        <v>0.89703987144600472</v>
      </c>
      <c r="J51" s="26">
        <v>1337949</v>
      </c>
      <c r="K51" s="27">
        <v>7.4152394188314583E-2</v>
      </c>
      <c r="L51" s="26">
        <v>1162882</v>
      </c>
      <c r="M51" s="27">
        <v>6.4449754406554829E-2</v>
      </c>
      <c r="N51" s="26">
        <v>1235224</v>
      </c>
      <c r="O51" s="27">
        <v>6.8459124345447167E-2</v>
      </c>
      <c r="P51" s="26">
        <v>1398261</v>
      </c>
      <c r="Q51" s="45">
        <v>7.749503220985772E-2</v>
      </c>
    </row>
    <row r="52" spans="1:17">
      <c r="A52" s="21" t="s">
        <v>106</v>
      </c>
      <c r="B52" s="14" t="s">
        <v>102</v>
      </c>
      <c r="C52" s="6">
        <v>7350577</v>
      </c>
      <c r="D52" s="6">
        <v>158253</v>
      </c>
      <c r="E52" s="6">
        <v>6827206</v>
      </c>
      <c r="F52" s="7">
        <v>0.92879865077258561</v>
      </c>
      <c r="G52" s="6">
        <v>497356</v>
      </c>
      <c r="H52" s="6">
        <v>6329850</v>
      </c>
      <c r="I52" s="7">
        <v>0.92715087255313522</v>
      </c>
      <c r="J52" s="6">
        <v>660642</v>
      </c>
      <c r="K52" s="7">
        <v>0.10436929785065997</v>
      </c>
      <c r="L52" s="6">
        <v>841678</v>
      </c>
      <c r="M52" s="7">
        <v>0.1329696596285852</v>
      </c>
      <c r="N52" s="6">
        <v>912781</v>
      </c>
      <c r="O52" s="7">
        <v>0.14420262723445262</v>
      </c>
      <c r="P52" s="6">
        <v>3069254</v>
      </c>
      <c r="Q52" s="7">
        <v>0.48488573978846261</v>
      </c>
    </row>
    <row r="53" spans="1:17">
      <c r="A53" s="21" t="s">
        <v>107</v>
      </c>
      <c r="B53" s="14" t="s">
        <v>102</v>
      </c>
      <c r="C53" s="6">
        <v>6023814</v>
      </c>
      <c r="D53" s="6">
        <v>124667</v>
      </c>
      <c r="E53" s="6">
        <v>5609021</v>
      </c>
      <c r="F53" s="7">
        <v>0.93114113417180544</v>
      </c>
      <c r="G53" s="6">
        <v>398182</v>
      </c>
      <c r="H53" s="6">
        <v>5210839</v>
      </c>
      <c r="I53" s="7">
        <v>0.92901042802300082</v>
      </c>
      <c r="J53" s="6">
        <v>465877</v>
      </c>
      <c r="K53" s="7">
        <v>8.9405372148323906E-2</v>
      </c>
      <c r="L53" s="6">
        <v>665242</v>
      </c>
      <c r="M53" s="7">
        <v>0.12766504587840846</v>
      </c>
      <c r="N53" s="6">
        <v>779520</v>
      </c>
      <c r="O53" s="7">
        <v>0.14959587122150578</v>
      </c>
      <c r="P53" s="6">
        <v>2492754</v>
      </c>
      <c r="Q53" s="7">
        <v>0.47837862578367896</v>
      </c>
    </row>
    <row r="54" spans="1:17">
      <c r="A54" s="21" t="s">
        <v>108</v>
      </c>
      <c r="B54" s="14" t="s">
        <v>102</v>
      </c>
      <c r="C54" s="6">
        <v>6196925</v>
      </c>
      <c r="D54" s="6">
        <v>142090</v>
      </c>
      <c r="E54" s="6">
        <v>5699264</v>
      </c>
      <c r="F54" s="7">
        <v>0.91969226672906323</v>
      </c>
      <c r="G54" s="6">
        <v>441128</v>
      </c>
      <c r="H54" s="6">
        <v>5258136</v>
      </c>
      <c r="I54" s="7">
        <v>0.92259912858923543</v>
      </c>
      <c r="J54" s="6">
        <v>348131</v>
      </c>
      <c r="K54" s="7">
        <v>6.620806308547364E-2</v>
      </c>
      <c r="L54" s="6">
        <v>641708</v>
      </c>
      <c r="M54" s="7">
        <v>0.12204096660869936</v>
      </c>
      <c r="N54" s="6">
        <v>831035</v>
      </c>
      <c r="O54" s="7">
        <v>0.1580474525573321</v>
      </c>
      <c r="P54" s="6">
        <v>2834136</v>
      </c>
      <c r="Q54" s="7">
        <v>0.53900013236629862</v>
      </c>
    </row>
    <row r="55" spans="1:17">
      <c r="A55" s="21" t="s">
        <v>101</v>
      </c>
      <c r="B55" s="14" t="s">
        <v>102</v>
      </c>
      <c r="C55" s="6">
        <v>7788069</v>
      </c>
      <c r="D55" s="6">
        <v>197534</v>
      </c>
      <c r="E55" s="6">
        <v>7151252</v>
      </c>
      <c r="F55" s="7">
        <v>0.9182317208540397</v>
      </c>
      <c r="G55" s="6">
        <v>531077</v>
      </c>
      <c r="H55" s="6">
        <v>6620175</v>
      </c>
      <c r="I55" s="7">
        <v>0.92573650040580302</v>
      </c>
      <c r="J55" s="6">
        <v>595012</v>
      </c>
      <c r="K55" s="7">
        <v>8.9878590822750154E-2</v>
      </c>
      <c r="L55" s="6">
        <v>891976</v>
      </c>
      <c r="M55" s="7">
        <v>0.13473601528660495</v>
      </c>
      <c r="N55" s="6">
        <v>818927</v>
      </c>
      <c r="O55" s="7">
        <v>0.12370171483382236</v>
      </c>
      <c r="P55" s="6">
        <v>3236243</v>
      </c>
      <c r="Q55" s="7">
        <v>0.48884553656058943</v>
      </c>
    </row>
    <row r="56" spans="1:17">
      <c r="A56" s="21" t="s">
        <v>117</v>
      </c>
      <c r="B56" s="14" t="s">
        <v>102</v>
      </c>
      <c r="C56" s="6">
        <v>3609681</v>
      </c>
      <c r="D56" s="6">
        <v>49787</v>
      </c>
      <c r="E56" s="6">
        <v>3358838</v>
      </c>
      <c r="F56" s="7">
        <v>0.93050826374962214</v>
      </c>
      <c r="G56" s="6">
        <v>237865</v>
      </c>
      <c r="H56" s="6">
        <v>3120973</v>
      </c>
      <c r="I56" s="7">
        <v>0.92918235413556716</v>
      </c>
      <c r="J56" s="6">
        <v>244319</v>
      </c>
      <c r="K56" s="7">
        <v>7.8282958551708068E-2</v>
      </c>
      <c r="L56" s="6">
        <v>399542</v>
      </c>
      <c r="M56" s="7">
        <v>0.12801840964340289</v>
      </c>
      <c r="N56" s="6">
        <v>440415</v>
      </c>
      <c r="O56" s="7">
        <v>0.14111464597739232</v>
      </c>
      <c r="P56" s="6">
        <v>1581066</v>
      </c>
      <c r="Q56" s="7">
        <v>0.5065939372112479</v>
      </c>
    </row>
    <row r="57" spans="1:17">
      <c r="A57" s="48" t="s">
        <v>118</v>
      </c>
      <c r="B57" s="14" t="s">
        <v>102</v>
      </c>
      <c r="C57" s="6">
        <v>5162381</v>
      </c>
      <c r="D57" s="6">
        <v>40835</v>
      </c>
      <c r="E57" s="6">
        <v>4798863</v>
      </c>
      <c r="F57" s="7">
        <v>0.92958326787581158</v>
      </c>
      <c r="G57" s="6">
        <v>359253</v>
      </c>
      <c r="H57" s="6">
        <v>4439610</v>
      </c>
      <c r="I57" s="7">
        <v>0.92513789203817653</v>
      </c>
      <c r="J57" s="6">
        <v>286316</v>
      </c>
      <c r="K57" s="7">
        <v>6.4491250357576455E-2</v>
      </c>
      <c r="L57" s="6">
        <v>543168</v>
      </c>
      <c r="M57" s="7">
        <v>0.12234588173285492</v>
      </c>
      <c r="N57" s="6">
        <v>664936</v>
      </c>
      <c r="O57" s="7">
        <v>0.14977351614218365</v>
      </c>
      <c r="P57" s="6">
        <v>2446912</v>
      </c>
      <c r="Q57" s="7">
        <v>0.55115471854509746</v>
      </c>
    </row>
    <row r="58" spans="1:17">
      <c r="A58" s="22" t="s">
        <v>119</v>
      </c>
      <c r="B58" s="14" t="s">
        <v>102</v>
      </c>
      <c r="C58" s="6">
        <v>5956241</v>
      </c>
      <c r="D58" s="6">
        <v>247462</v>
      </c>
      <c r="E58" s="6">
        <v>5316738</v>
      </c>
      <c r="F58" s="7">
        <v>0.89263312213189494</v>
      </c>
      <c r="G58" s="6">
        <v>381010</v>
      </c>
      <c r="H58" s="6">
        <v>4935728</v>
      </c>
      <c r="I58" s="7">
        <v>0.9283376386047234</v>
      </c>
      <c r="J58" s="6">
        <v>1031702</v>
      </c>
      <c r="K58" s="7">
        <v>0.20902732079239375</v>
      </c>
      <c r="L58" s="6">
        <v>644124</v>
      </c>
      <c r="M58" s="7">
        <v>0.13050232913969328</v>
      </c>
      <c r="N58" s="6">
        <v>413862</v>
      </c>
      <c r="O58" s="7">
        <v>8.3850244583980313E-2</v>
      </c>
      <c r="P58" s="6">
        <v>619828</v>
      </c>
      <c r="Q58" s="7">
        <v>0.12557985367102886</v>
      </c>
    </row>
    <row r="59" spans="1:17">
      <c r="A59" s="30" t="s">
        <v>109</v>
      </c>
      <c r="B59" s="32" t="s">
        <v>102</v>
      </c>
      <c r="C59" s="26">
        <v>17888585</v>
      </c>
      <c r="D59" s="26">
        <v>321151</v>
      </c>
      <c r="E59" s="26">
        <v>16188969</v>
      </c>
      <c r="F59" s="27">
        <v>0.90498879592768233</v>
      </c>
      <c r="G59" s="26">
        <v>1109683</v>
      </c>
      <c r="H59" s="26">
        <v>15079286</v>
      </c>
      <c r="I59" s="27">
        <v>0.93145437488946947</v>
      </c>
      <c r="J59" s="26">
        <v>1384779</v>
      </c>
      <c r="K59" s="27">
        <v>9.1833194224182763E-2</v>
      </c>
      <c r="L59" s="26">
        <v>1902193</v>
      </c>
      <c r="M59" s="27">
        <v>0.12614609206297964</v>
      </c>
      <c r="N59" s="26">
        <v>2343967</v>
      </c>
      <c r="O59" s="27">
        <v>0.15544283728022668</v>
      </c>
      <c r="P59" s="26">
        <v>7359224</v>
      </c>
      <c r="Q59" s="45">
        <v>0.48803530883358803</v>
      </c>
    </row>
    <row r="60" spans="1:17">
      <c r="A60" s="30" t="s">
        <v>103</v>
      </c>
      <c r="B60" s="32" t="s">
        <v>102</v>
      </c>
      <c r="C60" s="26">
        <v>15377934</v>
      </c>
      <c r="D60" s="26">
        <v>78132</v>
      </c>
      <c r="E60" s="26">
        <v>14125570</v>
      </c>
      <c r="F60" s="27">
        <v>0.91856097184446228</v>
      </c>
      <c r="G60" s="26">
        <v>873143</v>
      </c>
      <c r="H60" s="26">
        <v>13252427</v>
      </c>
      <c r="I60" s="27">
        <v>0.93818706076993708</v>
      </c>
      <c r="J60" s="26">
        <v>851947</v>
      </c>
      <c r="K60" s="27">
        <v>6.4286111517535618E-2</v>
      </c>
      <c r="L60" s="26">
        <v>1555469</v>
      </c>
      <c r="M60" s="27">
        <v>0.11737238771434093</v>
      </c>
      <c r="N60" s="26">
        <v>2148668</v>
      </c>
      <c r="O60" s="27">
        <v>0.16213392460113155</v>
      </c>
      <c r="P60" s="26">
        <v>6060610</v>
      </c>
      <c r="Q60" s="45">
        <v>0.45732076094439156</v>
      </c>
    </row>
    <row r="61" spans="1:17">
      <c r="A61" s="30" t="s">
        <v>104</v>
      </c>
      <c r="B61" s="32" t="s">
        <v>102</v>
      </c>
      <c r="C61" s="26">
        <v>15946522</v>
      </c>
      <c r="D61" s="26">
        <v>284216</v>
      </c>
      <c r="E61" s="26">
        <v>14449927</v>
      </c>
      <c r="F61" s="27">
        <v>0.90614912769066513</v>
      </c>
      <c r="G61" s="26">
        <v>991526</v>
      </c>
      <c r="H61" s="26">
        <v>13458401</v>
      </c>
      <c r="I61" s="27">
        <v>0.93138193708521855</v>
      </c>
      <c r="J61" s="26">
        <v>1119979</v>
      </c>
      <c r="K61" s="27">
        <v>8.3217835462028517E-2</v>
      </c>
      <c r="L61" s="26">
        <v>1665884</v>
      </c>
      <c r="M61" s="27">
        <v>0.12378023213901859</v>
      </c>
      <c r="N61" s="26">
        <v>2120332</v>
      </c>
      <c r="O61" s="27">
        <v>0.15754709641955236</v>
      </c>
      <c r="P61" s="26">
        <v>6531972</v>
      </c>
      <c r="Q61" s="45">
        <v>0.48534532445570616</v>
      </c>
    </row>
    <row r="62" spans="1:17">
      <c r="A62" s="31" t="s">
        <v>105</v>
      </c>
      <c r="B62" s="32" t="s">
        <v>102</v>
      </c>
      <c r="C62" s="26">
        <v>2738205</v>
      </c>
      <c r="D62" s="26">
        <v>44688</v>
      </c>
      <c r="E62" s="26">
        <v>2565345</v>
      </c>
      <c r="F62" s="27">
        <v>0.9368710523865087</v>
      </c>
      <c r="G62" s="26">
        <v>165268</v>
      </c>
      <c r="H62" s="26">
        <v>2400077</v>
      </c>
      <c r="I62" s="27">
        <v>0.93557669631180207</v>
      </c>
      <c r="J62" s="26">
        <v>88496</v>
      </c>
      <c r="K62" s="27">
        <v>3.6872150351842881E-2</v>
      </c>
      <c r="L62" s="26">
        <v>252218</v>
      </c>
      <c r="M62" s="27">
        <v>0.10508746177726798</v>
      </c>
      <c r="N62" s="26">
        <v>362289</v>
      </c>
      <c r="O62" s="27">
        <v>0.15094890705589861</v>
      </c>
      <c r="P62" s="26">
        <v>1000772</v>
      </c>
      <c r="Q62" s="45">
        <v>0.41697495538684798</v>
      </c>
    </row>
    <row r="63" spans="1:17">
      <c r="A63" s="31" t="s">
        <v>120</v>
      </c>
      <c r="B63" s="32" t="s">
        <v>102</v>
      </c>
      <c r="C63" s="26">
        <v>3127194</v>
      </c>
      <c r="D63" s="26">
        <v>41583</v>
      </c>
      <c r="E63" s="26">
        <v>2899551</v>
      </c>
      <c r="F63" s="27">
        <v>0.92720534766950824</v>
      </c>
      <c r="G63" s="26">
        <v>187361</v>
      </c>
      <c r="H63" s="26">
        <v>2712190</v>
      </c>
      <c r="I63" s="27">
        <v>0.93538275408847782</v>
      </c>
      <c r="J63" s="26">
        <v>119369</v>
      </c>
      <c r="K63" s="27">
        <v>4.4012034555101227E-2</v>
      </c>
      <c r="L63" s="26">
        <v>269859</v>
      </c>
      <c r="M63" s="27">
        <v>9.9498560204115488E-2</v>
      </c>
      <c r="N63" s="26">
        <v>432772</v>
      </c>
      <c r="O63" s="27">
        <v>0.15956551716509537</v>
      </c>
      <c r="P63" s="26">
        <v>1515524</v>
      </c>
      <c r="Q63" s="45">
        <v>0.55878238618975806</v>
      </c>
    </row>
    <row r="64" spans="1:17">
      <c r="A64" s="31" t="s">
        <v>121</v>
      </c>
      <c r="B64" s="32" t="s">
        <v>102</v>
      </c>
      <c r="C64" s="26">
        <v>2177841</v>
      </c>
      <c r="D64" s="26">
        <v>361811</v>
      </c>
      <c r="E64" s="26">
        <v>1647301</v>
      </c>
      <c r="F64" s="27">
        <v>0.7563917659737327</v>
      </c>
      <c r="G64" s="26">
        <v>108320</v>
      </c>
      <c r="H64" s="26">
        <v>1538981</v>
      </c>
      <c r="I64" s="27">
        <v>0.93424395420144835</v>
      </c>
      <c r="J64" s="26">
        <v>38502</v>
      </c>
      <c r="K64" s="27">
        <v>2.5017852722028406E-2</v>
      </c>
      <c r="L64" s="26">
        <v>132302</v>
      </c>
      <c r="M64" s="27">
        <v>8.5967273150220833E-2</v>
      </c>
      <c r="N64" s="26">
        <v>238129</v>
      </c>
      <c r="O64" s="27">
        <v>0.15473160487361443</v>
      </c>
      <c r="P64" s="26">
        <v>906301</v>
      </c>
      <c r="Q64" s="45">
        <v>0.58889680899244368</v>
      </c>
    </row>
    <row r="65" spans="1:17">
      <c r="A65" s="31" t="s">
        <v>99</v>
      </c>
      <c r="B65" s="32" t="s">
        <v>102</v>
      </c>
      <c r="C65" s="26">
        <v>15073857</v>
      </c>
      <c r="D65" s="26">
        <v>56820</v>
      </c>
      <c r="E65" s="26">
        <v>14204202</v>
      </c>
      <c r="F65" s="27">
        <v>0.94230706845633472</v>
      </c>
      <c r="G65" s="26">
        <v>1017081</v>
      </c>
      <c r="H65" s="26">
        <v>13187121</v>
      </c>
      <c r="I65" s="27">
        <v>0.92839576626691167</v>
      </c>
      <c r="J65" s="26">
        <v>272633</v>
      </c>
      <c r="K65" s="27">
        <v>2.0674186579466434E-2</v>
      </c>
      <c r="L65" s="26">
        <v>1032928</v>
      </c>
      <c r="M65" s="27">
        <v>7.8328544949272855E-2</v>
      </c>
      <c r="N65" s="26">
        <v>2242472</v>
      </c>
      <c r="O65" s="27">
        <v>0.17005015727087058</v>
      </c>
      <c r="P65" s="26">
        <v>6426103</v>
      </c>
      <c r="Q65" s="45">
        <v>0.48730143599956349</v>
      </c>
    </row>
    <row r="66" spans="1:17">
      <c r="A66" s="49" t="s">
        <v>122</v>
      </c>
      <c r="B66" s="32" t="s">
        <v>102</v>
      </c>
      <c r="C66" s="26">
        <v>18961552</v>
      </c>
      <c r="D66" s="26">
        <v>163917</v>
      </c>
      <c r="E66" s="26">
        <v>17434857</v>
      </c>
      <c r="F66" s="27">
        <v>0.91948470251802172</v>
      </c>
      <c r="G66" s="26">
        <v>1130422</v>
      </c>
      <c r="H66" s="26">
        <v>16304435</v>
      </c>
      <c r="I66" s="27">
        <v>0.93516310457837426</v>
      </c>
      <c r="J66" s="26">
        <v>439209</v>
      </c>
      <c r="K66" s="27">
        <v>2.6938007971450711E-2</v>
      </c>
      <c r="L66" s="26">
        <v>1620243</v>
      </c>
      <c r="M66" s="27">
        <v>9.9374372678354084E-2</v>
      </c>
      <c r="N66" s="26">
        <v>2277998</v>
      </c>
      <c r="O66" s="27">
        <v>0.13971646364930768</v>
      </c>
      <c r="P66" s="26">
        <v>7937794</v>
      </c>
      <c r="Q66" s="45">
        <v>0.48684876231528418</v>
      </c>
    </row>
    <row r="67" spans="1:17">
      <c r="A67" s="49" t="s">
        <v>123</v>
      </c>
      <c r="B67" s="32" t="s">
        <v>102</v>
      </c>
      <c r="C67" s="26">
        <v>13010320</v>
      </c>
      <c r="D67" s="26">
        <v>180109</v>
      </c>
      <c r="E67" s="26">
        <v>11918925</v>
      </c>
      <c r="F67" s="27">
        <v>0.91611313172927333</v>
      </c>
      <c r="G67" s="26">
        <v>808661</v>
      </c>
      <c r="H67" s="26">
        <v>11110264</v>
      </c>
      <c r="I67" s="27">
        <v>0.93215319334587643</v>
      </c>
      <c r="J67" s="26">
        <v>389134</v>
      </c>
      <c r="K67" s="27">
        <v>3.5024730285436963E-2</v>
      </c>
      <c r="L67" s="26">
        <v>1160272</v>
      </c>
      <c r="M67" s="27">
        <v>0.10443244192937269</v>
      </c>
      <c r="N67" s="26">
        <v>1606537</v>
      </c>
      <c r="O67" s="27">
        <v>0.14459935425476839</v>
      </c>
      <c r="P67" s="26">
        <v>6819809</v>
      </c>
      <c r="Q67" s="45">
        <v>0.61382960836934208</v>
      </c>
    </row>
    <row r="68" spans="1:17">
      <c r="A68" s="49" t="s">
        <v>124</v>
      </c>
      <c r="B68" s="32" t="s">
        <v>102</v>
      </c>
      <c r="C68" s="26">
        <v>17988540</v>
      </c>
      <c r="D68" s="26">
        <v>108109</v>
      </c>
      <c r="E68" s="26">
        <v>16926090</v>
      </c>
      <c r="F68" s="27">
        <v>0.94093739680930188</v>
      </c>
      <c r="G68" s="26">
        <v>1143453</v>
      </c>
      <c r="H68" s="26">
        <v>15782637</v>
      </c>
      <c r="I68" s="27">
        <v>0.9324443507035588</v>
      </c>
      <c r="J68" s="26">
        <v>321585</v>
      </c>
      <c r="K68" s="27">
        <v>2.0375872549055016E-2</v>
      </c>
      <c r="L68" s="26">
        <v>1299449</v>
      </c>
      <c r="M68" s="27">
        <v>8.2334086502781512E-2</v>
      </c>
      <c r="N68" s="26">
        <v>2742161</v>
      </c>
      <c r="O68" s="27">
        <v>0.17374542669897305</v>
      </c>
      <c r="P68" s="26">
        <v>9106327</v>
      </c>
      <c r="Q68" s="45">
        <v>0.57698387157988873</v>
      </c>
    </row>
    <row r="69" spans="1:17">
      <c r="A69" s="31" t="s">
        <v>125</v>
      </c>
      <c r="B69" s="32" t="s">
        <v>102</v>
      </c>
      <c r="C69" s="26">
        <v>17582319</v>
      </c>
      <c r="D69" s="26">
        <v>182845</v>
      </c>
      <c r="E69" s="26">
        <v>16261560</v>
      </c>
      <c r="F69" s="27">
        <v>0.92488141069445962</v>
      </c>
      <c r="G69" s="26">
        <v>1017275</v>
      </c>
      <c r="H69" s="26">
        <v>15244285</v>
      </c>
      <c r="I69" s="27">
        <v>0.93744296365170376</v>
      </c>
      <c r="J69" s="26">
        <v>758505</v>
      </c>
      <c r="K69" s="27">
        <v>4.9756679306376124E-2</v>
      </c>
      <c r="L69" s="26">
        <v>1747233</v>
      </c>
      <c r="M69" s="27">
        <v>0.11461560840669142</v>
      </c>
      <c r="N69" s="26">
        <v>1975477</v>
      </c>
      <c r="O69" s="27">
        <v>0.12958803905857177</v>
      </c>
      <c r="P69" s="26">
        <v>2187012</v>
      </c>
      <c r="Q69" s="45">
        <v>0.14346438681774842</v>
      </c>
    </row>
    <row r="70" spans="1:17">
      <c r="A70" s="21" t="s">
        <v>110</v>
      </c>
      <c r="B70" s="14" t="s">
        <v>102</v>
      </c>
      <c r="C70" s="6">
        <v>15834662</v>
      </c>
      <c r="D70" s="6">
        <v>335056</v>
      </c>
      <c r="E70" s="6">
        <v>14738306</v>
      </c>
      <c r="F70" s="7">
        <v>0.93076227329639238</v>
      </c>
      <c r="G70" s="6">
        <v>1001644</v>
      </c>
      <c r="H70" s="6">
        <v>13736662</v>
      </c>
      <c r="I70" s="7">
        <v>0.93203805104874338</v>
      </c>
      <c r="J70" s="6">
        <v>1428571</v>
      </c>
      <c r="K70" s="7">
        <v>0.10399695355392743</v>
      </c>
      <c r="L70" s="6">
        <v>1832854</v>
      </c>
      <c r="M70" s="7">
        <v>0.13342790264476187</v>
      </c>
      <c r="N70" s="6">
        <v>1982394</v>
      </c>
      <c r="O70" s="7">
        <v>0.14431409901473879</v>
      </c>
      <c r="P70" s="6">
        <v>6667446</v>
      </c>
      <c r="Q70" s="7">
        <v>0.48537599600252229</v>
      </c>
    </row>
    <row r="71" spans="1:17">
      <c r="A71" s="21" t="s">
        <v>111</v>
      </c>
      <c r="B71" s="14" t="s">
        <v>102</v>
      </c>
      <c r="C71" s="6">
        <v>14576368</v>
      </c>
      <c r="D71" s="6">
        <v>293456</v>
      </c>
      <c r="E71" s="6">
        <v>13608261</v>
      </c>
      <c r="F71" s="7">
        <v>0.93358379810388981</v>
      </c>
      <c r="G71" s="6">
        <v>905327</v>
      </c>
      <c r="H71" s="6">
        <v>12702934</v>
      </c>
      <c r="I71" s="7">
        <v>0.93347224895230918</v>
      </c>
      <c r="J71" s="6">
        <v>1129934</v>
      </c>
      <c r="K71" s="7">
        <v>8.8950631405311564E-2</v>
      </c>
      <c r="L71" s="6">
        <v>1624023</v>
      </c>
      <c r="M71" s="7">
        <v>0.12784629125838173</v>
      </c>
      <c r="N71" s="6">
        <v>1907460</v>
      </c>
      <c r="O71" s="7">
        <v>0.15015901050891078</v>
      </c>
      <c r="P71" s="6">
        <v>6084801</v>
      </c>
      <c r="Q71" s="7">
        <v>0.47900752692252041</v>
      </c>
    </row>
    <row r="72" spans="1:17">
      <c r="A72" s="21" t="s">
        <v>112</v>
      </c>
      <c r="B72" s="14" t="s">
        <v>102</v>
      </c>
      <c r="C72" s="6">
        <v>14190000</v>
      </c>
      <c r="D72" s="6">
        <v>316094</v>
      </c>
      <c r="E72" s="6">
        <v>13095126</v>
      </c>
      <c r="F72" s="7">
        <v>0.92284186046511629</v>
      </c>
      <c r="G72" s="6">
        <v>946059</v>
      </c>
      <c r="H72" s="6">
        <v>12149067</v>
      </c>
      <c r="I72" s="7">
        <v>0.92775487612719421</v>
      </c>
      <c r="J72" s="6">
        <v>796073</v>
      </c>
      <c r="K72" s="7">
        <v>6.5525443229508901E-2</v>
      </c>
      <c r="L72" s="6">
        <v>1479200</v>
      </c>
      <c r="M72" s="7">
        <v>0.12175420548754896</v>
      </c>
      <c r="N72" s="6">
        <v>1928223</v>
      </c>
      <c r="O72" s="7">
        <v>0.15871366912372778</v>
      </c>
      <c r="P72" s="6">
        <v>6578140</v>
      </c>
      <c r="Q72" s="7">
        <v>0.54145227777573368</v>
      </c>
    </row>
    <row r="73" spans="1:17">
      <c r="A73" s="21" t="s">
        <v>100</v>
      </c>
      <c r="B73" s="14" t="s">
        <v>102</v>
      </c>
      <c r="C73" s="6">
        <v>12096335</v>
      </c>
      <c r="D73" s="6">
        <v>56539</v>
      </c>
      <c r="E73" s="6">
        <v>11405288</v>
      </c>
      <c r="F73" s="7">
        <v>0.94287137385001329</v>
      </c>
      <c r="G73" s="6">
        <v>770078</v>
      </c>
      <c r="H73" s="6">
        <v>10635210</v>
      </c>
      <c r="I73" s="7">
        <v>0.93248061776256763</v>
      </c>
      <c r="J73" s="6">
        <v>903924</v>
      </c>
      <c r="K73" s="7">
        <v>8.4993526220920879E-2</v>
      </c>
      <c r="L73" s="6">
        <v>1306099</v>
      </c>
      <c r="M73" s="7">
        <v>0.12280895252656036</v>
      </c>
      <c r="N73" s="6">
        <v>1651559</v>
      </c>
      <c r="O73" s="7">
        <v>0.15529162094589574</v>
      </c>
      <c r="P73" s="6">
        <v>5133185</v>
      </c>
      <c r="Q73" s="7">
        <v>0.48265948674262193</v>
      </c>
    </row>
    <row r="74" spans="1:17">
      <c r="A74" s="48" t="s">
        <v>126</v>
      </c>
      <c r="B74" s="14" t="s">
        <v>102</v>
      </c>
      <c r="C74" s="6">
        <v>16525597</v>
      </c>
      <c r="D74" s="6">
        <v>363041</v>
      </c>
      <c r="E74" s="6">
        <v>15134488</v>
      </c>
      <c r="F74" s="7">
        <v>0.91582095339732661</v>
      </c>
      <c r="G74" s="6">
        <v>1050561</v>
      </c>
      <c r="H74" s="6">
        <v>14083927</v>
      </c>
      <c r="I74" s="7">
        <v>0.9305849659400437</v>
      </c>
      <c r="J74" s="6">
        <v>1158407</v>
      </c>
      <c r="K74" s="7">
        <v>8.2250284313458877E-2</v>
      </c>
      <c r="L74" s="6">
        <v>1675003</v>
      </c>
      <c r="M74" s="7">
        <v>0.11893011089875714</v>
      </c>
      <c r="N74" s="6">
        <v>1927108</v>
      </c>
      <c r="O74" s="7">
        <v>0.13683030308237185</v>
      </c>
      <c r="P74" s="6">
        <v>6799605</v>
      </c>
      <c r="Q74" s="7">
        <v>0.48279183781625679</v>
      </c>
    </row>
    <row r="75" spans="1:17" ht="15" thickBot="1">
      <c r="A75" s="50" t="s">
        <v>127</v>
      </c>
      <c r="B75" s="16" t="s">
        <v>102</v>
      </c>
      <c r="C75" s="11">
        <v>17041184</v>
      </c>
      <c r="D75" s="11">
        <v>212108</v>
      </c>
      <c r="E75" s="11">
        <v>15794083</v>
      </c>
      <c r="F75" s="12">
        <v>0.92681840651447689</v>
      </c>
      <c r="G75" s="11">
        <v>1079625</v>
      </c>
      <c r="H75" s="11">
        <v>14714458</v>
      </c>
      <c r="I75" s="12">
        <v>0.93164370479754977</v>
      </c>
      <c r="J75" s="11">
        <v>1285117</v>
      </c>
      <c r="K75" s="12">
        <v>8.7337025937346796E-2</v>
      </c>
      <c r="L75" s="11">
        <v>1859261</v>
      </c>
      <c r="M75" s="12">
        <v>0.12635606421928691</v>
      </c>
      <c r="N75" s="11">
        <v>2154327</v>
      </c>
      <c r="O75" s="12">
        <v>0.1464088585525882</v>
      </c>
      <c r="P75" s="11">
        <v>7073921</v>
      </c>
      <c r="Q75" s="12">
        <v>0.4807462836891444</v>
      </c>
    </row>
    <row r="76" spans="1:17" s="51" customFormat="1">
      <c r="A76" s="40"/>
      <c r="B76" s="38"/>
      <c r="C76" s="41"/>
      <c r="D76" s="41"/>
      <c r="E76" s="40"/>
      <c r="F76" s="42"/>
      <c r="G76" s="39"/>
      <c r="H76" s="39"/>
      <c r="I76" s="42"/>
      <c r="J76" s="40"/>
      <c r="K76" s="43"/>
      <c r="L76" s="40"/>
      <c r="M76" s="43"/>
      <c r="N76" s="40"/>
      <c r="O76" s="43"/>
      <c r="P76" s="40"/>
      <c r="Q76" s="43"/>
    </row>
    <row r="77" spans="1:17" s="51" customFormat="1">
      <c r="A77" s="40"/>
      <c r="B77" s="38"/>
      <c r="C77" s="41"/>
      <c r="D77" s="41"/>
      <c r="E77" s="40"/>
      <c r="F77" s="42"/>
      <c r="G77" s="39"/>
      <c r="H77" s="39"/>
      <c r="I77" s="42"/>
      <c r="J77" s="40"/>
      <c r="K77" s="43"/>
      <c r="L77" s="40"/>
      <c r="M77" s="43"/>
      <c r="N77" s="40"/>
      <c r="O77" s="43"/>
      <c r="P77" s="40"/>
      <c r="Q77" s="43"/>
    </row>
    <row r="79" spans="1:17" ht="15">
      <c r="A79" s="18" t="s">
        <v>115</v>
      </c>
    </row>
    <row r="80" spans="1:17" ht="15">
      <c r="A80" s="18" t="s">
        <v>113</v>
      </c>
    </row>
    <row r="81" spans="1:1" ht="15">
      <c r="A81" s="17" t="s">
        <v>59</v>
      </c>
    </row>
    <row r="82" spans="1:1" ht="15">
      <c r="A82" s="17" t="s">
        <v>67</v>
      </c>
    </row>
    <row r="83" spans="1:1" ht="15">
      <c r="A83" s="17" t="s">
        <v>68</v>
      </c>
    </row>
    <row r="84" spans="1:1" ht="15">
      <c r="A84" s="17" t="s">
        <v>69</v>
      </c>
    </row>
    <row r="85" spans="1:1" ht="15">
      <c r="A85" s="17" t="s">
        <v>70</v>
      </c>
    </row>
    <row r="86" spans="1:1" ht="15">
      <c r="A86" s="17" t="s">
        <v>71</v>
      </c>
    </row>
    <row r="87" spans="1:1" ht="15">
      <c r="A87" s="17" t="s">
        <v>72</v>
      </c>
    </row>
    <row r="88" spans="1:1" ht="15">
      <c r="A88" s="17" t="s">
        <v>73</v>
      </c>
    </row>
  </sheetData>
  <mergeCells count="5">
    <mergeCell ref="J3:Q4"/>
    <mergeCell ref="A3:B4"/>
    <mergeCell ref="C3:D4"/>
    <mergeCell ref="E3:F4"/>
    <mergeCell ref="G3:I4"/>
  </mergeCells>
  <phoneticPr fontId="10" type="noConversion"/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opLeftCell="A26" zoomScale="50" zoomScaleNormal="50" zoomScaleSheetLayoutView="50" zoomScalePageLayoutView="50" workbookViewId="0">
      <selection activeCell="A54" sqref="A54"/>
    </sheetView>
  </sheetViews>
  <sheetFormatPr baseColWidth="10" defaultColWidth="8.83203125" defaultRowHeight="14" x14ac:dyDescent="0"/>
  <cols>
    <col min="1" max="2" width="40.33203125" customWidth="1"/>
    <col min="3" max="3" width="19.1640625" customWidth="1"/>
    <col min="4" max="4" width="18" customWidth="1"/>
    <col min="5" max="5" width="20.83203125" customWidth="1"/>
    <col min="6" max="6" width="14.5" customWidth="1"/>
    <col min="7" max="7" width="24.83203125" customWidth="1"/>
    <col min="8" max="8" width="38.6640625" customWidth="1"/>
    <col min="9" max="9" width="10.83203125" customWidth="1"/>
    <col min="10" max="10" width="12.83203125" customWidth="1"/>
    <col min="11" max="11" width="10.1640625" bestFit="1" customWidth="1"/>
    <col min="12" max="12" width="12.83203125" customWidth="1"/>
    <col min="13" max="13" width="9.83203125" customWidth="1"/>
    <col min="14" max="14" width="14.83203125" customWidth="1"/>
    <col min="15" max="15" width="10.33203125" customWidth="1"/>
    <col min="16" max="16" width="15.1640625" customWidth="1"/>
    <col min="17" max="17" width="10.5" customWidth="1"/>
  </cols>
  <sheetData>
    <row r="1" spans="1:17" ht="15">
      <c r="A1" s="5" t="s">
        <v>31</v>
      </c>
    </row>
    <row r="2" spans="1:17" ht="16" thickBot="1">
      <c r="A2" s="5"/>
    </row>
    <row r="3" spans="1:17">
      <c r="A3" s="58" t="s">
        <v>0</v>
      </c>
      <c r="B3" s="59"/>
      <c r="C3" s="52" t="s">
        <v>35</v>
      </c>
      <c r="D3" s="54"/>
      <c r="E3" s="52" t="s">
        <v>36</v>
      </c>
      <c r="F3" s="54"/>
      <c r="G3" s="52" t="s">
        <v>3</v>
      </c>
      <c r="H3" s="53"/>
      <c r="I3" s="54"/>
      <c r="J3" s="52" t="s">
        <v>4</v>
      </c>
      <c r="K3" s="53"/>
      <c r="L3" s="53"/>
      <c r="M3" s="53"/>
      <c r="N3" s="53"/>
      <c r="O3" s="53"/>
      <c r="P3" s="53"/>
      <c r="Q3" s="54"/>
    </row>
    <row r="4" spans="1:17" ht="15" thickBot="1">
      <c r="A4" s="60"/>
      <c r="B4" s="61"/>
      <c r="C4" s="55"/>
      <c r="D4" s="57"/>
      <c r="E4" s="55"/>
      <c r="F4" s="57"/>
      <c r="G4" s="55"/>
      <c r="H4" s="56"/>
      <c r="I4" s="57"/>
      <c r="J4" s="55"/>
      <c r="K4" s="56"/>
      <c r="L4" s="56"/>
      <c r="M4" s="56"/>
      <c r="N4" s="56"/>
      <c r="O4" s="56"/>
      <c r="P4" s="56"/>
      <c r="Q4" s="57"/>
    </row>
    <row r="5" spans="1:17" ht="32.5" customHeight="1" thickBot="1">
      <c r="A5" s="1" t="s">
        <v>34</v>
      </c>
      <c r="B5" s="1" t="s">
        <v>24</v>
      </c>
      <c r="C5" s="2" t="s">
        <v>37</v>
      </c>
      <c r="D5" s="2" t="s">
        <v>38</v>
      </c>
      <c r="E5" s="1" t="s">
        <v>39</v>
      </c>
      <c r="F5" s="1" t="s">
        <v>6</v>
      </c>
      <c r="G5" s="1" t="s">
        <v>25</v>
      </c>
      <c r="H5" s="1" t="s">
        <v>26</v>
      </c>
      <c r="I5" s="1" t="s">
        <v>9</v>
      </c>
      <c r="J5" s="3" t="s">
        <v>41</v>
      </c>
      <c r="K5" s="3" t="s">
        <v>27</v>
      </c>
      <c r="L5" s="2" t="s">
        <v>40</v>
      </c>
      <c r="M5" s="2" t="s">
        <v>28</v>
      </c>
      <c r="N5" s="2" t="s">
        <v>42</v>
      </c>
      <c r="O5" s="2" t="s">
        <v>29</v>
      </c>
      <c r="P5" s="2" t="s">
        <v>43</v>
      </c>
      <c r="Q5" s="2" t="s">
        <v>30</v>
      </c>
    </row>
    <row r="6" spans="1:17">
      <c r="A6" s="20" t="s">
        <v>14</v>
      </c>
      <c r="B6" s="13" t="s">
        <v>15</v>
      </c>
      <c r="C6" s="6">
        <v>11870624</v>
      </c>
      <c r="D6" s="6">
        <v>21886</v>
      </c>
      <c r="E6" s="6">
        <v>2689476</v>
      </c>
      <c r="F6" s="7">
        <f>E6/C6</f>
        <v>0.22656568011925909</v>
      </c>
      <c r="G6" s="6">
        <f>E6-H6</f>
        <v>237131</v>
      </c>
      <c r="H6" s="6">
        <v>2452345</v>
      </c>
      <c r="I6" s="7">
        <f>H6/E6</f>
        <v>0.91183003678039887</v>
      </c>
      <c r="J6" s="6">
        <v>578530</v>
      </c>
      <c r="K6" s="7">
        <v>0.23590889536341747</v>
      </c>
      <c r="L6" s="6">
        <v>204982</v>
      </c>
      <c r="M6" s="7">
        <v>8.3586118592612377E-2</v>
      </c>
      <c r="N6" s="6">
        <v>306305</v>
      </c>
      <c r="O6" s="7">
        <v>0.12490289906191829</v>
      </c>
      <c r="P6" s="6">
        <v>768848</v>
      </c>
      <c r="Q6" s="7">
        <v>0.31351543114855374</v>
      </c>
    </row>
    <row r="7" spans="1:17">
      <c r="A7" s="21" t="s">
        <v>16</v>
      </c>
      <c r="B7" s="14" t="s">
        <v>15</v>
      </c>
      <c r="C7" s="6">
        <v>13725250</v>
      </c>
      <c r="D7" s="6">
        <v>359680</v>
      </c>
      <c r="E7" s="6">
        <v>3065542</v>
      </c>
      <c r="F7" s="7">
        <f t="shared" ref="F7:F41" si="0">E7/C7</f>
        <v>0.22335054006302252</v>
      </c>
      <c r="G7" s="6">
        <f t="shared" ref="G7:G41" si="1">E7-H7</f>
        <v>318008</v>
      </c>
      <c r="H7" s="6">
        <v>2747534</v>
      </c>
      <c r="I7" s="7">
        <f t="shared" ref="I7:I41" si="2">H7/E7</f>
        <v>0.89626369496813285</v>
      </c>
      <c r="J7" s="6">
        <v>618237</v>
      </c>
      <c r="K7" s="7">
        <v>0.22501523184062508</v>
      </c>
      <c r="L7" s="6">
        <v>250092</v>
      </c>
      <c r="M7" s="7">
        <v>9.1024169309642758E-2</v>
      </c>
      <c r="N7" s="6">
        <v>322371</v>
      </c>
      <c r="O7" s="7">
        <v>0.11733103211825587</v>
      </c>
      <c r="P7" s="6">
        <v>829194</v>
      </c>
      <c r="Q7" s="7">
        <v>0.30179571936143468</v>
      </c>
    </row>
    <row r="8" spans="1:17">
      <c r="A8" s="21" t="s">
        <v>17</v>
      </c>
      <c r="B8" s="14" t="s">
        <v>15</v>
      </c>
      <c r="C8" s="6">
        <v>15693517</v>
      </c>
      <c r="D8" s="6">
        <v>417284</v>
      </c>
      <c r="E8" s="6">
        <v>4565875</v>
      </c>
      <c r="F8" s="7">
        <f t="shared" si="0"/>
        <v>0.29094020161318845</v>
      </c>
      <c r="G8" s="6">
        <f t="shared" si="1"/>
        <v>446476</v>
      </c>
      <c r="H8" s="6">
        <v>4119399</v>
      </c>
      <c r="I8" s="7">
        <f t="shared" si="2"/>
        <v>0.9022145809948805</v>
      </c>
      <c r="J8" s="6">
        <v>929730</v>
      </c>
      <c r="K8" s="7">
        <v>0.22569554442286363</v>
      </c>
      <c r="L8" s="6">
        <v>397756</v>
      </c>
      <c r="M8" s="7">
        <v>9.655680355313967E-2</v>
      </c>
      <c r="N8" s="6">
        <v>513506</v>
      </c>
      <c r="O8" s="7">
        <v>0.12465556261969282</v>
      </c>
      <c r="P8" s="6">
        <v>1385426</v>
      </c>
      <c r="Q8" s="7">
        <v>0.3363175065100516</v>
      </c>
    </row>
    <row r="9" spans="1:17">
      <c r="A9" s="22" t="s">
        <v>18</v>
      </c>
      <c r="B9" s="14" t="s">
        <v>15</v>
      </c>
      <c r="C9" s="6">
        <v>8627287</v>
      </c>
      <c r="D9" s="6">
        <v>114348</v>
      </c>
      <c r="E9" s="6">
        <v>1698382</v>
      </c>
      <c r="F9" s="7">
        <f t="shared" si="0"/>
        <v>0.19686165535005384</v>
      </c>
      <c r="G9" s="6">
        <f t="shared" si="1"/>
        <v>157422</v>
      </c>
      <c r="H9" s="6">
        <v>1540960</v>
      </c>
      <c r="I9" s="7">
        <f t="shared" si="2"/>
        <v>0.9073106050346742</v>
      </c>
      <c r="J9" s="6">
        <v>623211</v>
      </c>
      <c r="K9" s="7">
        <v>0.40443035510331221</v>
      </c>
      <c r="L9" s="6">
        <v>108229</v>
      </c>
      <c r="M9" s="7">
        <v>7.0234788703146089E-2</v>
      </c>
      <c r="N9" s="6">
        <v>65702</v>
      </c>
      <c r="O9" s="7">
        <v>4.2637057418751949E-2</v>
      </c>
      <c r="P9" s="6">
        <v>157966</v>
      </c>
      <c r="Q9" s="7">
        <v>0.10251142145156267</v>
      </c>
    </row>
    <row r="10" spans="1:17">
      <c r="A10" s="22" t="s">
        <v>19</v>
      </c>
      <c r="B10" s="14" t="s">
        <v>15</v>
      </c>
      <c r="C10" s="6">
        <v>13863268</v>
      </c>
      <c r="D10" s="6">
        <v>245671</v>
      </c>
      <c r="E10" s="6">
        <v>3396557</v>
      </c>
      <c r="F10" s="7">
        <f t="shared" si="0"/>
        <v>0.24500406397683433</v>
      </c>
      <c r="G10" s="6">
        <f t="shared" si="1"/>
        <v>286179</v>
      </c>
      <c r="H10" s="6">
        <v>3110378</v>
      </c>
      <c r="I10" s="7">
        <f t="shared" si="2"/>
        <v>0.91574438468131114</v>
      </c>
      <c r="J10" s="6">
        <v>813291</v>
      </c>
      <c r="K10" s="7">
        <v>0.26147657937395391</v>
      </c>
      <c r="L10" s="6">
        <v>252692</v>
      </c>
      <c r="M10" s="7">
        <v>8.1241572567707199E-2</v>
      </c>
      <c r="N10" s="6">
        <v>374631</v>
      </c>
      <c r="O10" s="7">
        <v>0.12044548926207682</v>
      </c>
      <c r="P10" s="6">
        <v>920274</v>
      </c>
      <c r="Q10" s="7">
        <v>0.29587207728449727</v>
      </c>
    </row>
    <row r="11" spans="1:17">
      <c r="A11" s="22" t="s">
        <v>20</v>
      </c>
      <c r="B11" s="14" t="s">
        <v>15</v>
      </c>
      <c r="C11" s="6">
        <v>15225176</v>
      </c>
      <c r="D11" s="6">
        <v>313015</v>
      </c>
      <c r="E11" s="6">
        <v>3128526</v>
      </c>
      <c r="F11" s="7">
        <f t="shared" si="0"/>
        <v>0.20548373299592726</v>
      </c>
      <c r="G11" s="6">
        <f t="shared" si="1"/>
        <v>296633</v>
      </c>
      <c r="H11" s="6">
        <v>2831893</v>
      </c>
      <c r="I11" s="7">
        <f t="shared" si="2"/>
        <v>0.9051844223126162</v>
      </c>
      <c r="J11" s="6">
        <v>726681</v>
      </c>
      <c r="K11" s="7">
        <v>0.25660609352118885</v>
      </c>
      <c r="L11" s="6">
        <v>217460</v>
      </c>
      <c r="M11" s="7">
        <v>7.6789624466743617E-2</v>
      </c>
      <c r="N11" s="6">
        <v>323775</v>
      </c>
      <c r="O11" s="7">
        <v>0.11433165024243501</v>
      </c>
      <c r="P11" s="6">
        <v>772920</v>
      </c>
      <c r="Q11" s="7">
        <v>0.27293404094010615</v>
      </c>
    </row>
    <row r="12" spans="1:17">
      <c r="A12" s="22" t="s">
        <v>21</v>
      </c>
      <c r="B12" s="14" t="s">
        <v>15</v>
      </c>
      <c r="C12" s="6">
        <v>12561767</v>
      </c>
      <c r="D12" s="6">
        <v>435626</v>
      </c>
      <c r="E12" s="6">
        <v>2691967</v>
      </c>
      <c r="F12" s="7">
        <f t="shared" si="0"/>
        <v>0.21429843428874298</v>
      </c>
      <c r="G12" s="6">
        <f t="shared" si="1"/>
        <v>247322</v>
      </c>
      <c r="H12" s="6">
        <v>2444645</v>
      </c>
      <c r="I12" s="7">
        <f t="shared" si="2"/>
        <v>0.90812591684816346</v>
      </c>
      <c r="J12" s="6">
        <v>491085</v>
      </c>
      <c r="K12" s="7">
        <v>0.20088192764184576</v>
      </c>
      <c r="L12" s="6">
        <v>211223</v>
      </c>
      <c r="M12" s="7">
        <v>8.6402320173276689E-2</v>
      </c>
      <c r="N12" s="6">
        <v>351477</v>
      </c>
      <c r="O12" s="7">
        <v>0.14377424943089898</v>
      </c>
      <c r="P12" s="6">
        <v>793132</v>
      </c>
      <c r="Q12" s="7">
        <v>0.32443647237124407</v>
      </c>
    </row>
    <row r="13" spans="1:17">
      <c r="A13" s="22" t="s">
        <v>75</v>
      </c>
      <c r="B13" s="14" t="s">
        <v>15</v>
      </c>
      <c r="C13" s="6">
        <v>15214837</v>
      </c>
      <c r="D13" s="6">
        <v>423483</v>
      </c>
      <c r="E13" s="6">
        <v>1981297</v>
      </c>
      <c r="F13" s="7">
        <f t="shared" si="0"/>
        <v>0.13022137535880274</v>
      </c>
      <c r="G13" s="6">
        <f t="shared" si="1"/>
        <v>271038</v>
      </c>
      <c r="H13" s="6">
        <v>1710259</v>
      </c>
      <c r="I13" s="7">
        <f t="shared" si="2"/>
        <v>0.863201730987328</v>
      </c>
      <c r="J13" s="6">
        <v>672051</v>
      </c>
      <c r="K13" s="7">
        <v>0.39295276329491613</v>
      </c>
      <c r="L13" s="6">
        <v>128642</v>
      </c>
      <c r="M13" s="7">
        <v>7.5217847121400908E-2</v>
      </c>
      <c r="N13" s="6">
        <v>73020</v>
      </c>
      <c r="O13" s="7">
        <v>4.2695287672802777E-2</v>
      </c>
      <c r="P13" s="6">
        <v>151257</v>
      </c>
      <c r="Q13" s="7">
        <v>8.8440990516641046E-2</v>
      </c>
    </row>
    <row r="14" spans="1:17">
      <c r="A14" s="22" t="s">
        <v>76</v>
      </c>
      <c r="B14" s="14" t="s">
        <v>15</v>
      </c>
      <c r="C14" s="6">
        <v>16427684</v>
      </c>
      <c r="D14" s="6">
        <v>402425</v>
      </c>
      <c r="E14" s="6">
        <v>3380302</v>
      </c>
      <c r="F14" s="7">
        <f t="shared" si="0"/>
        <v>0.205768628127982</v>
      </c>
      <c r="G14" s="6">
        <f t="shared" si="1"/>
        <v>357522</v>
      </c>
      <c r="H14" s="6">
        <v>3022780</v>
      </c>
      <c r="I14" s="7">
        <f t="shared" si="2"/>
        <v>0.89423371047912292</v>
      </c>
      <c r="J14" s="6">
        <v>823761</v>
      </c>
      <c r="K14" s="7">
        <v>0.27251768239832208</v>
      </c>
      <c r="L14" s="6">
        <v>218921</v>
      </c>
      <c r="M14" s="7">
        <v>7.2423729149987764E-2</v>
      </c>
      <c r="N14" s="6">
        <v>305354</v>
      </c>
      <c r="O14" s="7">
        <v>0.10101760630942377</v>
      </c>
      <c r="P14" s="6">
        <v>820133</v>
      </c>
      <c r="Q14" s="7">
        <v>0.27131746273298091</v>
      </c>
    </row>
    <row r="15" spans="1:17">
      <c r="A15" s="22" t="s">
        <v>74</v>
      </c>
      <c r="B15" s="14" t="s">
        <v>15</v>
      </c>
      <c r="C15" s="6">
        <v>11037196</v>
      </c>
      <c r="D15" s="6">
        <v>135353</v>
      </c>
      <c r="E15" s="6">
        <v>1514391</v>
      </c>
      <c r="F15" s="7">
        <f t="shared" si="0"/>
        <v>0.13720794665601663</v>
      </c>
      <c r="G15" s="6">
        <f t="shared" si="1"/>
        <v>165578</v>
      </c>
      <c r="H15" s="6">
        <v>1348813</v>
      </c>
      <c r="I15" s="7">
        <f t="shared" si="2"/>
        <v>0.89066363970731466</v>
      </c>
      <c r="J15" s="6">
        <v>443694</v>
      </c>
      <c r="K15" s="7">
        <v>0.32895145583561247</v>
      </c>
      <c r="L15" s="6">
        <v>81846</v>
      </c>
      <c r="M15" s="7">
        <v>6.0680020136223478E-2</v>
      </c>
      <c r="N15" s="6">
        <v>47230</v>
      </c>
      <c r="O15" s="7">
        <v>3.5015973303934647E-2</v>
      </c>
      <c r="P15" s="6">
        <v>80878</v>
      </c>
      <c r="Q15" s="7">
        <v>5.9962352082905485E-2</v>
      </c>
    </row>
    <row r="16" spans="1:17">
      <c r="A16" s="22" t="s">
        <v>22</v>
      </c>
      <c r="B16" s="14" t="s">
        <v>15</v>
      </c>
      <c r="C16" s="6">
        <v>20362509</v>
      </c>
      <c r="D16" s="6">
        <v>299146</v>
      </c>
      <c r="E16" s="6">
        <v>3614196</v>
      </c>
      <c r="F16" s="7">
        <f t="shared" si="0"/>
        <v>0.17749266556493604</v>
      </c>
      <c r="G16" s="6">
        <f t="shared" si="1"/>
        <v>339961</v>
      </c>
      <c r="H16" s="6">
        <v>3274235</v>
      </c>
      <c r="I16" s="7">
        <f t="shared" si="2"/>
        <v>0.90593730943202855</v>
      </c>
      <c r="J16" s="6">
        <v>1309217</v>
      </c>
      <c r="K16" s="7">
        <v>0.39985431711529562</v>
      </c>
      <c r="L16" s="6">
        <v>216649</v>
      </c>
      <c r="M16" s="7">
        <v>6.6167822407371499E-2</v>
      </c>
      <c r="N16" s="6">
        <v>91881</v>
      </c>
      <c r="O16" s="7">
        <v>2.8061822074469302E-2</v>
      </c>
      <c r="P16" s="6">
        <v>218983</v>
      </c>
      <c r="Q16" s="7">
        <v>6.6880660673409212E-2</v>
      </c>
    </row>
    <row r="17" spans="1:17">
      <c r="A17" s="22" t="s">
        <v>58</v>
      </c>
      <c r="B17" s="14" t="s">
        <v>15</v>
      </c>
      <c r="C17" s="6">
        <v>13103779</v>
      </c>
      <c r="D17" s="6">
        <v>209888</v>
      </c>
      <c r="E17" s="6">
        <v>2080305</v>
      </c>
      <c r="F17" s="7">
        <f t="shared" si="0"/>
        <v>0.15875611150035421</v>
      </c>
      <c r="G17" s="6">
        <f t="shared" si="1"/>
        <v>187490</v>
      </c>
      <c r="H17" s="6">
        <v>1892815</v>
      </c>
      <c r="I17" s="7">
        <f t="shared" si="2"/>
        <v>0.90987379254484313</v>
      </c>
      <c r="J17" s="6">
        <v>693468</v>
      </c>
      <c r="K17" s="7">
        <v>0.36636860971621632</v>
      </c>
      <c r="L17" s="6">
        <v>122321</v>
      </c>
      <c r="M17" s="7">
        <v>6.4623853889577171E-2</v>
      </c>
      <c r="N17" s="6">
        <v>67184</v>
      </c>
      <c r="O17" s="7">
        <v>3.5494224211029601E-2</v>
      </c>
      <c r="P17" s="6">
        <v>120075</v>
      </c>
      <c r="Q17" s="7">
        <v>6.3437261433367767E-2</v>
      </c>
    </row>
    <row r="18" spans="1:17">
      <c r="A18" s="23" t="s">
        <v>14</v>
      </c>
      <c r="B18" s="15" t="s">
        <v>32</v>
      </c>
      <c r="C18" s="9">
        <v>14501631</v>
      </c>
      <c r="D18" s="9">
        <v>402992</v>
      </c>
      <c r="E18" s="9">
        <v>3701718</v>
      </c>
      <c r="F18" s="10">
        <f t="shared" si="0"/>
        <v>0.2552621839571011</v>
      </c>
      <c r="G18" s="9">
        <f t="shared" si="1"/>
        <v>320445</v>
      </c>
      <c r="H18" s="9">
        <v>3381273</v>
      </c>
      <c r="I18" s="10">
        <f t="shared" si="2"/>
        <v>0.91343343820355849</v>
      </c>
      <c r="J18" s="9">
        <v>734975</v>
      </c>
      <c r="K18" s="10">
        <v>0.21736635876487939</v>
      </c>
      <c r="L18" s="9">
        <v>315413</v>
      </c>
      <c r="M18" s="10">
        <v>9.3282322959429773E-2</v>
      </c>
      <c r="N18" s="9">
        <v>371304</v>
      </c>
      <c r="O18" s="10">
        <v>0.10981189628876462</v>
      </c>
      <c r="P18" s="9">
        <v>1107375</v>
      </c>
      <c r="Q18" s="10">
        <v>0.32750239332937625</v>
      </c>
    </row>
    <row r="19" spans="1:17">
      <c r="A19" s="23" t="s">
        <v>16</v>
      </c>
      <c r="B19" s="15" t="s">
        <v>32</v>
      </c>
      <c r="C19" s="9">
        <v>14949295</v>
      </c>
      <c r="D19" s="9">
        <v>177340</v>
      </c>
      <c r="E19" s="9">
        <v>3680170</v>
      </c>
      <c r="F19" s="10">
        <f t="shared" si="0"/>
        <v>0.24617682639883687</v>
      </c>
      <c r="G19" s="9">
        <f t="shared" si="1"/>
        <v>328309</v>
      </c>
      <c r="H19" s="9">
        <v>3351861</v>
      </c>
      <c r="I19" s="10">
        <f t="shared" si="2"/>
        <v>0.91078971895320049</v>
      </c>
      <c r="J19" s="9">
        <v>713445</v>
      </c>
      <c r="K19" s="10">
        <v>0.21285041354638512</v>
      </c>
      <c r="L19" s="9">
        <v>307158</v>
      </c>
      <c r="M19" s="10">
        <v>9.1638048236487135E-2</v>
      </c>
      <c r="N19" s="9">
        <v>363975</v>
      </c>
      <c r="O19" s="10">
        <v>0.10858893014954976</v>
      </c>
      <c r="P19" s="9">
        <v>1057296</v>
      </c>
      <c r="Q19" s="10">
        <v>0.3154355147782083</v>
      </c>
    </row>
    <row r="20" spans="1:17">
      <c r="A20" s="23" t="s">
        <v>17</v>
      </c>
      <c r="B20" s="15" t="s">
        <v>32</v>
      </c>
      <c r="C20" s="9">
        <v>7705190</v>
      </c>
      <c r="D20" s="9">
        <v>152447</v>
      </c>
      <c r="E20" s="9">
        <v>2624201</v>
      </c>
      <c r="F20" s="10">
        <f t="shared" si="0"/>
        <v>0.34057576776172943</v>
      </c>
      <c r="G20" s="9">
        <f t="shared" si="1"/>
        <v>230144</v>
      </c>
      <c r="H20" s="9">
        <v>2394057</v>
      </c>
      <c r="I20" s="10">
        <f t="shared" si="2"/>
        <v>0.91229940084620043</v>
      </c>
      <c r="J20" s="9">
        <v>525429</v>
      </c>
      <c r="K20" s="10">
        <v>0.21947221808002065</v>
      </c>
      <c r="L20" s="9">
        <v>223542</v>
      </c>
      <c r="M20" s="10">
        <v>9.3373716665893919E-2</v>
      </c>
      <c r="N20" s="9">
        <v>299830</v>
      </c>
      <c r="O20" s="10">
        <v>0.12523929045966742</v>
      </c>
      <c r="P20" s="9">
        <v>861612</v>
      </c>
      <c r="Q20" s="10">
        <v>0.35989619294778696</v>
      </c>
    </row>
    <row r="21" spans="1:17">
      <c r="A21" s="24" t="s">
        <v>18</v>
      </c>
      <c r="B21" s="15" t="s">
        <v>32</v>
      </c>
      <c r="C21" s="9">
        <v>13820714</v>
      </c>
      <c r="D21" s="9">
        <v>408201</v>
      </c>
      <c r="E21" s="9">
        <v>2537466</v>
      </c>
      <c r="F21" s="10">
        <f t="shared" si="0"/>
        <v>0.18359876342133988</v>
      </c>
      <c r="G21" s="9">
        <f t="shared" si="1"/>
        <v>238871</v>
      </c>
      <c r="H21" s="9">
        <v>2298595</v>
      </c>
      <c r="I21" s="10">
        <f t="shared" si="2"/>
        <v>0.90586238396888863</v>
      </c>
      <c r="J21" s="9">
        <v>647945</v>
      </c>
      <c r="K21" s="10">
        <v>0.2818874138332329</v>
      </c>
      <c r="L21" s="9">
        <v>216852</v>
      </c>
      <c r="M21" s="10">
        <v>9.4341108372723331E-2</v>
      </c>
      <c r="N21" s="9">
        <v>161040</v>
      </c>
      <c r="O21" s="10">
        <v>7.0060188941505577E-2</v>
      </c>
      <c r="P21" s="9">
        <v>446409</v>
      </c>
      <c r="Q21" s="10">
        <v>0.19420950624185643</v>
      </c>
    </row>
    <row r="22" spans="1:17">
      <c r="A22" s="24" t="s">
        <v>19</v>
      </c>
      <c r="B22" s="15" t="s">
        <v>32</v>
      </c>
      <c r="C22" s="9">
        <v>9040205</v>
      </c>
      <c r="D22" s="9">
        <v>129600</v>
      </c>
      <c r="E22" s="9">
        <v>2510718</v>
      </c>
      <c r="F22" s="10">
        <f t="shared" si="0"/>
        <v>0.27772799400013604</v>
      </c>
      <c r="G22" s="9">
        <f t="shared" si="1"/>
        <v>237801</v>
      </c>
      <c r="H22" s="9">
        <v>2272917</v>
      </c>
      <c r="I22" s="10">
        <f t="shared" si="2"/>
        <v>0.90528565932135752</v>
      </c>
      <c r="J22" s="9">
        <v>500314</v>
      </c>
      <c r="K22" s="10">
        <v>0.22011978440039826</v>
      </c>
      <c r="L22" s="9">
        <v>203616</v>
      </c>
      <c r="M22" s="10">
        <v>8.9583561564280614E-2</v>
      </c>
      <c r="N22" s="9">
        <v>252542</v>
      </c>
      <c r="O22" s="10">
        <v>0.11110920460359969</v>
      </c>
      <c r="P22" s="9">
        <v>705326</v>
      </c>
      <c r="Q22" s="10">
        <v>0.31031753469220391</v>
      </c>
    </row>
    <row r="23" spans="1:17">
      <c r="A23" s="24" t="s">
        <v>20</v>
      </c>
      <c r="B23" s="15" t="s">
        <v>32</v>
      </c>
      <c r="C23" s="9">
        <v>12042312</v>
      </c>
      <c r="D23" s="9">
        <v>662314</v>
      </c>
      <c r="E23" s="9">
        <v>2988696</v>
      </c>
      <c r="F23" s="10">
        <f t="shared" si="0"/>
        <v>0.24818290706967233</v>
      </c>
      <c r="G23" s="9">
        <f t="shared" si="1"/>
        <v>254733</v>
      </c>
      <c r="H23" s="9">
        <v>2733963</v>
      </c>
      <c r="I23" s="10">
        <f t="shared" si="2"/>
        <v>0.91476784524086763</v>
      </c>
      <c r="J23" s="9">
        <v>627850</v>
      </c>
      <c r="K23" s="10">
        <v>0.22964831638175059</v>
      </c>
      <c r="L23" s="9">
        <v>214399</v>
      </c>
      <c r="M23" s="10">
        <v>7.8420593109709238E-2</v>
      </c>
      <c r="N23" s="9">
        <v>285022</v>
      </c>
      <c r="O23" s="10">
        <v>0.10425232528750389</v>
      </c>
      <c r="P23" s="9">
        <v>841638</v>
      </c>
      <c r="Q23" s="10">
        <v>0.3078454243894303</v>
      </c>
    </row>
    <row r="24" spans="1:17">
      <c r="A24" s="24" t="s">
        <v>21</v>
      </c>
      <c r="B24" s="15" t="s">
        <v>32</v>
      </c>
      <c r="C24" s="9">
        <v>13819272</v>
      </c>
      <c r="D24" s="9">
        <v>529799</v>
      </c>
      <c r="E24" s="9">
        <v>4343576</v>
      </c>
      <c r="F24" s="10">
        <f t="shared" si="0"/>
        <v>0.31431293920548059</v>
      </c>
      <c r="G24" s="9">
        <f t="shared" si="1"/>
        <v>380515</v>
      </c>
      <c r="H24" s="9">
        <v>3963061</v>
      </c>
      <c r="I24" s="10">
        <f t="shared" si="2"/>
        <v>0.91239591525508013</v>
      </c>
      <c r="J24" s="9">
        <v>894584</v>
      </c>
      <c r="K24" s="10">
        <v>0.22573056533825747</v>
      </c>
      <c r="L24" s="9">
        <v>371296</v>
      </c>
      <c r="M24" s="10">
        <v>9.3689196305582978E-2</v>
      </c>
      <c r="N24" s="9">
        <v>469563</v>
      </c>
      <c r="O24" s="10">
        <v>0.11848492869526864</v>
      </c>
      <c r="P24" s="9">
        <v>1382458</v>
      </c>
      <c r="Q24" s="10">
        <v>0.34883591244242773</v>
      </c>
    </row>
    <row r="25" spans="1:17">
      <c r="A25" s="24" t="s">
        <v>75</v>
      </c>
      <c r="B25" s="15" t="s">
        <v>32</v>
      </c>
      <c r="C25" s="9">
        <v>15536943</v>
      </c>
      <c r="D25" s="9">
        <v>214394</v>
      </c>
      <c r="E25" s="9">
        <v>2741927</v>
      </c>
      <c r="F25" s="10">
        <f t="shared" si="0"/>
        <v>0.17647789529767857</v>
      </c>
      <c r="G25" s="9">
        <f t="shared" si="1"/>
        <v>257802</v>
      </c>
      <c r="H25" s="9">
        <v>2484125</v>
      </c>
      <c r="I25" s="10">
        <f t="shared" si="2"/>
        <v>0.90597780320190868</v>
      </c>
      <c r="J25" s="9">
        <v>634781</v>
      </c>
      <c r="K25" s="10">
        <v>0.25553504755195494</v>
      </c>
      <c r="L25" s="9">
        <v>231934</v>
      </c>
      <c r="M25" s="10">
        <v>9.336647712977407E-2</v>
      </c>
      <c r="N25" s="9">
        <v>168807</v>
      </c>
      <c r="O25" s="10">
        <v>6.7954309867659643E-2</v>
      </c>
      <c r="P25" s="9">
        <v>458121</v>
      </c>
      <c r="Q25" s="10">
        <v>0.18441946359382075</v>
      </c>
    </row>
    <row r="26" spans="1:17">
      <c r="A26" s="24" t="s">
        <v>76</v>
      </c>
      <c r="B26" s="15" t="s">
        <v>32</v>
      </c>
      <c r="C26" s="9">
        <v>16880371</v>
      </c>
      <c r="D26" s="9">
        <v>259272</v>
      </c>
      <c r="E26" s="9">
        <v>3732768</v>
      </c>
      <c r="F26" s="10">
        <f t="shared" si="0"/>
        <v>0.22113068486468693</v>
      </c>
      <c r="G26" s="9">
        <f t="shared" si="1"/>
        <v>328497</v>
      </c>
      <c r="H26" s="9">
        <v>3404271</v>
      </c>
      <c r="I26" s="10">
        <f t="shared" si="2"/>
        <v>0.91199640588431963</v>
      </c>
      <c r="J26" s="9">
        <v>648384</v>
      </c>
      <c r="K26" s="10">
        <v>0.19046192268476864</v>
      </c>
      <c r="L26" s="9">
        <v>263612</v>
      </c>
      <c r="M26" s="10">
        <v>7.7435668311952838E-2</v>
      </c>
      <c r="N26" s="9">
        <v>367256</v>
      </c>
      <c r="O26" s="10">
        <v>0.1078809530733599</v>
      </c>
      <c r="P26" s="9">
        <v>1001454</v>
      </c>
      <c r="Q26" s="10">
        <v>0.29417575745291724</v>
      </c>
    </row>
    <row r="27" spans="1:17">
      <c r="A27" s="24" t="s">
        <v>74</v>
      </c>
      <c r="B27" s="15" t="s">
        <v>32</v>
      </c>
      <c r="C27" s="9">
        <v>10316506</v>
      </c>
      <c r="D27" s="9">
        <v>347499</v>
      </c>
      <c r="E27" s="9">
        <v>1500683</v>
      </c>
      <c r="F27" s="10">
        <f t="shared" si="0"/>
        <v>0.14546426861962761</v>
      </c>
      <c r="G27" s="9">
        <f t="shared" si="1"/>
        <v>145591</v>
      </c>
      <c r="H27" s="9">
        <v>1355092</v>
      </c>
      <c r="I27" s="10">
        <f t="shared" si="2"/>
        <v>0.90298350817594386</v>
      </c>
      <c r="J27" s="9">
        <v>397491</v>
      </c>
      <c r="K27" s="10">
        <v>0.29333137528669639</v>
      </c>
      <c r="L27" s="9">
        <v>88971</v>
      </c>
      <c r="M27" s="10">
        <v>6.5656796734096287E-2</v>
      </c>
      <c r="N27" s="9">
        <v>54434</v>
      </c>
      <c r="O27" s="10">
        <v>4.0169966319629956E-2</v>
      </c>
      <c r="P27" s="9">
        <v>72942</v>
      </c>
      <c r="Q27" s="10">
        <v>5.3828079569505242E-2</v>
      </c>
    </row>
    <row r="28" spans="1:17">
      <c r="A28" s="24" t="s">
        <v>22</v>
      </c>
      <c r="B28" s="15" t="s">
        <v>32</v>
      </c>
      <c r="C28" s="9">
        <v>12038494</v>
      </c>
      <c r="D28" s="9">
        <v>786296</v>
      </c>
      <c r="E28" s="9">
        <v>2528557</v>
      </c>
      <c r="F28" s="10">
        <f t="shared" si="0"/>
        <v>0.21003931222626351</v>
      </c>
      <c r="G28" s="9">
        <f t="shared" si="1"/>
        <v>237151</v>
      </c>
      <c r="H28" s="9">
        <v>2291406</v>
      </c>
      <c r="I28" s="10">
        <f t="shared" si="2"/>
        <v>0.90621093374600614</v>
      </c>
      <c r="J28" s="9">
        <v>622834</v>
      </c>
      <c r="K28" s="10">
        <v>0.2718130265871696</v>
      </c>
      <c r="L28" s="9">
        <v>211582</v>
      </c>
      <c r="M28" s="10">
        <v>9.2337193845176274E-2</v>
      </c>
      <c r="N28" s="9">
        <v>140820</v>
      </c>
      <c r="O28" s="10">
        <v>6.1455717581257972E-2</v>
      </c>
      <c r="P28" s="9">
        <v>409469</v>
      </c>
      <c r="Q28" s="10">
        <v>0.17869770787018974</v>
      </c>
    </row>
    <row r="29" spans="1:17">
      <c r="A29" s="25" t="s">
        <v>49</v>
      </c>
      <c r="B29" s="15" t="s">
        <v>32</v>
      </c>
      <c r="C29" s="9">
        <v>15212863</v>
      </c>
      <c r="D29" s="9">
        <v>564275</v>
      </c>
      <c r="E29" s="9">
        <v>2491231</v>
      </c>
      <c r="F29" s="10">
        <f t="shared" si="0"/>
        <v>0.16375819594247315</v>
      </c>
      <c r="G29" s="9">
        <f t="shared" si="1"/>
        <v>250317</v>
      </c>
      <c r="H29" s="9">
        <v>2240914</v>
      </c>
      <c r="I29" s="10">
        <f t="shared" si="2"/>
        <v>0.8995207590143186</v>
      </c>
      <c r="J29" s="9">
        <v>814193</v>
      </c>
      <c r="K29" s="10">
        <v>0.36333076592854524</v>
      </c>
      <c r="L29" s="9">
        <v>154547</v>
      </c>
      <c r="M29" s="10">
        <v>6.8966055814725605E-2</v>
      </c>
      <c r="N29" s="9">
        <v>77175</v>
      </c>
      <c r="O29" s="10">
        <v>3.4439072628400735E-2</v>
      </c>
      <c r="P29" s="9">
        <v>114611</v>
      </c>
      <c r="Q29" s="10">
        <v>5.1144756112907502E-2</v>
      </c>
    </row>
    <row r="30" spans="1:17">
      <c r="A30" s="21" t="s">
        <v>80</v>
      </c>
      <c r="B30" s="14" t="s">
        <v>23</v>
      </c>
      <c r="C30" s="6">
        <v>13573396</v>
      </c>
      <c r="D30" s="6">
        <v>486019</v>
      </c>
      <c r="E30" s="6">
        <v>6516449</v>
      </c>
      <c r="F30" s="7">
        <f t="shared" si="0"/>
        <v>0.48008980213942037</v>
      </c>
      <c r="G30" s="6">
        <f t="shared" si="1"/>
        <v>587876</v>
      </c>
      <c r="H30" s="6">
        <v>5928573</v>
      </c>
      <c r="I30" s="7">
        <f t="shared" si="2"/>
        <v>0.90978583581333949</v>
      </c>
      <c r="J30" s="6">
        <v>457592</v>
      </c>
      <c r="K30" s="7">
        <v>7.7184172312629029E-2</v>
      </c>
      <c r="L30" s="6">
        <v>656567</v>
      </c>
      <c r="M30" s="7">
        <v>0.11074621160943789</v>
      </c>
      <c r="N30" s="6">
        <v>710157</v>
      </c>
      <c r="O30" s="7">
        <v>0.11978548632191929</v>
      </c>
      <c r="P30" s="6">
        <v>3379034</v>
      </c>
      <c r="Q30" s="7">
        <v>0.56995739109563126</v>
      </c>
    </row>
    <row r="31" spans="1:17">
      <c r="A31" s="21" t="s">
        <v>81</v>
      </c>
      <c r="B31" s="14" t="s">
        <v>23</v>
      </c>
      <c r="C31" s="6">
        <v>13857119</v>
      </c>
      <c r="D31" s="6">
        <v>777338</v>
      </c>
      <c r="E31" s="6">
        <v>5600939</v>
      </c>
      <c r="F31" s="7">
        <f t="shared" si="0"/>
        <v>0.40419217010404546</v>
      </c>
      <c r="G31" s="6">
        <f t="shared" si="1"/>
        <v>507021</v>
      </c>
      <c r="H31" s="6">
        <v>5093918</v>
      </c>
      <c r="I31" s="7">
        <f t="shared" si="2"/>
        <v>0.90947571469712485</v>
      </c>
      <c r="J31" s="6">
        <v>389228</v>
      </c>
      <c r="K31" s="7">
        <v>7.6410338760851668E-2</v>
      </c>
      <c r="L31" s="6">
        <v>544528</v>
      </c>
      <c r="M31" s="7">
        <v>0.1068976767980953</v>
      </c>
      <c r="N31" s="6">
        <v>597829</v>
      </c>
      <c r="O31" s="7">
        <v>0.11736133169006646</v>
      </c>
      <c r="P31" s="6">
        <v>2801928</v>
      </c>
      <c r="Q31" s="7">
        <v>0.55005361295568556</v>
      </c>
    </row>
    <row r="32" spans="1:17">
      <c r="A32" s="21" t="s">
        <v>44</v>
      </c>
      <c r="B32" s="14" t="s">
        <v>23</v>
      </c>
      <c r="C32" s="6">
        <v>11361925</v>
      </c>
      <c r="D32" s="6">
        <v>45289</v>
      </c>
      <c r="E32" s="6">
        <v>5777467</v>
      </c>
      <c r="F32" s="7">
        <f t="shared" si="0"/>
        <v>0.50849367514747723</v>
      </c>
      <c r="G32" s="6">
        <f t="shared" si="1"/>
        <v>477560</v>
      </c>
      <c r="H32" s="6">
        <v>5299907</v>
      </c>
      <c r="I32" s="7">
        <f t="shared" si="2"/>
        <v>0.9173409385116349</v>
      </c>
      <c r="J32" s="6">
        <v>388338</v>
      </c>
      <c r="K32" s="7">
        <v>7.3272606481585428E-2</v>
      </c>
      <c r="L32" s="6">
        <v>559689</v>
      </c>
      <c r="M32" s="7">
        <v>0.10560355115665238</v>
      </c>
      <c r="N32" s="6">
        <v>629517</v>
      </c>
      <c r="O32" s="7">
        <v>0.1187788766859494</v>
      </c>
      <c r="P32" s="6">
        <v>2998697</v>
      </c>
      <c r="Q32" s="7">
        <v>0.56580181501298044</v>
      </c>
    </row>
    <row r="33" spans="1:17">
      <c r="A33" s="22" t="s">
        <v>82</v>
      </c>
      <c r="B33" s="14" t="s">
        <v>23</v>
      </c>
      <c r="C33" s="6">
        <v>10618334</v>
      </c>
      <c r="D33" s="6">
        <v>260631</v>
      </c>
      <c r="E33" s="6">
        <v>4661880</v>
      </c>
      <c r="F33" s="7">
        <f t="shared" si="0"/>
        <v>0.43904062539377647</v>
      </c>
      <c r="G33" s="6">
        <f t="shared" si="1"/>
        <v>367928</v>
      </c>
      <c r="H33" s="6">
        <v>4293952</v>
      </c>
      <c r="I33" s="7">
        <f t="shared" si="2"/>
        <v>0.92107733360790067</v>
      </c>
      <c r="J33" s="6">
        <v>346653</v>
      </c>
      <c r="K33" s="7">
        <v>8.0730525166559847E-2</v>
      </c>
      <c r="L33" s="6">
        <v>460743</v>
      </c>
      <c r="M33" s="7">
        <v>0.10730045422026142</v>
      </c>
      <c r="N33" s="6">
        <v>526474</v>
      </c>
      <c r="O33" s="7">
        <v>0.12260826390234451</v>
      </c>
      <c r="P33" s="6">
        <v>2352937</v>
      </c>
      <c r="Q33" s="7">
        <v>0.54796537082855146</v>
      </c>
    </row>
    <row r="34" spans="1:17">
      <c r="A34" s="22" t="s">
        <v>45</v>
      </c>
      <c r="B34" s="14" t="s">
        <v>23</v>
      </c>
      <c r="C34" s="6">
        <v>10218572</v>
      </c>
      <c r="D34" s="6">
        <v>40046</v>
      </c>
      <c r="E34" s="6">
        <v>4174353</v>
      </c>
      <c r="F34" s="7">
        <f t="shared" si="0"/>
        <v>0.40850649190513116</v>
      </c>
      <c r="G34" s="6">
        <f t="shared" si="1"/>
        <v>331514</v>
      </c>
      <c r="H34" s="6">
        <v>3842839</v>
      </c>
      <c r="I34" s="7">
        <f t="shared" si="2"/>
        <v>0.920583141866536</v>
      </c>
      <c r="J34" s="6">
        <v>289716</v>
      </c>
      <c r="K34" s="7">
        <v>7.5391136604994385E-2</v>
      </c>
      <c r="L34" s="6">
        <v>387167</v>
      </c>
      <c r="M34" s="7">
        <v>0.10075025261271679</v>
      </c>
      <c r="N34" s="6">
        <v>466210</v>
      </c>
      <c r="O34" s="7">
        <v>0.1213191601313508</v>
      </c>
      <c r="P34" s="6">
        <v>2074971</v>
      </c>
      <c r="Q34" s="7">
        <v>0.53995782805368631</v>
      </c>
    </row>
    <row r="35" spans="1:17">
      <c r="A35" s="22" t="s">
        <v>46</v>
      </c>
      <c r="B35" s="14" t="s">
        <v>23</v>
      </c>
      <c r="C35" s="6">
        <v>9073575</v>
      </c>
      <c r="D35" s="6">
        <v>89963</v>
      </c>
      <c r="E35" s="6">
        <v>2756394</v>
      </c>
      <c r="F35" s="7">
        <f t="shared" si="0"/>
        <v>0.3037825774295137</v>
      </c>
      <c r="G35" s="6">
        <f t="shared" si="1"/>
        <v>292838</v>
      </c>
      <c r="H35" s="6">
        <v>2463556</v>
      </c>
      <c r="I35" s="7">
        <f t="shared" si="2"/>
        <v>0.89376047110826684</v>
      </c>
      <c r="J35" s="6">
        <v>196523</v>
      </c>
      <c r="K35" s="7">
        <v>7.9772085554377495E-2</v>
      </c>
      <c r="L35" s="6">
        <v>169528</v>
      </c>
      <c r="M35" s="7">
        <v>6.8814348039987719E-2</v>
      </c>
      <c r="N35" s="6">
        <v>236970</v>
      </c>
      <c r="O35" s="7">
        <v>9.6190222588810645E-2</v>
      </c>
      <c r="P35" s="6">
        <v>1275201</v>
      </c>
      <c r="Q35" s="7">
        <v>0.51762614691933129</v>
      </c>
    </row>
    <row r="36" spans="1:17">
      <c r="A36" s="22" t="s">
        <v>47</v>
      </c>
      <c r="B36" s="14" t="s">
        <v>23</v>
      </c>
      <c r="C36" s="6">
        <v>13298435</v>
      </c>
      <c r="D36" s="6">
        <v>77003</v>
      </c>
      <c r="E36" s="6">
        <v>7724488</v>
      </c>
      <c r="F36" s="7">
        <f t="shared" si="0"/>
        <v>0.58085692038198478</v>
      </c>
      <c r="G36" s="6">
        <f t="shared" si="1"/>
        <v>837827</v>
      </c>
      <c r="H36" s="6">
        <v>6886661</v>
      </c>
      <c r="I36" s="7">
        <f t="shared" si="2"/>
        <v>0.89153624162533496</v>
      </c>
      <c r="J36" s="6">
        <v>560785</v>
      </c>
      <c r="K36" s="7">
        <v>8.143060911521563E-2</v>
      </c>
      <c r="L36" s="6">
        <v>797730</v>
      </c>
      <c r="M36" s="7">
        <v>0.11583697818144381</v>
      </c>
      <c r="N36" s="6">
        <v>820633</v>
      </c>
      <c r="O36" s="7">
        <v>0.11916268275728978</v>
      </c>
      <c r="P36" s="6">
        <v>3894682</v>
      </c>
      <c r="Q36" s="7">
        <v>0.56553996196415068</v>
      </c>
    </row>
    <row r="37" spans="1:17">
      <c r="A37" s="22" t="s">
        <v>77</v>
      </c>
      <c r="B37" s="14" t="s">
        <v>23</v>
      </c>
      <c r="C37" s="6">
        <v>5917323</v>
      </c>
      <c r="D37" s="6">
        <v>72529</v>
      </c>
      <c r="E37" s="6">
        <v>3234476</v>
      </c>
      <c r="F37" s="7">
        <f t="shared" si="0"/>
        <v>0.54661136463228388</v>
      </c>
      <c r="G37" s="6">
        <f t="shared" si="1"/>
        <v>242057</v>
      </c>
      <c r="H37" s="6">
        <v>2992419</v>
      </c>
      <c r="I37" s="7">
        <f t="shared" si="2"/>
        <v>0.9251634576976302</v>
      </c>
      <c r="J37" s="6">
        <v>224705</v>
      </c>
      <c r="K37" s="7">
        <v>7.5091422691808865E-2</v>
      </c>
      <c r="L37" s="6">
        <v>308402</v>
      </c>
      <c r="M37" s="7">
        <v>0.1030611020716016</v>
      </c>
      <c r="N37" s="6">
        <v>338654</v>
      </c>
      <c r="O37" s="7">
        <v>0.11317064889642794</v>
      </c>
      <c r="P37" s="6">
        <v>1752945</v>
      </c>
      <c r="Q37" s="7">
        <v>0.58579530473506547</v>
      </c>
    </row>
    <row r="38" spans="1:17">
      <c r="A38" s="22" t="s">
        <v>78</v>
      </c>
      <c r="B38" s="14" t="s">
        <v>23</v>
      </c>
      <c r="C38" s="6">
        <v>8824515</v>
      </c>
      <c r="D38" s="6">
        <v>170121</v>
      </c>
      <c r="E38" s="6">
        <v>1987423</v>
      </c>
      <c r="F38" s="7">
        <f t="shared" si="0"/>
        <v>0.22521611669309871</v>
      </c>
      <c r="G38" s="6">
        <f t="shared" si="1"/>
        <v>206495</v>
      </c>
      <c r="H38" s="6">
        <v>1780928</v>
      </c>
      <c r="I38" s="7">
        <f t="shared" si="2"/>
        <v>0.8960991193117922</v>
      </c>
      <c r="J38" s="6">
        <v>250995</v>
      </c>
      <c r="K38" s="7">
        <v>0.14093495076724044</v>
      </c>
      <c r="L38" s="6">
        <v>138673</v>
      </c>
      <c r="M38" s="7">
        <v>7.7865584683940059E-2</v>
      </c>
      <c r="N38" s="6">
        <v>162900</v>
      </c>
      <c r="O38" s="7">
        <v>9.1469166636719737E-2</v>
      </c>
      <c r="P38" s="6">
        <v>583434</v>
      </c>
      <c r="Q38" s="7">
        <v>0.32760111582276208</v>
      </c>
    </row>
    <row r="39" spans="1:17">
      <c r="A39" s="22" t="s">
        <v>79</v>
      </c>
      <c r="B39" s="14" t="s">
        <v>23</v>
      </c>
      <c r="C39" s="6">
        <v>8652827</v>
      </c>
      <c r="D39" s="6">
        <v>174434</v>
      </c>
      <c r="E39" s="6">
        <v>1261604</v>
      </c>
      <c r="F39" s="7">
        <f t="shared" si="0"/>
        <v>0.14580252211213746</v>
      </c>
      <c r="G39" s="6">
        <f t="shared" si="1"/>
        <v>141282</v>
      </c>
      <c r="H39" s="6">
        <v>1120322</v>
      </c>
      <c r="I39" s="7">
        <f t="shared" si="2"/>
        <v>0.88801398854157088</v>
      </c>
      <c r="J39" s="6">
        <v>193262</v>
      </c>
      <c r="K39" s="7">
        <v>0.17250576173635793</v>
      </c>
      <c r="L39" s="6">
        <v>81092</v>
      </c>
      <c r="M39" s="7">
        <v>7.2382761384673339E-2</v>
      </c>
      <c r="N39" s="6">
        <v>76888</v>
      </c>
      <c r="O39" s="7">
        <v>6.8630268797720662E-2</v>
      </c>
      <c r="P39" s="6">
        <v>169633</v>
      </c>
      <c r="Q39" s="7">
        <v>0.15141450404437296</v>
      </c>
    </row>
    <row r="40" spans="1:17">
      <c r="A40" s="22" t="s">
        <v>48</v>
      </c>
      <c r="B40" s="14" t="s">
        <v>23</v>
      </c>
      <c r="C40" s="6">
        <v>10385527</v>
      </c>
      <c r="D40" s="6">
        <v>210250</v>
      </c>
      <c r="E40" s="6">
        <v>4933531</v>
      </c>
      <c r="F40" s="7">
        <f t="shared" si="0"/>
        <v>0.47503906157097275</v>
      </c>
      <c r="G40" s="6">
        <f t="shared" si="1"/>
        <v>410919</v>
      </c>
      <c r="H40" s="6">
        <v>4522612</v>
      </c>
      <c r="I40" s="7">
        <f t="shared" si="2"/>
        <v>0.91670894537806691</v>
      </c>
      <c r="J40" s="6">
        <v>359802</v>
      </c>
      <c r="K40" s="7">
        <v>7.955623873991402E-2</v>
      </c>
      <c r="L40" s="6">
        <v>461988</v>
      </c>
      <c r="M40" s="7">
        <v>0.10215070406216585</v>
      </c>
      <c r="N40" s="6">
        <v>516296</v>
      </c>
      <c r="O40" s="7">
        <v>0.11415880911296393</v>
      </c>
      <c r="P40" s="6">
        <v>2488589</v>
      </c>
      <c r="Q40" s="7">
        <v>0.55025480850446595</v>
      </c>
    </row>
    <row r="41" spans="1:17" s="44" customFormat="1">
      <c r="A41" s="22" t="s">
        <v>50</v>
      </c>
      <c r="B41" s="14" t="s">
        <v>23</v>
      </c>
      <c r="C41" s="6">
        <v>8237005</v>
      </c>
      <c r="D41" s="6">
        <v>171369</v>
      </c>
      <c r="E41" s="6">
        <v>1273309</v>
      </c>
      <c r="F41" s="7">
        <f t="shared" si="0"/>
        <v>0.15458397803570595</v>
      </c>
      <c r="G41" s="6">
        <f t="shared" si="1"/>
        <v>126179</v>
      </c>
      <c r="H41" s="6">
        <v>1147130</v>
      </c>
      <c r="I41" s="7">
        <f t="shared" si="2"/>
        <v>0.90090465079568272</v>
      </c>
      <c r="J41" s="6">
        <v>177816</v>
      </c>
      <c r="K41" s="7">
        <v>0.15500945838745392</v>
      </c>
      <c r="L41" s="6">
        <v>83537</v>
      </c>
      <c r="M41" s="7">
        <v>7.2822609468848346E-2</v>
      </c>
      <c r="N41" s="6">
        <v>82057</v>
      </c>
      <c r="O41" s="7">
        <v>7.1532433115688715E-2</v>
      </c>
      <c r="P41" s="6">
        <v>197470</v>
      </c>
      <c r="Q41" s="7">
        <v>0.17214265166110204</v>
      </c>
    </row>
    <row r="42" spans="1:17" s="44" customFormat="1">
      <c r="A42" s="24" t="s">
        <v>83</v>
      </c>
      <c r="B42" s="15" t="s">
        <v>23</v>
      </c>
      <c r="C42" s="9">
        <v>20207370</v>
      </c>
      <c r="D42" s="9">
        <v>365170</v>
      </c>
      <c r="E42" s="9">
        <v>11231785</v>
      </c>
      <c r="F42" s="10">
        <v>0.55582616639374649</v>
      </c>
      <c r="G42" s="9">
        <v>1066285</v>
      </c>
      <c r="H42" s="9">
        <v>10165500</v>
      </c>
      <c r="I42" s="10">
        <v>0.90506540144776637</v>
      </c>
      <c r="J42" s="9">
        <v>756932</v>
      </c>
      <c r="K42" s="10">
        <v>7.446087255914613E-2</v>
      </c>
      <c r="L42" s="9">
        <v>1109554</v>
      </c>
      <c r="M42" s="10">
        <v>0.10914898430967489</v>
      </c>
      <c r="N42" s="9">
        <v>1291492</v>
      </c>
      <c r="O42" s="10">
        <v>0.12704657911563622</v>
      </c>
      <c r="P42" s="9">
        <v>5862916</v>
      </c>
      <c r="Q42" s="10">
        <v>0.57674644631351135</v>
      </c>
    </row>
    <row r="43" spans="1:17">
      <c r="A43" s="31" t="s">
        <v>93</v>
      </c>
      <c r="B43" s="32" t="s">
        <v>23</v>
      </c>
      <c r="C43" s="26">
        <v>14825513</v>
      </c>
      <c r="D43" s="26">
        <v>953864</v>
      </c>
      <c r="E43" s="26">
        <v>4590930</v>
      </c>
      <c r="F43" s="27">
        <v>0.30966415799574692</v>
      </c>
      <c r="G43" s="26">
        <v>296978</v>
      </c>
      <c r="H43" s="26">
        <v>4293952</v>
      </c>
      <c r="I43" s="27">
        <v>0.93531201739081193</v>
      </c>
      <c r="J43" s="26">
        <v>318897</v>
      </c>
      <c r="K43" s="36">
        <v>7.4266549789098718E-2</v>
      </c>
      <c r="L43" s="26">
        <v>401451</v>
      </c>
      <c r="M43" s="27">
        <v>9.349219553455651E-2</v>
      </c>
      <c r="N43" s="26">
        <v>443447</v>
      </c>
      <c r="O43" s="27">
        <v>0.10327246322269089</v>
      </c>
      <c r="P43" s="26">
        <v>2199004</v>
      </c>
      <c r="Q43" s="27">
        <v>0.51211657699014801</v>
      </c>
    </row>
    <row r="44" spans="1:17">
      <c r="A44" s="31" t="s">
        <v>94</v>
      </c>
      <c r="B44" s="32" t="s">
        <v>23</v>
      </c>
      <c r="C44" s="26">
        <v>14131881</v>
      </c>
      <c r="D44" s="26">
        <v>609078</v>
      </c>
      <c r="E44" s="26">
        <v>4438328</v>
      </c>
      <c r="F44" s="27">
        <v>0.31406491464229003</v>
      </c>
      <c r="G44" s="26">
        <v>393467</v>
      </c>
      <c r="H44" s="26">
        <v>4044861</v>
      </c>
      <c r="I44" s="27">
        <v>0.91134792201027048</v>
      </c>
      <c r="J44" s="26">
        <v>302166</v>
      </c>
      <c r="K44" s="36">
        <v>7.4703679557838951E-2</v>
      </c>
      <c r="L44" s="26">
        <v>417788</v>
      </c>
      <c r="M44" s="27">
        <v>0.1032885926117115</v>
      </c>
      <c r="N44" s="26">
        <v>497185</v>
      </c>
      <c r="O44" s="27">
        <v>0.12291769729540768</v>
      </c>
      <c r="P44" s="26">
        <v>2025677</v>
      </c>
      <c r="Q44" s="27">
        <v>0.50080262337815806</v>
      </c>
    </row>
    <row r="45" spans="1:17">
      <c r="A45" s="31" t="s">
        <v>95</v>
      </c>
      <c r="B45" s="32" t="s">
        <v>23</v>
      </c>
      <c r="C45" s="26">
        <v>14619693</v>
      </c>
      <c r="D45" s="26">
        <v>844952</v>
      </c>
      <c r="E45" s="26">
        <v>3267229</v>
      </c>
      <c r="F45" s="27">
        <v>0.22348136858961401</v>
      </c>
      <c r="G45" s="26">
        <v>336524</v>
      </c>
      <c r="H45" s="26">
        <v>2930705</v>
      </c>
      <c r="I45" s="27">
        <v>0.89700017966294987</v>
      </c>
      <c r="J45" s="26">
        <v>279899</v>
      </c>
      <c r="K45" s="36">
        <v>9.5505688904205646E-2</v>
      </c>
      <c r="L45" s="26">
        <v>231045</v>
      </c>
      <c r="M45" s="27">
        <v>7.8835979738663561E-2</v>
      </c>
      <c r="N45" s="26">
        <v>293839</v>
      </c>
      <c r="O45" s="27">
        <v>0.10026222359466408</v>
      </c>
      <c r="P45" s="26">
        <v>1369911</v>
      </c>
      <c r="Q45" s="27">
        <v>0.46743394507464925</v>
      </c>
    </row>
    <row r="46" spans="1:17">
      <c r="A46" s="31" t="s">
        <v>96</v>
      </c>
      <c r="B46" s="32" t="s">
        <v>23</v>
      </c>
      <c r="C46" s="26">
        <v>17593665</v>
      </c>
      <c r="D46" s="26">
        <v>747896</v>
      </c>
      <c r="E46" s="26">
        <v>8458300</v>
      </c>
      <c r="F46" s="27">
        <v>0.48075827293517298</v>
      </c>
      <c r="G46" s="26">
        <v>716776</v>
      </c>
      <c r="H46" s="26">
        <v>7741524</v>
      </c>
      <c r="I46" s="27">
        <v>0.91525767589231877</v>
      </c>
      <c r="J46" s="26">
        <v>574543</v>
      </c>
      <c r="K46" s="36">
        <v>7.4215748733711867E-2</v>
      </c>
      <c r="L46" s="26">
        <v>843578</v>
      </c>
      <c r="M46" s="27">
        <v>0.10896794997987476</v>
      </c>
      <c r="N46" s="26">
        <v>889410</v>
      </c>
      <c r="O46" s="27">
        <v>0.1148882313094941</v>
      </c>
      <c r="P46" s="26">
        <v>4432743</v>
      </c>
      <c r="Q46" s="27">
        <v>0.57259307082171418</v>
      </c>
    </row>
    <row r="47" spans="1:17">
      <c r="A47" s="31" t="s">
        <v>88</v>
      </c>
      <c r="B47" s="32" t="s">
        <v>23</v>
      </c>
      <c r="C47" s="26">
        <v>14255551</v>
      </c>
      <c r="D47" s="26">
        <v>359210</v>
      </c>
      <c r="E47" s="26">
        <v>7257144</v>
      </c>
      <c r="F47" s="27">
        <v>0.50907495613463138</v>
      </c>
      <c r="G47" s="26">
        <v>631124</v>
      </c>
      <c r="H47" s="26">
        <v>6626020</v>
      </c>
      <c r="I47" s="27">
        <v>0.91303410818360498</v>
      </c>
      <c r="J47" s="26">
        <v>548233</v>
      </c>
      <c r="K47" s="36">
        <v>8.2739412196159989E-2</v>
      </c>
      <c r="L47" s="26">
        <v>724717</v>
      </c>
      <c r="M47" s="27">
        <v>0.10937440575186914</v>
      </c>
      <c r="N47" s="26">
        <v>773705</v>
      </c>
      <c r="O47" s="27">
        <v>0.11676768256057181</v>
      </c>
      <c r="P47" s="26">
        <v>3733740</v>
      </c>
      <c r="Q47" s="27">
        <v>0.56349663900803193</v>
      </c>
    </row>
    <row r="48" spans="1:17">
      <c r="A48" s="31" t="s">
        <v>89</v>
      </c>
      <c r="B48" s="32" t="s">
        <v>23</v>
      </c>
      <c r="C48" s="26">
        <v>13677636</v>
      </c>
      <c r="D48" s="26">
        <v>1009918</v>
      </c>
      <c r="E48" s="26">
        <v>2366203</v>
      </c>
      <c r="F48" s="27">
        <v>0.17299795081547717</v>
      </c>
      <c r="G48" s="26">
        <v>284450</v>
      </c>
      <c r="H48" s="26">
        <v>2081753</v>
      </c>
      <c r="I48" s="27">
        <v>0.87978630743008945</v>
      </c>
      <c r="J48" s="26">
        <v>300328</v>
      </c>
      <c r="K48" s="36">
        <v>0.14426687508076128</v>
      </c>
      <c r="L48" s="26">
        <v>180840</v>
      </c>
      <c r="M48" s="27">
        <v>8.6869095421022571E-2</v>
      </c>
      <c r="N48" s="26">
        <v>197355</v>
      </c>
      <c r="O48" s="27">
        <v>9.4802313242733402E-2</v>
      </c>
      <c r="P48" s="26">
        <v>643185</v>
      </c>
      <c r="Q48" s="27">
        <v>0.30896316710003541</v>
      </c>
    </row>
    <row r="49" spans="1:17">
      <c r="A49" s="31" t="s">
        <v>90</v>
      </c>
      <c r="B49" s="32" t="s">
        <v>23</v>
      </c>
      <c r="C49" s="26">
        <v>11003198</v>
      </c>
      <c r="D49" s="26">
        <v>4965214</v>
      </c>
      <c r="E49" s="26">
        <v>682975</v>
      </c>
      <c r="F49" s="27">
        <v>6.2070590750071028E-2</v>
      </c>
      <c r="G49" s="26">
        <v>155922</v>
      </c>
      <c r="H49" s="26">
        <v>527053</v>
      </c>
      <c r="I49" s="27">
        <v>0.77170174603755626</v>
      </c>
      <c r="J49" s="26">
        <v>83130</v>
      </c>
      <c r="K49" s="36">
        <v>0.15772607308942366</v>
      </c>
      <c r="L49" s="26">
        <v>39483</v>
      </c>
      <c r="M49" s="27">
        <v>7.4912769683504313E-2</v>
      </c>
      <c r="N49" s="26">
        <v>33268</v>
      </c>
      <c r="O49" s="27">
        <v>6.3120786714049637E-2</v>
      </c>
      <c r="P49" s="26">
        <v>56239</v>
      </c>
      <c r="Q49" s="27">
        <v>0.10670463881241544</v>
      </c>
    </row>
    <row r="50" spans="1:17">
      <c r="A50" s="31" t="s">
        <v>98</v>
      </c>
      <c r="B50" s="32" t="s">
        <v>23</v>
      </c>
      <c r="C50" s="26">
        <v>15665209</v>
      </c>
      <c r="D50" s="26">
        <v>815626</v>
      </c>
      <c r="E50" s="26">
        <v>6345442</v>
      </c>
      <c r="F50" s="27">
        <v>0.40506590113160956</v>
      </c>
      <c r="G50" s="26">
        <v>555653</v>
      </c>
      <c r="H50" s="26">
        <v>5789789</v>
      </c>
      <c r="I50" s="27">
        <v>0.91243273518219847</v>
      </c>
      <c r="J50" s="26">
        <v>456782</v>
      </c>
      <c r="K50" s="36">
        <v>7.8894412214331133E-2</v>
      </c>
      <c r="L50" s="26">
        <v>611917</v>
      </c>
      <c r="M50" s="27">
        <v>0.10568899833828141</v>
      </c>
      <c r="N50" s="26">
        <v>687736</v>
      </c>
      <c r="O50" s="27">
        <v>0.11878429421175797</v>
      </c>
      <c r="P50" s="26">
        <v>3016982</v>
      </c>
      <c r="Q50" s="27">
        <v>0.52108669245114114</v>
      </c>
    </row>
    <row r="51" spans="1:17" ht="15" thickBot="1">
      <c r="A51" s="35" t="s">
        <v>97</v>
      </c>
      <c r="B51" s="33" t="s">
        <v>23</v>
      </c>
      <c r="C51" s="28">
        <v>25186653</v>
      </c>
      <c r="D51" s="28">
        <v>1945721</v>
      </c>
      <c r="E51" s="28">
        <v>2927980</v>
      </c>
      <c r="F51" s="29">
        <v>0.11625125418609611</v>
      </c>
      <c r="G51" s="28">
        <v>361538</v>
      </c>
      <c r="H51" s="28">
        <v>2566442</v>
      </c>
      <c r="I51" s="29">
        <v>0.87652306368212896</v>
      </c>
      <c r="J51" s="28">
        <v>299743</v>
      </c>
      <c r="K51" s="37">
        <v>0.1167932102108678</v>
      </c>
      <c r="L51" s="28">
        <v>167101</v>
      </c>
      <c r="M51" s="29">
        <v>6.5109984951929559E-2</v>
      </c>
      <c r="N51" s="28">
        <v>166092</v>
      </c>
      <c r="O51" s="29">
        <v>6.4716833655309572E-2</v>
      </c>
      <c r="P51" s="28">
        <v>338969</v>
      </c>
      <c r="Q51" s="29">
        <v>0.1320774052170281</v>
      </c>
    </row>
    <row r="53" spans="1:17">
      <c r="A53" s="4"/>
    </row>
    <row r="54" spans="1:17" ht="15">
      <c r="A54" s="18" t="s">
        <v>116</v>
      </c>
    </row>
    <row r="55" spans="1:17" ht="15">
      <c r="A55" s="18" t="s">
        <v>114</v>
      </c>
    </row>
    <row r="56" spans="1:17" ht="15">
      <c r="A56" s="17" t="s">
        <v>59</v>
      </c>
    </row>
    <row r="57" spans="1:17" ht="15">
      <c r="A57" s="19" t="s">
        <v>60</v>
      </c>
    </row>
    <row r="58" spans="1:17" ht="15">
      <c r="A58" s="19" t="s">
        <v>61</v>
      </c>
    </row>
    <row r="59" spans="1:17" ht="15">
      <c r="A59" s="19" t="s">
        <v>62</v>
      </c>
    </row>
    <row r="60" spans="1:17" ht="15">
      <c r="A60" s="19" t="s">
        <v>63</v>
      </c>
    </row>
    <row r="61" spans="1:17" ht="15">
      <c r="A61" s="19" t="s">
        <v>64</v>
      </c>
    </row>
    <row r="62" spans="1:17" ht="15">
      <c r="A62" s="19" t="s">
        <v>65</v>
      </c>
    </row>
    <row r="63" spans="1:17" ht="15">
      <c r="A63" s="19" t="s">
        <v>66</v>
      </c>
    </row>
  </sheetData>
  <mergeCells count="5">
    <mergeCell ref="A3:B4"/>
    <mergeCell ref="C3:D4"/>
    <mergeCell ref="E3:F4"/>
    <mergeCell ref="G3:I4"/>
    <mergeCell ref="J3:Q4"/>
  </mergeCells>
  <phoneticPr fontId="10" type="noConversion"/>
  <pageMargins left="0.7" right="0.7" top="0.75" bottom="0.75" header="0.3" footer="0.3"/>
  <pageSetup orientation="portrait" horizontalDpi="4294967293" verticalDpi="429496729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S2 Mulitmapping</vt:lpstr>
      <vt:lpstr>Table S2 UniqueMapping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</dc:creator>
  <cp:lastModifiedBy>Library</cp:lastModifiedBy>
  <dcterms:created xsi:type="dcterms:W3CDTF">2020-10-11T17:36:45Z</dcterms:created>
  <dcterms:modified xsi:type="dcterms:W3CDTF">2021-12-03T21:12:34Z</dcterms:modified>
</cp:coreProperties>
</file>