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freya\NAS\mgriswold\CellProfileLibrary\"/>
    </mc:Choice>
  </mc:AlternateContent>
  <xr:revisionPtr revIDLastSave="0" documentId="13_ncr:1_{7B45EB03-AD44-4151-99C1-CC853024ABD1}" xr6:coauthVersionLast="46" xr6:coauthVersionMax="46" xr10:uidLastSave="{00000000-0000-0000-0000-000000000000}"/>
  <bookViews>
    <workbookView xWindow="-120" yWindow="-120" windowWidth="29040" windowHeight="15840" xr2:uid="{BD49EAA9-CC32-4F98-89A6-E4B6DBA84FD0}"/>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0" i="1" l="1"/>
  <c r="D41" i="1"/>
  <c r="D42" i="1"/>
  <c r="D43" i="1"/>
  <c r="D44" i="1"/>
  <c r="A41" i="1"/>
  <c r="A42" i="1"/>
  <c r="A43" i="1"/>
  <c r="A44" i="1"/>
  <c r="A40" i="1"/>
  <c r="E23" i="1"/>
  <c r="E19" i="1"/>
  <c r="E18" i="1"/>
  <c r="E15" i="1"/>
  <c r="E9" i="1"/>
  <c r="E7" i="1"/>
  <c r="E3" i="1"/>
  <c r="E4" i="1"/>
  <c r="E82" i="1"/>
  <c r="E81" i="1"/>
  <c r="E80" i="1"/>
  <c r="E79" i="1"/>
  <c r="E78" i="1"/>
  <c r="E77" i="1"/>
  <c r="E76" i="1"/>
  <c r="E75" i="1"/>
  <c r="E74" i="1"/>
  <c r="E73" i="1"/>
  <c r="E71" i="1"/>
  <c r="E70" i="1"/>
  <c r="E72" i="1"/>
  <c r="E69" i="1"/>
  <c r="E68" i="1"/>
  <c r="E67" i="1"/>
  <c r="E66" i="1"/>
  <c r="E65" i="1"/>
  <c r="E64" i="1"/>
  <c r="E63" i="1"/>
  <c r="E62" i="1"/>
  <c r="E61" i="1"/>
  <c r="E60" i="1"/>
  <c r="E59" i="1"/>
  <c r="E58" i="1"/>
  <c r="E57" i="1"/>
  <c r="E56" i="1"/>
  <c r="E55" i="1"/>
  <c r="E54" i="1"/>
  <c r="E53" i="1"/>
  <c r="E52" i="1"/>
  <c r="E51" i="1"/>
  <c r="E49" i="1"/>
  <c r="E48" i="1"/>
  <c r="E47" i="1"/>
  <c r="E46" i="1"/>
  <c r="E45" i="1"/>
  <c r="A46" i="1"/>
  <c r="B46" i="1"/>
  <c r="C46" i="1"/>
  <c r="D46" i="1"/>
  <c r="A47" i="1"/>
  <c r="B47" i="1"/>
  <c r="C47" i="1"/>
  <c r="D47" i="1"/>
  <c r="A48" i="1"/>
  <c r="B48" i="1"/>
  <c r="C48" i="1"/>
  <c r="D48" i="1"/>
  <c r="A49" i="1"/>
  <c r="B49" i="1"/>
  <c r="C49" i="1"/>
  <c r="D49" i="1"/>
  <c r="A51" i="1"/>
  <c r="B51" i="1"/>
  <c r="C51" i="1"/>
  <c r="D51" i="1"/>
  <c r="A52" i="1"/>
  <c r="B52" i="1"/>
  <c r="C52" i="1"/>
  <c r="D52" i="1"/>
  <c r="A53" i="1"/>
  <c r="B53" i="1"/>
  <c r="C53" i="1"/>
  <c r="D53" i="1"/>
  <c r="A54" i="1"/>
  <c r="B54" i="1"/>
  <c r="C54" i="1"/>
  <c r="D54" i="1"/>
  <c r="A55" i="1"/>
  <c r="B55" i="1"/>
  <c r="C55" i="1"/>
  <c r="D55" i="1"/>
  <c r="A56" i="1"/>
  <c r="B56" i="1"/>
  <c r="C56" i="1"/>
  <c r="D56" i="1"/>
  <c r="A57" i="1"/>
  <c r="B57" i="1"/>
  <c r="C57" i="1"/>
  <c r="D57" i="1"/>
  <c r="A58" i="1"/>
  <c r="B58" i="1"/>
  <c r="C58" i="1"/>
  <c r="D58" i="1"/>
  <c r="A59" i="1"/>
  <c r="B59" i="1"/>
  <c r="C59" i="1"/>
  <c r="D59" i="1"/>
  <c r="A60" i="1"/>
  <c r="B60" i="1"/>
  <c r="C60" i="1"/>
  <c r="D60" i="1"/>
  <c r="A61" i="1"/>
  <c r="B61" i="1"/>
  <c r="C61" i="1"/>
  <c r="D61" i="1"/>
  <c r="A62" i="1"/>
  <c r="B62" i="1"/>
  <c r="C62" i="1"/>
  <c r="D62" i="1"/>
  <c r="A63" i="1"/>
  <c r="B63" i="1"/>
  <c r="C63" i="1"/>
  <c r="D63" i="1"/>
  <c r="A64" i="1"/>
  <c r="B64" i="1"/>
  <c r="C64" i="1"/>
  <c r="D64" i="1"/>
  <c r="A65" i="1"/>
  <c r="B65" i="1"/>
  <c r="C65" i="1"/>
  <c r="D65" i="1"/>
  <c r="A66" i="1"/>
  <c r="B66" i="1"/>
  <c r="C66" i="1"/>
  <c r="D66" i="1"/>
  <c r="A67" i="1"/>
  <c r="B67" i="1"/>
  <c r="C67" i="1"/>
  <c r="D67" i="1"/>
  <c r="A68" i="1"/>
  <c r="B68" i="1"/>
  <c r="C68" i="1"/>
  <c r="D68" i="1"/>
  <c r="A69" i="1"/>
  <c r="B69" i="1"/>
  <c r="C69" i="1"/>
  <c r="D69" i="1"/>
  <c r="A70" i="1"/>
  <c r="B70" i="1"/>
  <c r="C70" i="1"/>
  <c r="D70" i="1"/>
  <c r="A71" i="1"/>
  <c r="B71" i="1"/>
  <c r="C71" i="1"/>
  <c r="D71" i="1"/>
  <c r="A72" i="1"/>
  <c r="B72" i="1"/>
  <c r="C72" i="1"/>
  <c r="D72" i="1"/>
  <c r="A73" i="1"/>
  <c r="B73" i="1"/>
  <c r="C73" i="1"/>
  <c r="D73" i="1"/>
  <c r="A74" i="1"/>
  <c r="B74" i="1"/>
  <c r="C74" i="1"/>
  <c r="D74" i="1"/>
  <c r="A75" i="1"/>
  <c r="B75" i="1"/>
  <c r="C75" i="1"/>
  <c r="D75" i="1"/>
  <c r="A76" i="1"/>
  <c r="B76" i="1"/>
  <c r="C76" i="1"/>
  <c r="D76" i="1"/>
  <c r="A77" i="1"/>
  <c r="B77" i="1"/>
  <c r="C77" i="1"/>
  <c r="D77" i="1"/>
  <c r="A78" i="1"/>
  <c r="B78" i="1"/>
  <c r="C78" i="1"/>
  <c r="D78" i="1"/>
  <c r="A79" i="1"/>
  <c r="B79" i="1"/>
  <c r="C79" i="1"/>
  <c r="D79" i="1"/>
  <c r="A80" i="1"/>
  <c r="B80" i="1"/>
  <c r="C80" i="1"/>
  <c r="D80" i="1"/>
  <c r="A81" i="1"/>
  <c r="B81" i="1"/>
  <c r="C81" i="1"/>
  <c r="D81" i="1"/>
  <c r="A82" i="1"/>
  <c r="B82" i="1"/>
  <c r="C82" i="1"/>
  <c r="D82" i="1"/>
  <c r="A45" i="1"/>
  <c r="B45" i="1"/>
  <c r="C45" i="1"/>
  <c r="D45" i="1"/>
  <c r="E44" i="1"/>
  <c r="E43" i="1"/>
  <c r="E42" i="1"/>
  <c r="E41" i="1"/>
  <c r="E40" i="1"/>
  <c r="E39" i="1"/>
  <c r="E38" i="1"/>
  <c r="E37" i="1"/>
  <c r="E36" i="1"/>
  <c r="E35" i="1"/>
  <c r="E34" i="1"/>
  <c r="E33" i="1"/>
  <c r="E32" i="1"/>
  <c r="E31" i="1"/>
  <c r="E30" i="1"/>
  <c r="E29" i="1"/>
  <c r="E28" i="1"/>
  <c r="E27" i="1"/>
  <c r="E26" i="1"/>
  <c r="E25" i="1"/>
  <c r="E24" i="1"/>
  <c r="E22" i="1"/>
  <c r="E21" i="1"/>
  <c r="E20" i="1"/>
  <c r="E17" i="1"/>
  <c r="E16" i="1"/>
  <c r="E14" i="1"/>
  <c r="E13" i="1"/>
  <c r="E12" i="1"/>
  <c r="E11" i="1"/>
  <c r="E10" i="1"/>
  <c r="E8" i="1"/>
  <c r="E6" i="1"/>
  <c r="E5" i="1"/>
  <c r="C6" i="1"/>
  <c r="B3" i="1"/>
  <c r="C8" i="1"/>
  <c r="C2" i="1"/>
  <c r="C3" i="1"/>
  <c r="C4" i="1"/>
  <c r="C5" i="1"/>
  <c r="C7"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A32" i="1"/>
  <c r="B32" i="1"/>
  <c r="D32" i="1"/>
  <c r="A33" i="1"/>
  <c r="B33" i="1"/>
  <c r="D33" i="1"/>
  <c r="A34" i="1"/>
  <c r="B34" i="1"/>
  <c r="D34" i="1"/>
  <c r="A35" i="1"/>
  <c r="B35" i="1"/>
  <c r="D35" i="1"/>
  <c r="A36" i="1"/>
  <c r="B36" i="1"/>
  <c r="D36" i="1"/>
  <c r="A37" i="1"/>
  <c r="B37" i="1"/>
  <c r="D37" i="1"/>
  <c r="A38" i="1"/>
  <c r="B38" i="1"/>
  <c r="D38" i="1"/>
  <c r="A39" i="1"/>
  <c r="B39" i="1"/>
  <c r="D39" i="1"/>
  <c r="A3" i="1"/>
  <c r="A4" i="1"/>
  <c r="B4" i="1"/>
  <c r="D4" i="1"/>
  <c r="A5" i="1"/>
  <c r="B5" i="1"/>
  <c r="D5" i="1"/>
  <c r="A6" i="1"/>
  <c r="B6" i="1"/>
  <c r="D6" i="1"/>
  <c r="A7" i="1"/>
  <c r="B7" i="1"/>
  <c r="D7" i="1"/>
  <c r="A8" i="1"/>
  <c r="B8" i="1"/>
  <c r="D8" i="1"/>
  <c r="A9" i="1"/>
  <c r="B9" i="1"/>
  <c r="A10" i="1"/>
  <c r="B10" i="1"/>
  <c r="D10" i="1"/>
  <c r="A11" i="1"/>
  <c r="B11" i="1"/>
  <c r="D11" i="1"/>
  <c r="A12" i="1"/>
  <c r="B12" i="1"/>
  <c r="D12" i="1"/>
  <c r="A13" i="1"/>
  <c r="B13" i="1"/>
  <c r="D13" i="1"/>
  <c r="A14" i="1"/>
  <c r="B14" i="1"/>
  <c r="D14" i="1"/>
  <c r="A15" i="1"/>
  <c r="B15" i="1"/>
  <c r="A16" i="1"/>
  <c r="B16" i="1"/>
  <c r="D16" i="1"/>
  <c r="A17" i="1"/>
  <c r="B17" i="1"/>
  <c r="D17" i="1"/>
  <c r="A18" i="1"/>
  <c r="B18" i="1"/>
  <c r="A19" i="1"/>
  <c r="B19" i="1"/>
  <c r="A20" i="1"/>
  <c r="B20" i="1"/>
  <c r="D20" i="1"/>
  <c r="A21" i="1"/>
  <c r="B21" i="1"/>
  <c r="D21" i="1"/>
  <c r="A22" i="1"/>
  <c r="B22" i="1"/>
  <c r="D22" i="1"/>
  <c r="A23" i="1"/>
  <c r="B23" i="1"/>
  <c r="A24" i="1"/>
  <c r="B24" i="1"/>
  <c r="D24" i="1"/>
  <c r="A25" i="1"/>
  <c r="B25" i="1"/>
  <c r="D25" i="1"/>
  <c r="A26" i="1"/>
  <c r="B26" i="1"/>
  <c r="D26" i="1"/>
  <c r="A27" i="1"/>
  <c r="B27" i="1"/>
  <c r="D27" i="1"/>
  <c r="A28" i="1"/>
  <c r="B28" i="1"/>
  <c r="D28" i="1"/>
  <c r="A29" i="1"/>
  <c r="B29" i="1"/>
  <c r="D29" i="1"/>
  <c r="A30" i="1"/>
  <c r="B30" i="1"/>
  <c r="D30" i="1"/>
  <c r="A31" i="1"/>
  <c r="B31" i="1"/>
  <c r="D31" i="1"/>
  <c r="D2" i="1"/>
  <c r="B2" i="1"/>
  <c r="A2" i="1"/>
</calcChain>
</file>

<file path=xl/sharedStrings.xml><?xml version="1.0" encoding="utf-8"?>
<sst xmlns="http://schemas.openxmlformats.org/spreadsheetml/2006/main" count="97" uniqueCount="91">
  <si>
    <t>Dataset</t>
  </si>
  <si>
    <t>Paper</t>
  </si>
  <si>
    <t>Cell Type Number</t>
  </si>
  <si>
    <t>Cell Types</t>
  </si>
  <si>
    <t>LAMP5, PAX6, VIP, L2_3_IT, L4 IT, L5/6 IT Car3, L5 ET, PVALB, SST, L5/6 NP, L6 CT, L6b, Astrocyte, Endothelial, Microglia, Oligodendrocyte, OPC, Pericyte, VLMC</t>
  </si>
  <si>
    <t>Database</t>
  </si>
  <si>
    <t>endothelial cell type 1, endothelial cell type 2, glial cell, pericyte, plasma cell, smooth muscle cell, stromal cell type 1, stromal cell type 2a, stromal cell type 2b, stromal cell type 3, stromal cell type 4</t>
  </si>
  <si>
    <t>CD16+ natural killer cell, conventional dendritic cell, decidual perivascular cell type 1, decidual perivascular cell type 2, decidual stromal cell type 1, decidual stromal cell type 2, decidual stromal cell type 3, lymphatic endothelial cell, maternal endothelial cell, placental extravillous trophoblast cell, glandular epithelial cell type 1, glandular epithelial cell type 2, granulocyte, innate lymphoid cell, decidual macrophage, decidual macrophage type 1, decidual macrophage type 2, decidual natural killer cell type 1, decidual natural killer cell type 2, decidual natural killer cell type 3, proliferating decidual natural killer cell, plasma cell, T cell, villous cytotrophoblast cell</t>
  </si>
  <si>
    <t>Adipocytes, Atrial_Cardiomyocyte, Ventricular_Cardiomyocyte, Endothelial, Fibroblast, Lymphoid, Mesothelial, Myeloid, Neuronal, Pericytes, Smooth_muscle_cells</t>
  </si>
  <si>
    <t>CD14+ monocyte type 1, CD14+ monocyte type 2, CD16+ monocyte, CD4+ naive T cell, conventional dendritic cell, cytotoxic T cell type 1, cytotoxic T cell type 2, erythroid cell type 1, erythroid cell type 2, hematopoietic stem cell, megakaryocyte, memory B cell, mesenchymal stem cell, naive B cell, naive CD8+ T cell, natural killer cell, plasma cell, plasmacytoid dendritic cell, precursor B cell, pro-B cell, T-helper cell</t>
  </si>
  <si>
    <t>B.naive, B.memory, T.CD4.naive, T.CD4.memory, T.CD8.naive, T.CD8.memory, endothelial.cells, fibroblasts, macrophages, mast, mDCs, monocytes.C, monocytes.NC.I, neutrophils, NK, pDCs, plasma, Treg</t>
  </si>
  <si>
    <t>Ascending vasa recta endothelium, B cell, CD4 T cell, CD8 T cell, Connecting tubule, Descending vasa recta endothelium, Epithelial progenitor cell, Fibroblast, Glomerular endothelium, Indistinct intercalated cell, Type A intercalated cell, Type B intercalated cell, Mast cell, MNP-a/classical monocyte derived, MNP-b/non-classical monocyte derived, MNP-c/dendritic cell, MNP-d/Tissue macrophage, Myofibroblast, Neutrophil, NK cell, NKT cell, Pelvic epithelium, Peritubular capillary endothelium 1, Peritubular capillary endothelium 2, Plasmacytoid dendritic cell, Podocyte, Principal cell, Distinct proximal tubule 1, Distinct proximal tubule 2, Proliferating Proximal Tubule, Proximal tubule, Thick ascending limb of Loop of Henle, Transitional urothelium</t>
  </si>
  <si>
    <t>Adipocytes, B/T/NK cells, Endothelial 1, Endothelial 2, Erythroblasts, Fibroblasts 1, Fibroblasts 2, Fibroblasts 3, Inflammatory macrophages, Macrophages, Mature skeletal muscle, MuSCs and progenitors 2, MuSCs and progenitors 1, Pericytes, Platelets, Smooth muscle cells</t>
  </si>
  <si>
    <t>acinar cell, pancreatic A cell, type B pancreatic cell, pancreatic D cell, mesenchymal cell, pancreatic ductal cell</t>
  </si>
  <si>
    <t>fetal endothelial cell, maternal endothelial cell, placental extravillous trophoblast cell, fetal fibroblast type 1, fetal fibroblast type 2, glandular epithelial cell type 2, granulocyte, Hofbauer cell, decidual macrophage, decidual macrophage type 2, monocyte, syncytiotrophoblast cell, villous cytotrophoblast cell</t>
  </si>
  <si>
    <t>amacrine cell, microglial cell, Muller cell, retinal bipolar neuron type A, retinal bipolar neuron type B, retinal bipolar neuron type C, retinal bipolar neuron type D, retinal cone cell, retinal ganglion cell, retinal rod cell type A, retinal rod cell type B, retinal rod cell type C</t>
  </si>
  <si>
    <t>Erythrocytes, Mesenchymal Fibroblast, Pro-inflammatory Fibroblast, Secretory-papillary Fibroblast, Secretory-reticular Fibroblast, Keratinocytes 1, Keratinocytes 2, Lymphatic EC, Macrophages/DC 1, Macrophages/DC 2, Macrophages/DC 3, Melanocytes 1, Melanocytes 2, Pericytes 1, Pericytes 2, T-cells, Vascular EC</t>
  </si>
  <si>
    <t>hypermutation B cell, mantle B cell, CD4+ T cell, naive CD4+ T cell, regulatory CD4+ T cell, gamma-delta CD8+ T cell, activated CD8+ T cell, cytotoxic CD8+ T cell, MAIT-like CD8+ T cell, dendritic cell type 1, activated dendritic cell, dendritic cell type 2, follicular B cell, follicular helper CD4+ T cell, CD34+ progenitor, plasma IgG expressing cell, plasma IgM expressing cell, innate lymphoid cells, macrophage, monocyte, CD160+ natural killer cell, FCGR3A+ natural killer cell, plasmablast, plasmacytoid dendritic cell, platelet</t>
  </si>
  <si>
    <t>B cell, Baso Mast, CD4+ T-cell, CD8+ T-cell, cDC, Epithelial cell, gd T-cell, Macrophage, Macrophage:Alveolar, Neutrophil, NK, pDC, Plasma cell</t>
  </si>
  <si>
    <t>Basal, Basal cycling, CD8 T + NK, Ciliated 1, Ciliated 2, DCs, Deuterosomal, Ionocytes, Secretory 1, Secretory 2, Secretory 3, Squamous</t>
  </si>
  <si>
    <t>Bcells 1, Bcells 2, Bcells 3, Ciliated epithelium, Mononuclear phagocytes, Neutrophil, Secretary epithelium, Secretary epithelium KRT5, Squamous epithelium 1, Squamous epithelium 2, Tcells CD4, Tcells CD8</t>
  </si>
  <si>
    <t>Bcells memory, Bcells naive, cDC1, cDC2, Erythrocytes, Gamma-delta, Cycling Lymphocytes, IFN Lymphocytes, Activated monocytes, Classical monocytes, Intermediate monocytes, Non-classical monocytes, NK cytokine secretion, NK cytolitic, pDC, Plasma Bcells, Platets, Tcells CD4, Tcells CD8, Tcells CD8 IL10, Tcells memory CD4, Tcells memory CD8, Tcells naive, Treg</t>
  </si>
  <si>
    <t>B cell 1, B cell 2, CD4 T cell 1, CD8 T cell 1, CD8 T cell 2, Dendritic Cell, Monocyte 1, Monocyte 2, Monocyte 3, Monocyte 4, Monocyte 5, NK cell, pDC, Plasmablast, Platelet, T cell</t>
  </si>
  <si>
    <t>B, Class-switched B, CD14 Monocyte, CD16 Monocyte, CD4 T, CD4m T, CD4n T, CD8eff T, CD8m T, DC, gd T, Activated Granulocyte, Neutrophil, SC &amp; Eosinophil, NK, IgA PB, IgG PB, pDC, Platelet, RBC</t>
  </si>
  <si>
    <t>Adrenocortical.cells, Chromaffin.cells, Erythroblasts, Lymphoid.cells, Megakaryocytes, Myeloid.cells, Schwann.cells, Stromal.cells, Sympathoblasts, Vascular.endothelial.cells</t>
  </si>
  <si>
    <t>Astrocytes, Granule.neurons, Inhibitory.interneurons, Microglia, Oligodendrocytes, Purkinje.neurons, Unipolar.brush.cells, Vascular.endothelial.cells</t>
  </si>
  <si>
    <t>Astrocytes, Excitatory.neurons, Inhibitory.neurons, Limbic.system.neurons, Megakaryocytes, Microglia, Oligodendrocytes, Vascular.endothelial.cells</t>
  </si>
  <si>
    <t>Amacrine.cells, Astrocytes, Bipolar.cells, Corneal.and.conjunctival.epithelial.cells, Ganglion.cells, Horizontal.cells, Lens.fibre.cells, Microglia, Photoreceptor.cells, Retinal.pigment.cells, Retinal.progenitors.and.Muller.glia, Skeletal.muscle.cells, Smooth.muscle.cells, Stromal.cells, Vascular.endothelial.cells</t>
  </si>
  <si>
    <t>Cardiomyocytes, Endocardial.cells, Lymphatic.endothelial.cells, Vascular.endothelial.cells, Epicardial.fat.cells, Erythroblasts, Lymphoid.cells, Megakaryocytes, Myeloid.cells, Schwann.cells, Smooth.muscle.cells, Stromal.cells, Visceral.neurons</t>
  </si>
  <si>
    <t>Chromaffin.cells, Lymphatic.endothelial.cells, Vascular.endothelial.cells, ENS.glia, ENS.neurons, Erythroblasts, Intestinal.epithelial.cells, Lymphoid.cells, Mesothelial.cells, Myeloid.cells, Smooth.muscle.cells, Stromal.cells</t>
  </si>
  <si>
    <t>Erythroblasts, Lymphoid.cells, Megakaryocytes, Mesangial.cells, Metanephric.cells, Myeloid.cells, Stromal.cells, Ureteric.bud.cells, Vascular.endothelial.cells</t>
  </si>
  <si>
    <t>Erythroblasts, Hematopoietic.stem.cells, Hepatoblasts, Lymphoid.cells, Megakaryocytes, Mesothelial.cells, Myeloid.cells, Stellate.cells, Vascular.endothelial.cells</t>
  </si>
  <si>
    <t>Lymphatic.endothelial.cells, Vascular.endothelial.cells, Bronchiolar.and.alveolar.epithelial.cells, Ciliated.epithelial.cells, Squamous.epithelial.cells, Lymphoid.cells, Megakaryocytes, Mesothelial.cells, Myeloid.cells, Neuroendocrine.cells, Stromal.cells, Visceral.neurons</t>
  </si>
  <si>
    <t>Lymphatic.endothelial.cells, Vascular.endothelial.cells, Erythroblasts, Lymphoid.cells, Megakaryocytes, Myeloid.cells, Satellite.cells, Schwann.cells, Skeletal.muscle.cells, Smooth.muscle.cells, Stromal.cells</t>
  </si>
  <si>
    <t>Acinar.cells, Ductal.cells, Lymphatic.endothelial.cells, Vascular.endothelial.cells, ENS.glia, ENS.neurons, Erythroblasts, Islet.endocrine.cells, Lymphoid.cells, Mesothelial.cells, Myeloid.cells, Smooth.muscle.cells, Stromal.cells</t>
  </si>
  <si>
    <t>Extravillous.trophoblasts, Lymphoid.cells, Megakaryocytes, Myeloid.cells, Smooth.muscle.cells, Stromal.cells, Syncytiotrophoblasts.and.villous.cytotrophoblasts, Trophoblast.giant.cells, Vascular.endothelial.cells</t>
  </si>
  <si>
    <t>Erythroblasts, Lymphoid.cells, Megakaryocytes, Mesothelial.cells, Myeloid.cells, Stromal.cells, Vascular.endothelial.cells</t>
  </si>
  <si>
    <t>Lymphatic.endothelial.cells, Vascular.endothelial.cells, ENS.glia, ENS.neurons, Ciliated.epithelial.cells, Squamous.epithelial.cells, Erythroblasts, Goblet.cells, Lymphoid.cells, Mesothelial.cells, Myeloid.cells, Neuroendocrine.cells, Parietal.and.chief.cells, Stromal.cells</t>
  </si>
  <si>
    <t>Antigen.presenting.cells, Stromal.cells, Thymic.epithelial.cells, Thymocytes, Vascular.endothelial.cells</t>
  </si>
  <si>
    <t>blood vessel cell, CD27- B cell, CD27+ B cell, CD4+ T cell, CD8+ T cell, dendritic cell, basal epithelial cell, stratified epithelial cell, suprabasal epithelial cell, upper epithelial cell, lymph vessel cell, mast cell, monocyte/macrophage, natural killer cell/CD8+ cytotoxic T cell, stromal cell, submucosal gland duct cell, submucosal gland mucous cell</t>
  </si>
  <si>
    <t>CLP, Cycling B cell, Cycling plasma cell, DZ GC cell, FCRL4+ Memory B, GC B cell, Immature B, LZ GC cell, Memory B, Naive B, Pre-B, Pro-B, STAT1+ Naive B, arterial capillary, cycling EC, Fetal arterial EC, Fetal venous EC, Mature arterial EC, Mature venous EC, venous capillary, BEST2+ Goblet cell, BEST4+ epithelial, CLDN10+ cells, Colonocyte, Distal progenitor, EECs, Enterocyte, Goblet cell, Microfold cell, Paneth, Proximal progenitor, Stem cells, TA, Tuft, angiogenic pericyte, cycling stromal, FDC, ICC, Immature pericyte, Mesothelium, mLTo, myofibroblast, Pericyte, T reticular, cDC1, cDC2, CLC+ Mast cell, Lymphoid DC, LYVE1+ Macrophage, Macrophages, Mast cell, Megakaryocyte, MMP9+ Inflammatory macrophage, Monocytes, MPO+ mono-neutrophil, pDC, Adult Glia, cycling ENCC/glia, cycling neuroblast, Differentiating glia, ENCC/glia Progenitor, Neuroblast, IgA plasma cell, IgG plasma cell, IgM plasma cell, RBC, Activated CD4 T, Activated CD8 T, Activated T, CD8 Tmem, CX3CR1+ CD8 Tmem, gdT, ILC2, ILC3, ILCP, LTi-like NCR- ILC3, LTi-like NCR+ ILC3, MAIT cell, NK cell, NK T cell, SELL+ CD4 T, SELL+ CD8 T, Tfh, Th1, Th17, TRDV2/TRGV9 gdT, Treg, TRGV2 gdT, TRGV4 gdT, TRGV5/7 gdT</t>
  </si>
  <si>
    <t>Antibody secreting B cells, CD3+ alpha-beta T cells, Central venous LSECs, Cholangiocytes, Erthyroid cells, gamma-delta T cells 1, gamma-delta T cells 2, Hep 1, Hep 2, Hep 3, Hep 4, Hep 5, Hep 6, Inflammatory macrophages, Mature B cells, NK-like cells, Non-inflammatory macrophages, Periportal LSECs, Portal endothelial cells, Stellate cells</t>
  </si>
  <si>
    <t>B cell, blood vessel cell, CD4+ T cell, CD8+ cytotoxic T cell, ciliated cell, activated dendritic cell, dendritic cell type 1, dendritic cell type 2, fibroblast, lymph vessel cell, MARCOneg macrophage, MARCOpos macrophage, mast cell, monocyte, muscle cell, natural killer cell, plasma cell, plasmacytoid dendritic cell, alveolar epithelial cell type 1, alveolar epithelial cell type 2, regulatory T cell</t>
  </si>
  <si>
    <t>Basal epithelial cell, Dendritic cell_Cd74 high, Dendritic cell_Lyz2 high, Endothelial cell, Epithelial cell_Gm23935 high, Epithelial cell_Upk3a high, Macrophage, Mesenchymal stem cell, NK cell, Smooth muscle cell, Stromal cell_Car3 high, Stromal cell_Dpt high, Umbrella cell, Urothelium, Vascular endothelial cell, Vascular smooth muscle progenitor</t>
  </si>
  <si>
    <t>B cell, Pre-pro B cell, Dendritic cell_Siglech high, Erythroblast, Hematopoietic stem/progenitor, Macrophage_Ms4a6c high, Macrophage_S100a4 high, Monocyte_Prtn3 high, Neutrophil_Cebpe high, Neutrophil_Fcnb high, Neutrophil_Mmp8 high, Neutrophil_Ngp high, Neutrophil progenitor, T cell</t>
  </si>
  <si>
    <t>B cell, Basophil, Eosinophil progenitor, Erythrocyte progenitor_Car1 high, Erythrocyte progenitor_Hba-a1 high, Macrophage_C1qc high, Macrophage_Cd74 high, Macrophage_S100a4 high, Megakaryocyte progenitor, Monocyte progenitor, Monocyte progenitor_Ctsg high, Monocyte progenitor_Prtn3 high, Multipotent progenitor_Ctla2a high, Neutrophil_Fcnb high, Neutrophil_Ighg1 high, Neutrophil_Lcn2 high, Neutrophil_Ltf high, Neutrophil_Ngp high, Neutrophil_Retnlg high</t>
  </si>
  <si>
    <t>Lamp5, Sncg, Vip, CA1-ProS, CA2, CA3, DG, SUB-ProS, L2 IT ENTl, L2 IT RHP, L2/3 IT CTX-1, L2/3 IT CTX-2, L2/3 IT ENTl, L2/3 IT PPP, L3 IT ENT, Car3, L4/5 IT CTX, L5 IT CTX, L5 IT TPE-ENT, L6 IT CTX, L6 IT ENTl, Pvalb, Sst, Sst Chodl, CT SUB, L5 NP CTX, L6 CT CTX, L6b CTX, L6b/CT ENT, NP PPP, NP SUB, Astro, CR, Endo, Meis2, Micro-PVM, Oligo, SMC-Peri, V3d, VLMC, L3 RSP-ACA, L5 PPP, L5 PT CTX</t>
  </si>
  <si>
    <t>B.Fo.Sp, B.FrE.BM, B.MZ.Sp, B.T1.Sp, B.T2.Sp, B.T3.Sp, B1b.PC, proB.CLP.BM, proB.FrA.BM, proB.FrBC.BM, BEC.SLN, GN.BM, T8.MP.LCMV.d7.Sp, T8.Tcm.LCMV.d180.Sp, T8.TE.LCMV.d7.Sp, T8.Tem.LCMV.d180.Sp, T8.TN.P14.Sp, Treg.4.FP3+.Nrplo.Co, DC.4+.Sp, DC.8+.Sp, DC.pDC.Sp, preT.DN2a.Th, preT.DN2b.Th, preT.DN3.Th, T.DN4.Th, FRC.CD140a+.Madcam-.CD35-.SLN, B.GC.CB.Sp, B.GC.CC.Sp, Tgd.g1.1+d1.24a+.Th, Tgd.g1.1+d1.LN, Tgd.g2+d1.24a+.Th, Tgd.g2+d1.LN, Tgd.g2+d17.24a+.Th, Tgd.g2+d17.LN, ILC2.SI, ILC3.CCR6+.SI, ILC3.NKp46+.SI, ILC3.NKp46-CCR6-.SI, T.ISP.Th, Mo.6C+II-.Bl, Mo.6C-II-.Bl, LEC.SLN, MF.Alv.Lu, MF.pIC.Alv.Lu, B.mem.Sp, MF.microglia.CNS, NK.27+11b-.BM, NK.27+11b-.Sp, NK.27+11b+.BM, NK.27+11b+.Sp, NK.27-11b+.BM, NK.27-11b+.Sp, NKT.Sp.LPS.18hr, NKT.Sp.LPS.3d, NKT.Sp.LPS.3hr, MF.Fem.PC, IAP.SLN, B.PC.BM, B.PC.Sp, B.PB.Sp, MF.226+II+480lo.PC, B.Fem.Sp, T.4.Sp.aCD3+CD40.18hr, T.4.Nve.Sp, T.8.Nve.Sp, MF.RP.Sp, Treg.4.25hi.Sp, T.4.Nve.Fem.Sp, LTHSC.34-.BM, LTHSC.34+.BM, STHSC.150-.BM, GN.Thio.PC, T.DP.Th, T.4.Th, T.8.Th, preT.DN1.Th</t>
  </si>
  <si>
    <t>B cell, Collecting duct intercalated cell_Aqp6 high, Collecting duct intercalated cell_Slc26a4 high, Dendritic cell_Ccr7 high, Dendritic cell_Cst3 high, Distal collecting duct principal cell_Cldn4 high, Distal collecting duct principal cell_Hsd11b2 high, Distal convoluted tubule_Pvalb high, Distal convoluted tubule_S100g high, Endothelial cell, Epithelial cell_Cryab high, Fenestrated endothelial cell_Plvap high, Fenestrated endothelial cell_Tm4sf1 high, Macrophage_Ccl4 high, Macrophage_Lyz2 high, Neutrophil progenitor_S100a8 high, Proximal tubule brush border cell, Proximal tubule cell_Cyp4a14 high, Proximal tubule cell_Osgin1 high, S1 proximal tubule cell, S3 proximal tubule cell, Stromal cell_Ankrd1 high, Stromal cell_Cxcl10 high, Stromal cell_Dcn high, Stromal cell_Mgp high, Stromal cell_Ptgds high, T cell, Thick ascending limb of the loop of Henle, Ureteric epithelium</t>
  </si>
  <si>
    <t>B cell_Fcmr high, B cell_Jchain high, Dendritic cell_Cst3 high, Dendritic cell_Siglech high, Endothelial cell, Epithelial cell, Epithelial cell_Spp1 high, Erythroblast_Hbb-bs high, Erythroblast_Hbb-bt high, Granulocyte, Hepatocyte_Fabp1 high, Hepatocyte_mt-Nd4 high, Kupffer cell, Macrophage_Chil3 high, Neutrophil_Ngp high, Pericentral hepatocyte, Periportal hepatocyte, Stromal cell, T cell_Gzma high, T cell_Trbc2 high</t>
  </si>
  <si>
    <t>Alveolar bipotent progenitor, Alveolar macrophage_Ear2 high, Alveolar macrophage_Pclaf high, AT1 cell, AT2 cell, B cell, Basophil, Ciliated cell, Clara cell, Dendritic cell_Gngt2 high, Dendritic cell_H2-M2 high, Dendritic cell_Mgl2 high, Dendritic cell_Naaa high, Dendritic cell_Tubb5 high, Endothelial cell_Kdr high, Endothelial cell_Tmem100 high, Endothelial cell_Vwf high, Eosinophil, IgA producing B cell, Interstitial macrophage, Monocyte progenitor, Neutrophil, NK cell, Nuocyte, Plasmacytoid dendritic cell, Stromal cell_Acta2 high, Stromal cell_Dcn high, Stromal cell_Inmt high, T cell_Cd8b1 high</t>
  </si>
  <si>
    <t>B cell_Cd79a high, B cell_Jchain high, Dendritic cell_Ccl22 high, Dendritic cell_Il1b high, Dendritic cell_Siglech high, Endothelial cell_Aqp1 high, Endothelial cell_Fabp4 high, Endothelial cell_Fabp4&amp;Aqp1 high, Endothelial cell_Glycam1 high, Luminal cell, Macrophage_Apoe high, Macrophage_Pf4 high, Macrophage_Plbd1 high, Macrophage_Retnla high, Mast cell, Muscle cell_Inmt high, Muscle cell_Pi16 high, NK cell_Cd8b1 high, NK cell_Gzma high, Secretory alveoli cell, Stromal cell, T cell_Icos high, T cell_Pclaf high</t>
  </si>
  <si>
    <t>Adipocyte, B cell_Igkv6-15 high, B cell_Igkv6-23 high, B cell_Jchain high, Dendritic cell, Macrophage_C1qb high, Macrophage_Cd74 high, Muscle cell, NK cell, Secretory alveoli cell, Stromal cell, T cell</t>
  </si>
  <si>
    <t>B cell, Dendritic cell, Endothelial cell, Ductal luminal cell, Luminal cell, Macrophage, Myeloid leukocyte, Myoepithelial cell, NK cell_Gzma high, NK_cell_Gzmb high, Secretory alveolar cell, Stromal cell, T cell</t>
  </si>
  <si>
    <t>B cell, Dendritic cell_Cst3 high, Dendritic cell_Fscn1 high, Dendritic cell_Siglech high, Luminal cell, Luminal progenitor, Macrophage_C1qc high, Macrophage_Lyz1 high, NK cell, Stem/progenitor cell, Stromal cell_Col3a1 high, Stromal cell_Pi16 high, T cell_Cd8b1 high, T cell_Ly6c2 high, T-cell_Ctla4 high</t>
  </si>
  <si>
    <t>B cell_Jchain high, B cell_Vpreb3 high, Endothelial cell, Erythroblast_Car1 high, Erythroblast_Car2 high, Granulocyte monocyte progenitor, Macrophage_Ms4a6c high, Macrophage_Retnla high, Muscle cell_Tnnc2 high, Muscle progenitor, Neutrophil_Camp high, Neutrophil_Retnlg high, Stromal cell</t>
  </si>
  <si>
    <t>Cumulus cell_Car14 high, Cumulus cell_Nupr1 high, Cumulus cell_Ube2c high, Granulosa cell_Inhba high, Granulosa cell_Kctd14 high, Large Luteal cell, Luteal cell, Small Luteal cell, Macrophage_Lyz2 high, Marcrophage_Cd74 high, Ovarian surface epithelial cell, Ovarian vascular surface endothelial cell, Stromal cell, Thecal cell</t>
  </si>
  <si>
    <t>Acinar cell, B cell, Beta cell, Dendritic cell, Dividing cell, Ductal cell, Endocrine cell, Endothelial cell_Fabp4 high, Endothelial cell_Lrg1 high, Endothelial cell_Tm4sf1 high, Erythroblast_Hbb-bt high, Erythroblast_Igkc high, Glial cell, Granulocyte, Macrophage, Smooth muscle cell, Stromal cell_Fn1 high, Stromal cell_Mfap4 high, Stromal cell_Smoc2 high, T cell</t>
  </si>
  <si>
    <t>B cell_Igha high, B cell_Ly6d high, B cell_Rps27rt high, B cell_Vpreb3 high, Basophil_Prss34 high, Dendritic cell_Siglech high, Erythroblast_Car2 high, Erythroblast_Hba-a2 high, Monocyte_Ace high, Monocyte_Elane high, Monocyte_F13a1 high, Monocyte_Flt-ps1 high, Monocyte_Pf4 high, Monocyte_S100a4 high, Neutrophil_Camp high, Neutrophil_Il1b high, Neutrophil_Ltf high, Neutrophil_Retnlg high, NK cell, T cell</t>
  </si>
  <si>
    <t>B cell, Basophil, Dendritic cell, Endodermal cell_Afp high, Endothelial cell_Maged2 high, Erythroblast_Hbb-y high, Granulocyte, Granulocyte monocyte progenitor, Hematopoietic stem/progenitor cell, Invasive spongiotrophoblast, Labyrinthine trophoblast, Macrophage, Megakaryocyte progenitor, Monocyte, NK cell, NKT cell, Primitive Endodermal lineage cell_Gkn2 high, Primitive Endodermal lineage cell_S100g high, Spiral artery trophoblast giant cell, Spongiotrophoblast_Hsd11b2 high, Spongiotrophoblast_Phlda2 high, Decidual stromal cell, Stromal cell, Progenitor trophoblast_Gjb3 high, Trophoblast progenitor_Taf7l high</t>
  </si>
  <si>
    <t>Dendritic cell, Epithelial cell, Glandular epithelium, Prostate gland cell, Stromal cell, T cell</t>
  </si>
  <si>
    <t>B cell_Ighd high, B cell_Igkv12-46 high, B cell_Jchain high, B cell_Ms4a1 high, Columnar epithelium, Dendritic cell_Cst3 high, Dendritic cell_Siglech high, Epithelial cell_Kcne3 high, Epithelial cell_Sh2d6 high, Erythroblast, Macrophage, Paneth cell, S cell_Chgb high, S cell_Gip high, Stromal cell_Adamdec1 high, Stromal cell_Dcn high, T cell_Ccl5 high, T cell_Cd7 high, T cell_Icos high, T cell_Ms4a4b high, Villus epithelial cell</t>
  </si>
  <si>
    <t>Dendritic cell_S100a4 high, Dendritic cell_Siglech high, Granulocyte, Macrophage, Marginal zone B cell, Monocyte, NK cell, Plasma cell, T cell</t>
  </si>
  <si>
    <t>Dendritic cell, Epithelial cell_Gkn3 high, Epithelial cell_Krt20 high, Epithelial cell_Pla2g1b high, G cell, Macrophage, Gastric mucosal cell, Antral mucous cell, Muscle cell, Parietal cell, Pit cell, Stomach cell_Gkn2 high, Stomach cell_Mt2 high, Stomach cell_Muc5ac high, Tuft cell</t>
  </si>
  <si>
    <t>Erythroblast, Leydig cell, Macrophage, Preleptotene spermatogonium, Pre-Sertoli cell_Cst9 high, Pre-Sertoli cell_Ctsl high, Sertoli cell, Elongating spermatid, Spermatids_1700016P04Rik high, Spermatids_Cst13 high, Spermatids_Hmgb4 high, Spermatids_Tnp1 high, Spermatocyte_1700001F09Rik high, Spermatocyte_Cabs1 high, Spermatocyte_Calm2 high, Spermatocyte_Mesp1 high, Spermatocyte_Slc2a3 high, Spermatogonia_1700001P01Rik high, Spermatogonia_Tbc1d23 high</t>
  </si>
  <si>
    <t>B cell, Pre-T cell, Proliferating thymocyte, alpha-beta T cell, Double Positive T cell, gamma-delta T cell, T cell_Id2 high, T cell_Ms4a4b high</t>
  </si>
  <si>
    <t>B cell, Dendritic cell, Endothelial cell_Cldn5 high, Endothelial cell_Tm4sf1 high, Glandular epithelium_Ltf high, Glandular epithelium_Sprr2f high, Granulocyte, Keratinocyte, Macrophage, Monocyte, Muscle cell, Smooth muscle cell_Rgs5 high, NK cell, Stromal cell_Ccl11 high, Stromal cell_Cxcl14 high, Stromal cell_Gm23935 high, Stromal cell_Has1 high, Stromal cell_Hsd11b2 high</t>
  </si>
  <si>
    <t>Dendritic cell, Endothelial cell, Erythroblast_Hbb-bs high, Erythroblast_Mt2 high, Erythroid cell, Ganglion cell_Cartpt high, Ganglion cell_Gal high, Ganglion cell_Mapt high, Lymphoid progenitor, Macrophage, Muscle cell, Neuron_Igfbpl1 high, Neuron_Isl1 high, Neuron_Npy high, Neuronal progenitor, Neutrophil, Reproductive tissue, Skeletal Muscle, Stromal cell_Agtr2 high, Stromal cell_Cnmd high, Stromal cell_Cxcl12 high, Stromal cell_Cxcl14 high, Stromal cell_fabp7 high, Stromal cell_Cldn11 high</t>
  </si>
  <si>
    <t>Cardiac.muscle.lineages, Cholinergic.neurons, Chondroctye.progenitors, Chondrocytes...osteoblasts, Connective.tissue.progenitors, Early.mesenchyme, Endothelial.cells, Ependymal.cell, Epithelial.cells, Definitive.erythroid.lineage, Primitive.erythroid.lineage, Excitatory.neurons, Granule.neurons, Hepatocytes, Inhibitory.interneurons, Inhibitory.neuron.progenitors, Inhibitory.neurons, Intermediate.Mesoderm, Isthmic.organizer.cells, Jaw.and.tooth.progenitors, Lens, Lens.1, White.blood.cells, Limb.mesenchyme, Megakaryocytes, Melanocytes, Myocytes, Neural.progenitor.cells, Neural.Tube, Notochord.cells, Oligodendrocyte.Progenitors, Premature.oligodendrocyte, Osteoblasts, Postmitotic.premature.neurons, Radial.glia, Schwann.cell.precursor, Sensory.neurons, Stromal.cells</t>
  </si>
  <si>
    <t>Dopaminergic neuron, Ependymal cell, Erythroblast_Hbb-bh1 high, Erythrocyte_Hbb-bt high, Granule neuron, Hippocampus neuron_Asic4 high, Macrophage, Microglia, Neural progenitor, Neuron_Kpna2 high, Neuron_Tuba1c high, Postmitotic neuron_Lhx9 high, Purkinje cell, Pyramidal neuron, Radial glia_Fabp7 high, Radial glia_Vim high, Schwann cell, Stromal cell</t>
  </si>
  <si>
    <t>Acinar cell, Endothelial cell, Enteric muscle cell, Enterocyte progenitor, Enteroendocrine, Epithelial cell_Bex1 high, Epithelial cell_Lgals2 high, Erythroblast_Car2 high, Erythroblast_Hbb-bs high, Erythroblast_Hbb-y high, Late Enterocyte progenitor_Ccnb1 high, Late Enterocyte progenitor_Ube2c high, Macrophage_Lyz2 high, Macrophage_Pf4 high, Neuron_Fabp7 high, Neuron_Rtn1 high, Stromal cell_Adamdec1 high, Stromal cell_Stmn2 high, Stromal cell_Upk3b high, T cell</t>
  </si>
  <si>
    <t>B cell, Dendritic cell, Erythroblast_Hba-a2 high, Erythroblast_Klf1 high, Hepatocyte_Afp high, Macrophage, Mast cell_Mcpt8 high, Megakaryocyte, Neutrophil_Elane high, Neutrophil_Ngp high, Stem/progenitor cell</t>
  </si>
  <si>
    <t>Epithelial cell_Aldh1a2_high, Epithelial cell_Sftpc high, Erythroblast_Hba-x high, Erythroblast_Hbb-bs high, Erythroblast_Mt1/2 high, Erythroblast_Mt2 high, Macrophage_Lyz2 high, Macrophage_Pf4 high, Neutrophil_Gm5483 high, Neutrophil_S100a8 high, Smooth muscle cell, Stromal cell_Ankfy1 high, Stromal cell_Ptn high</t>
  </si>
  <si>
    <t>Acinar cell_Ctrb1 high, Acinar cell_Spp1 high, Endocrine cell, Endocrine progenitor, Epithelial cell, Erythroblast_Car2 high, Erythroblast_Hba-x high, Erythroblast_Hbb-bs high, Erythroblast_Klf1 high, Erythroblast_Snca high, Hepatocyte-like cell, Immunocyte_Lyz2 high, Macrophage, Mast cell, Muscle cell, Neuron, Neutrophil, Stomach cell_Kazald1 high, Stromal cell_Cdkn1c high, Stromal cell_Dcn high</t>
  </si>
  <si>
    <t>Endothelial cell, Erythroblast, Granulocyte monocyte progenitor, Mast cell, Muscle cell_Actc1 high, Muscle cell_Junb high, Muscle cell_Myl9 high, Neuron, Neutrophil, Osteoblast, Preosteoblast/Osteoblast/Bone/Cartilage, Stromal cell</t>
  </si>
  <si>
    <t>Atrial cardiomyocyte, Dendritic cell, Endothelial cell_Eln high, Endothelial cell_Enpp2 high, Endothelial cell_Igfbp5 high, Epithelial cell, Macrophage, Cardiac muscle cell, Smooth muscle cell, Neutrophil, Stromal cell_Col3a1 high, Stromal cell_Fmod high, Vascular endothelial cell, Left ventricle cardiomyocyte, Ventricle cardiomyocyte</t>
  </si>
  <si>
    <t>Adipocyte, B cell, Brown adipose, Chondrocyte, Dendritic cell, Endothelial cell, Epithelial cell, Erythroblast_Car2 high, Erythroblast_Hbb-bs high, Glial cell, Macrophage_Lyz2 high, Macrophage_Pf4 high, Mast cell, Mesenchymal stem cell, Muscle cell_Actc1 high, Muscle cell_Myl9 high, Neuron, Neutrophil_Elane high, Neutrophil_Hmox1 high, Neutrophil_Stfa3 high, Skeletal muscle cell_Myl1 high, Skeletal muscle cell_Tnnc2 high, Smooth muscle cell_Mylk high, Stromal cell_Ndn high, Stromal cell_Spp1 high, T cell, Tendon stem/progenitor</t>
  </si>
  <si>
    <t>Acinar cell, B cell, Dendritic cell, Ductal cell, Epithelial cell, Erythroblast_Car2 high, Erythroblast_Fam132a high, Erythroblast_Ftl1 high, Erythroblast_Hba-a2 high, Lymphatic vessel endothelial cell, Macrophage, Mast cell, Monocyte, Neutrophil progenitor, Neutrophil_Camp high, Neutrophil_Ctsg high, Neutrophil_Fcnb high, Neutrophil_Retnlg high, Neutrophil_Rps27 high, NKT cell, Stromal cell, Urothelium</t>
  </si>
  <si>
    <t>B cell, Cartilage cell_Clu high, Cartilage cell_Col2a1 high, Cartilage cell_Cxcl14 high, Cartilage cell_Ppa1 high, Cartilage cell_Prg4 high, Endothelial cell, Erythroblast_Hba-a1 high, Erythroblast_Ttr high, Granulocyte, Macrophage_C1qc high, Macrophage_Ctss high, Muscle cell, Neuron, Neutrophil, Oligodendrocyte, Osteoblast, Osteoclast, Stromal cell_Acta1 high, Stromal cell_Tnmd high</t>
  </si>
  <si>
    <t>Adipocyte, Brown adipose, Endothelial cell, Epithelial cell, Erythroblast, Keratinocyte, Lymphatic vessel endothelial cell, Macrophage, Mast cell, Melanocyte, Muscle cell_Actc1 high, Muscle cell_Lrrc15 high, Neuron, Neutrophil, Osteoblast_Dlk1 high, Osteoblast_Ppic high, Smooth muscle cell, Stromal cell_Akr1c18 high, Stromal cell_Gas6 high</t>
  </si>
  <si>
    <t>URL(s)</t>
  </si>
  <si>
    <t>Yoshida, H. et al. The cis-Regulatory Atlas of the Mouse Immune System. Cell 176, 897-912.e20 (2019).</t>
  </si>
  <si>
    <t>https://pubmed.ncbi.nlm.nih.gov/30686579/</t>
  </si>
  <si>
    <t>ImmGen</t>
  </si>
  <si>
    <t>Mouse/Adult/ImmuneAtlas_ImmGen_cellFamily</t>
  </si>
  <si>
    <t>Colon Treg Nrplo, DN2a, DN2b, DN3, DN4, ISP, Spleen Naive CD4, Spleen Naive CD8, Spleen Treg, Spleen/LNaive CD4, Thymic 4+8+CD3lo DP, Thymic CD4SP, Thymic CD8SP, Thymic preT DN1, B, GC centroblasts, GC, entrocyes, Memory B, Plasma, Plasmablast, Spleen CD19, Dendritic, gdT, ILC, NK, Ly6Chi blood monocytes, Ly6Clo blood monocytes, BM Neutrophil, Macrophage, Microglia, PerC macrophage, small, eritoneal macs, spleen red pulp macs, Thio-induced Peritoneal Neutrophil, Stem&amp;Prog, Blood endothelial, Fibroblastic reticular, Lymphatic endothelial, Pericyte, CD8 T, NKT, Spleen CD4Act 48 hrs</t>
  </si>
  <si>
    <t>No Database</t>
  </si>
  <si>
    <t>Astrocyte, Myeloid Type 1, Myeloid Type 2, Neoplastic Type 1, Neoplastic Type 2, Neoplastic Type 3, Neuron, Oligodendrocyte, OPC, Vascular Type 1, Vascular Type 2, Vascular Type 3</t>
  </si>
  <si>
    <t>Enteriendocrine, Enterocyte, Goblet, Paneth-like, Progenitor, Stem Cell, TA</t>
  </si>
  <si>
    <t>basal epithelia, club epithelia, hillock epithelia, luminal epithelia, neuroendocrine epithelia, endothelia, fibroblast, leukocyte, smooth muscle</t>
  </si>
  <si>
    <t>Endothelial, Leydig, Macrophages, Myoid, Sertoli, Sperm type 1, Sperm type 2, Elongated spermatid, Round spermatid, Early primary spermatocyte, Late primary spermatocyte, Differentiating spermatogonia, SSCs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</si>
</sst>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0" borderId="0" xfId="1" applyFont="1" applyAlignment="1">
      <alignment horizontal="center" vertical="center" wrapText="1"/>
    </xf>
    <xf numFmtId="0" fontId="2" fillId="0" borderId="0" xfId="0" applyFont="1" applyAlignment="1">
      <alignment horizontal="center" vertical="center"/>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uman/Human_datasets_metadata.csv"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uman/HumanAdult_CellTyp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uman/HumanCOVID-Infected_CellTyp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uman/HumanFetal_CellTyp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ouse/Mouse_datasets_metadata.csv"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ouse/MouseAdult_CellTyp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ouse/MouseFetal_CellType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ouse/MouseNeonatal_CellTyp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uman_datasets_metadata"/>
    </sheetNames>
    <sheetDataSet>
      <sheetData sheetId="0">
        <row r="2">
          <cell r="A2" t="str">
            <v>AllenBrainAtlas</v>
          </cell>
          <cell r="B2" t="str">
            <v>Human</v>
          </cell>
          <cell r="C2" t="str">
            <v>Brain</v>
          </cell>
          <cell r="E2" t="str">
            <v>Adult</v>
          </cell>
          <cell r="F2" t="str">
            <v>https://portal.brain-map.org/atlases-and-data/rnaseq/human-multiple-cortical-areas-smart-seq
https://portal.brain-map.org/atlases-and-data/rnaseq/protocols-human-cortex</v>
          </cell>
          <cell r="G2" t="str">
            <v>No preprint as of 7/20/2021</v>
          </cell>
        </row>
        <row r="3">
          <cell r="A3" t="str">
            <v>Darmanis</v>
          </cell>
          <cell r="B3" t="str">
            <v>Human</v>
          </cell>
          <cell r="C3" t="str">
            <v>Brain</v>
          </cell>
          <cell r="E3" t="str">
            <v>Adult</v>
          </cell>
          <cell r="F3" t="str">
            <v>http://www.gbmseq.org/
https://www.ncbi.nlm.nih.gov/pmc/articles/PMC5810554/</v>
          </cell>
          <cell r="G3" t="str">
            <v>Darmanis, S. et al. Single-Cell RNA-Seq Analysis of Infiltrating Neoplastic Cells at the Migrating Front of Human Glioblastoma. Cell Rep 21, 1399–1410 (2017).</v>
          </cell>
        </row>
        <row r="4">
          <cell r="A4" t="str">
            <v>HCA</v>
          </cell>
          <cell r="B4" t="str">
            <v>Human</v>
          </cell>
          <cell r="C4" t="str">
            <v>Colon</v>
          </cell>
          <cell r="E4" t="str">
            <v>Adult</v>
          </cell>
          <cell r="F4" t="str">
            <v>https://data.humancellatlas.org/explore/projects/f8aa201c-4ff1-45a4-890e-840d63459ca2
https://www.sciencedirect.com/science/article/pii/S0092867418311681?via%3Dihub</v>
          </cell>
          <cell r="G4" t="str">
            <v>Kinchen, J. et al. Structural Remodeling of the Human Colonic Mesenchyme in Inflammatory Bowel Disease. Cell 175, 372-386.e17 (2018).</v>
          </cell>
        </row>
        <row r="5">
          <cell r="A5" t="str">
            <v>HCA</v>
          </cell>
          <cell r="B5" t="str">
            <v>Human</v>
          </cell>
          <cell r="C5" t="str">
            <v>Decidua</v>
          </cell>
          <cell r="E5" t="str">
            <v>Adult</v>
          </cell>
          <cell r="F5" t="str">
            <v>https://data.humancellatlas.org/explore/projects/f83165c5-e2ea-4d15-a5cf-33f3550bffde
https://www.nature.com/articles/s41586-018-0698-6</v>
          </cell>
          <cell r="G5" t="str">
            <v>Vento-Tormo, R. et al. Single-cell reconstruction of the early maternal–fetal interface in humans. Nature 563, 347–353 (2018).</v>
          </cell>
        </row>
        <row r="6">
          <cell r="A6" t="str">
            <v>HCA</v>
          </cell>
          <cell r="B6" t="str">
            <v>Human</v>
          </cell>
          <cell r="C6" t="str">
            <v>Esophagus</v>
          </cell>
          <cell r="E6" t="str">
            <v>Adult</v>
          </cell>
          <cell r="F6" t="str">
            <v>https://data.humancellatlas.org/explore/projects/c4077b3c-5c98-4d26-a614-246d12c2e5d7
https://genomebiology.biomedcentral.com/articles/10.1186/s13059-019-1906-x</v>
          </cell>
          <cell r="G6" t="str">
            <v>Madissoon, E. et al. scRNA-seq assessment of the human lung, spleen, and esophagus tissue stability after cold preservation. Genome Biology 21, 1 (2019).</v>
          </cell>
        </row>
        <row r="7">
          <cell r="A7" t="str">
            <v>HCA</v>
          </cell>
          <cell r="B7" t="str">
            <v>Human</v>
          </cell>
          <cell r="C7" t="str">
            <v xml:space="preserve">Gut </v>
          </cell>
          <cell r="E7" t="str">
            <v>Adult</v>
          </cell>
          <cell r="F7" t="str">
            <v>gutcellatlas.org, https://www.biorxiv.org/content/10.1101/2021.04.07.438755v1</v>
          </cell>
          <cell r="G7" t="str">
            <v>Elmentaite, R. et al. Cells of the human intestinal tract mapped across space and time. bioRxiv 2021.04.07.438755 (2021) doi:10.1101/2021.04.07.438755.</v>
          </cell>
        </row>
        <row r="8">
          <cell r="A8" t="str">
            <v>HCA</v>
          </cell>
          <cell r="B8" t="str">
            <v>Human</v>
          </cell>
          <cell r="C8" t="str">
            <v>Heart</v>
          </cell>
          <cell r="E8" t="str">
            <v>Adult</v>
          </cell>
          <cell r="F8" t="str">
            <v>https://data.humancellatlas.org/explore/projects/ad98d3cd-26fb-4ee3-99c9-8a2ab085e737
https://www.nature.com/articles/s41586-020-2797-4</v>
          </cell>
          <cell r="G8" t="str">
            <v>Litvi?uková, M. et al. Cells of the adult human heart. Nature 588, 466–472 (2020).</v>
          </cell>
        </row>
        <row r="9">
          <cell r="A9" t="str">
            <v>Wang</v>
          </cell>
          <cell r="B9" t="str">
            <v>Human</v>
          </cell>
          <cell r="C9" t="str">
            <v>Ileum</v>
          </cell>
          <cell r="E9" t="str">
            <v>Adult</v>
          </cell>
          <cell r="F9" t="str">
            <v>https://rupress.org/jem/article/217/2/e20191130/132578/Single-cell-transcriptome-analysis-reveals</v>
          </cell>
          <cell r="G9" t="str">
            <v>Wang, Y. et al. Single-cell transcriptome analysis reveals differential nutrient absorption functions in human intestine. Journal of Experimental Medicine 217, (2019).</v>
          </cell>
        </row>
        <row r="10">
          <cell r="A10" t="str">
            <v>HCA</v>
          </cell>
          <cell r="B10" t="str">
            <v>Human</v>
          </cell>
          <cell r="C10" t="str">
            <v>ImmuneCensus</v>
          </cell>
          <cell r="E10" t="str">
            <v>Adult</v>
          </cell>
          <cell r="F10" t="str">
            <v>https://data.humancellatlas.org/explore/projects/cc95ff89-2e68-4a08-a234-480eca21ce79</v>
          </cell>
          <cell r="G10" t="str">
            <v>Census of Immune Cells. https://data.humancellatlas.org/explore/projects/cc95ff89-2e68-4a08-a234-480eca21ce79.</v>
          </cell>
        </row>
        <row r="11">
          <cell r="A11" t="str">
            <v>safeTME</v>
          </cell>
          <cell r="B11" t="str">
            <v>Human</v>
          </cell>
          <cell r="C11" t="str">
            <v>ImmuneTumor</v>
          </cell>
          <cell r="E11" t="str">
            <v>Adult</v>
          </cell>
          <cell r="F11" t="str">
            <v>http://biorxiv.org/lookup/doi/10.1101/2020.08.04.235168</v>
          </cell>
          <cell r="G11" t="str">
            <v>Danaher, P. et al. Advances in mixed cell deconvolution enable quantification of cell types in spatially-resolved gene expression data. BioRxiv (2020) doi:10.1101/2020.08.04.235168.</v>
          </cell>
        </row>
        <row r="12">
          <cell r="A12" t="str">
            <v>HCA</v>
          </cell>
          <cell r="B12" t="str">
            <v>Human</v>
          </cell>
          <cell r="C12" t="str">
            <v>Kidney</v>
          </cell>
          <cell r="E12" t="str">
            <v>Adult</v>
          </cell>
          <cell r="F12" t="str">
            <v>https://data.humancellatlas.org/explore/projects/abe1a013-af7a-45ed-8c26-f3793c24a1f4
https://science.sciencemag.org/content/365/6460/1461</v>
          </cell>
          <cell r="G12" t="str">
            <v>Stewart, B. J. et al. Spatiotemporal immune zonation of the human kidney. Science 365, 1461–1466 (2019).</v>
          </cell>
        </row>
        <row r="13">
          <cell r="A13" t="str">
            <v>HCA</v>
          </cell>
          <cell r="B13" t="str">
            <v>Human</v>
          </cell>
          <cell r="C13" t="str">
            <v>Liver</v>
          </cell>
          <cell r="E13" t="str">
            <v>Adult</v>
          </cell>
          <cell r="F13" t="str">
            <v>https://data.humancellatlas.org/explore/projects/4d6f6c96-2a83-43d8-8fe1-0f53bffd4674
https://www.ncbi.nlm.nih.gov/pmc/articles/PMC6197289/</v>
          </cell>
          <cell r="G13" t="str">
            <v>MacParland, S. A. et al. Single cell RNA sequencing of human liver reveals distinct intrahepatic macrophage populations. Nat Commun 9, 4383 (2018).</v>
          </cell>
        </row>
        <row r="14">
          <cell r="A14" t="str">
            <v>HCA</v>
          </cell>
          <cell r="B14" t="str">
            <v>Human</v>
          </cell>
          <cell r="C14" t="str">
            <v>Lung</v>
          </cell>
          <cell r="E14" t="str">
            <v>Adult</v>
          </cell>
          <cell r="F14" t="str">
            <v>https://data.humancellatlas.org/explore/projects/c4077b3c-5c98-4d26-a614-246d12c2e5d7
https://genomebiology.biomedcentral.com/articles/10.1186/s13059-019-1906-x</v>
          </cell>
          <cell r="G14" t="str">
            <v>Madissoon, E. et al. scRNA-seq assessment of the human lung, spleen, and esophagus tissue stability after cold preservation. Genome Biology 21, 1 (2019).</v>
          </cell>
        </row>
        <row r="15">
          <cell r="A15" t="str">
            <v>DeMicheli</v>
          </cell>
          <cell r="B15" t="str">
            <v>Human</v>
          </cell>
          <cell r="C15" t="str">
            <v>Muscle</v>
          </cell>
          <cell r="E15" t="str">
            <v>Adult</v>
          </cell>
          <cell r="F15" t="str">
            <v>https://www.ncbi.nlm.nih.gov/pmc/articles/PMC7336639/</v>
          </cell>
          <cell r="G15" t="str">
            <v>De Micheli AJ, Spector JA, Elemento O, Cosgrove BD. A reference single-cell transcriptomic atlas of human skeletal muscle tissue reveals bifurcated muscle stem cell populations. Skelet Muscle 2020 Jul 6;10(1):19. PMID: 32624006</v>
          </cell>
        </row>
        <row r="16">
          <cell r="A16" t="str">
            <v>HCA</v>
          </cell>
          <cell r="B16" t="str">
            <v>Human</v>
          </cell>
          <cell r="C16" t="str">
            <v>Pancreas</v>
          </cell>
          <cell r="E16" t="str">
            <v>Adult</v>
          </cell>
          <cell r="F16" t="str">
            <v>https://data.humancellatlas.org/explore/projects/cddab57b-6868-4be4-806f-395ed9dd635a
https://pubmed.ncbi.nlm.nih.gov/28965763/</v>
          </cell>
          <cell r="G16" t="str">
            <v>Enge, M. et al. Single-Cell Analysis of Human Pancreas Reveals Transcriptional Signatures of Aging and Somatic Mutation Patterns. Cell 171, 321-330.e14 (2017).</v>
          </cell>
        </row>
        <row r="17">
          <cell r="A17" t="str">
            <v>HCA</v>
          </cell>
          <cell r="B17" t="str">
            <v>Human</v>
          </cell>
          <cell r="C17" t="str">
            <v>Placenta</v>
          </cell>
          <cell r="E17" t="str">
            <v>Adult</v>
          </cell>
          <cell r="F17" t="str">
            <v>https://data.humancellatlas.org/explore/projects/f83165c5-e2ea-4d15-a5cf-33f3550bffde
https://www.nature.com/articles/s41586-018-0698-6</v>
          </cell>
          <cell r="G17" t="str">
            <v>Vento-Tormo, R. et al. Single-cell reconstruction of the early maternal–fetal interface in humans. Nature 563, 347–353 (2018).</v>
          </cell>
        </row>
        <row r="18">
          <cell r="A18" t="str">
            <v>Henry</v>
          </cell>
          <cell r="B18" t="str">
            <v>Human</v>
          </cell>
          <cell r="C18" t="str">
            <v>Prostate</v>
          </cell>
          <cell r="E18" t="str">
            <v>Adult</v>
          </cell>
          <cell r="F18" t="str">
            <v>https://pubmed.ncbi.nlm.nih.gov/30566875/
 https://www.gudmap.org/chaise/record/#2/RNASeq:Study/RID=W-RAHW</v>
          </cell>
          <cell r="G18" t="str">
            <v>Henry, G. H. et al. A Cellular Anatomy of the Normal Adult Human Prostate and Prostatic Urethra. Cell Reports 25, 3530-3542.e5 (2018).</v>
          </cell>
        </row>
        <row r="19">
          <cell r="A19" t="str">
            <v>Wang</v>
          </cell>
          <cell r="B19" t="str">
            <v>Human</v>
          </cell>
          <cell r="C19" t="str">
            <v>Rectum</v>
          </cell>
          <cell r="E19" t="str">
            <v>Adult</v>
          </cell>
          <cell r="F19" t="str">
            <v>https://rupress.org/jem/article/217/2/e20191130/132578/Single-cell-transcriptome-analysis-reveals</v>
          </cell>
          <cell r="G19" t="str">
            <v>Wang, Y. et al. Single-cell transcriptome analysis reveals differential nutrient absorption functions in human intestine. Journal of Experimental Medicine 217, (2019).</v>
          </cell>
        </row>
        <row r="20">
          <cell r="A20" t="str">
            <v>HCA</v>
          </cell>
          <cell r="B20" t="str">
            <v>Human</v>
          </cell>
          <cell r="C20" t="str">
            <v>Retina</v>
          </cell>
          <cell r="E20" t="str">
            <v>Adult</v>
          </cell>
          <cell r="F20" t="str">
            <v>https://data.humancellatlas.org/explore/projects/8185730f-4113-40d3-9cc3-929271784c2b
https://pubmed.ncbi.nlm.nih.gov/31436334/</v>
          </cell>
          <cell r="G20" t="str">
            <v>Lukowski, S. W. et al. A single-cell transcriptome atlas of the adult human retina. EMBO J 38, e100811 (2019).</v>
          </cell>
        </row>
        <row r="21">
          <cell r="A21" t="str">
            <v>HCA</v>
          </cell>
          <cell r="B21" t="str">
            <v>Human</v>
          </cell>
          <cell r="C21" t="str">
            <v>Skin</v>
          </cell>
          <cell r="E21" t="str">
            <v>Adult</v>
          </cell>
          <cell r="F21" t="str">
            <v>https://data.humancellatlas.org/explore/projects/51f02950-ee25-4f4b-8d07-59aa99bb3498
https://www.nature.com/articles/s42003-020-0922-4</v>
          </cell>
          <cell r="G21" t="str">
            <v>Solé-Boldo, L. et al. Single-cell transcriptomes of the human skin reveal age-related loss of fibroblast priming. Commun Biol 3, 1–12 (2020).</v>
          </cell>
        </row>
        <row r="22">
          <cell r="A22" t="str">
            <v>HCA</v>
          </cell>
          <cell r="B22" t="str">
            <v>Human</v>
          </cell>
          <cell r="C22" t="str">
            <v>Spleen</v>
          </cell>
          <cell r="E22" t="str">
            <v>Adult</v>
          </cell>
          <cell r="F22" t="str">
            <v>https://data.humancellatlas.org/explore/projects/c4077b3c-5c98-4d26-a614-246d12c2e5d7
https://genomebiology.biomedcentral.com/articles/10.1186/s13059-019-1906-x</v>
          </cell>
          <cell r="G22" t="str">
            <v>Madissoon, E. et al. scRNA-seq assessment of the human lung, spleen, and esophagus tissue stability after cold preservation. Genome Biology 21, 1 (2019).</v>
          </cell>
        </row>
        <row r="23">
          <cell r="A23" t="str">
            <v>Guo</v>
          </cell>
          <cell r="B23" t="str">
            <v>Human</v>
          </cell>
          <cell r="C23" t="str">
            <v>Testis</v>
          </cell>
          <cell r="E23" t="str">
            <v>Adult</v>
          </cell>
          <cell r="F23" t="str">
            <v>https://www.nature.com/articles/s41422-018-0099-2</v>
          </cell>
          <cell r="G23" t="str">
            <v>Guo, J. et al. The adult human testis transcriptional cell atlas. Cell Res 28, 1141–1157 (2018).</v>
          </cell>
        </row>
        <row r="24">
          <cell r="A24" t="str">
            <v>COVID19_cellAtlas</v>
          </cell>
          <cell r="B24" t="str">
            <v>Human</v>
          </cell>
          <cell r="C24" t="str">
            <v>Bronchoalveolar_lavage_fluid</v>
          </cell>
          <cell r="E24" t="str">
            <v>COVID-Infected</v>
          </cell>
          <cell r="F24" t="str">
            <v>https://www.medrxiv.org/content/10.1101/2020.11.20.20227355v1
https://www.covid19cellatlas.org/index.patient.html</v>
          </cell>
          <cell r="G24" t="str">
            <v>Chan Zuckerberg Initiative Single-Cell COVID-19 Consortia et al. Single cell profiling of COVID-19 patients: an international data resource from multiple tissues. http://medrxiv.org/lookup/doi/10.1101/2020.11.20.20227355 (2020) doi:10.1101/2020.11.20.20227355.</v>
          </cell>
        </row>
        <row r="25">
          <cell r="A25" t="str">
            <v>COVID19_cellAtlas</v>
          </cell>
          <cell r="B25" t="str">
            <v>Human</v>
          </cell>
          <cell r="C25" t="str">
            <v>Covid_Airway</v>
          </cell>
          <cell r="E25" t="str">
            <v>COVID-Infected</v>
          </cell>
          <cell r="F25" t="str">
            <v>https://www.medrxiv.org/content/10.1101/2020.11.20.20227355v1
https://www.covid19cellatlas.org/index.patient.html</v>
          </cell>
          <cell r="G25" t="str">
            <v>Chan Zuckerberg Initiative Single-Cell COVID-19 Consortia et al. Single cell profiling of COVID-19 patients: an international data resource from multiple tissues. http://medrxiv.org/lookup/doi/10.1101/2020.11.20.20227355 (2020) doi:10.1101/2020.11.20.20227355.</v>
          </cell>
        </row>
        <row r="26">
          <cell r="A26" t="str">
            <v>COVID19_cellAtlas</v>
          </cell>
          <cell r="B26" t="str">
            <v>Human</v>
          </cell>
          <cell r="C26" t="str">
            <v>Immunodeficiency_Nasal_Swabs</v>
          </cell>
          <cell r="E26" t="str">
            <v>COVID-Infected</v>
          </cell>
          <cell r="F26" t="str">
            <v>https://www.medrxiv.org/content/10.1101/2020.11.20.20227355v1
https://www.covid19cellatlas.org/index.patient.html</v>
          </cell>
          <cell r="G26" t="str">
            <v>Chan Zuckerberg Initiative Single-Cell COVID-19 Consortia et al. Single cell profiling of COVID-19 patients: an international data resource from multiple tissues. http://medrxiv.org/lookup/doi/10.1101/2020.11.20.20227355 (2020) doi:10.1101/2020.11.20.20227355.</v>
          </cell>
        </row>
        <row r="27">
          <cell r="A27" t="str">
            <v>COVID19_cellAtlas</v>
          </cell>
          <cell r="B27" t="str">
            <v>Human</v>
          </cell>
          <cell r="C27" t="str">
            <v>Immunodeficiency_PBMCs</v>
          </cell>
          <cell r="E27" t="str">
            <v>COVID-Infected</v>
          </cell>
          <cell r="F27" t="str">
            <v>https://www.medrxiv.org/content/10.1101/2020.11.20.20227355v1
https://www.covid19cellatlas.org/index.patient.html</v>
          </cell>
          <cell r="G27" t="str">
            <v>Chan Zuckerberg Initiative Single-Cell COVID-19 Consortia et al. Single cell profiling of COVID-19 patients: an international data resource from multiple tissues. http://medrxiv.org/lookup/doi/10.1101/2020.11.20.20227355 (2020) doi:10.1101/2020.11.20.20227355.</v>
          </cell>
        </row>
        <row r="28">
          <cell r="A28" t="str">
            <v>COVID19_cellAtlas</v>
          </cell>
          <cell r="B28" t="str">
            <v>Human</v>
          </cell>
          <cell r="C28" t="str">
            <v>MGH_Broad</v>
          </cell>
          <cell r="E28" t="str">
            <v>COVID-Infected</v>
          </cell>
          <cell r="F28" t="str">
            <v>https://www.medrxiv.org/content/10.1101/2020.11.20.20227355v1
https://www.covid19cellatlas.org/index.patient.html</v>
          </cell>
          <cell r="G28" t="str">
            <v>Chan Zuckerberg Initiative Single-Cell COVID-19 Consortia et al. Single cell profiling of COVID-19 patients: an international data resource from multiple tissues. http://medrxiv.org/lookup/doi/10.1101/2020.11.20.20227355 (2020) doi:10.1101/2020.11.20.20227355.</v>
          </cell>
        </row>
        <row r="29">
          <cell r="A29" t="str">
            <v>COVID19_cellAtlas</v>
          </cell>
          <cell r="B29" t="str">
            <v>Human</v>
          </cell>
          <cell r="C29" t="str">
            <v>PBMCs</v>
          </cell>
          <cell r="E29" t="str">
            <v>COVID-Infected</v>
          </cell>
          <cell r="F29" t="str">
            <v>https://www.medrxiv.org/content/10.1101/2020.11.20.20227355v1
https://www.covid19cellatlas.org/index.patient.html 
https://www.nature.com/articles/s41591-020-0944-y</v>
          </cell>
          <cell r="G29" t="str">
            <v>Chan Zuckerberg Initiative Single-Cell COVID-19 Consortia et al. Single cell profiling of COVID-19 patients: an international data resource from multiple tissues. http://medrxiv.org/lookup/doi/10.1101/2020.11.20.20227355 (2020), 1.Wilk, A. J. et al. A single-cell atlas of the peripheral immune response in patients with severe COVID-19. Nat Med 26, 1070–1076 (2020). doi:10.1101/2020.11.20.20227355.</v>
          </cell>
        </row>
        <row r="30">
          <cell r="A30" t="str">
            <v>Descartes</v>
          </cell>
          <cell r="B30" t="str">
            <v>Human</v>
          </cell>
          <cell r="C30" t="str">
            <v>Adrenal</v>
          </cell>
          <cell r="E30" t="str">
            <v>Fetal</v>
          </cell>
          <cell r="F30" t="str">
            <v>https://science.sciencemag.org/content/370/6518/eaba7721</v>
          </cell>
          <cell r="G30" t="str">
            <v>Cao, J. et al. A human cell atlas of fetal gene expression. Science 370, (2020).</v>
          </cell>
        </row>
        <row r="31">
          <cell r="A31" t="str">
            <v>Descartes</v>
          </cell>
          <cell r="B31" t="str">
            <v>Human</v>
          </cell>
          <cell r="C31" t="str">
            <v>Cerebellum</v>
          </cell>
          <cell r="E31" t="str">
            <v>Fetal</v>
          </cell>
          <cell r="F31" t="str">
            <v>https://science.sciencemag.org/content/370/6518/eaba7721</v>
          </cell>
          <cell r="G31" t="str">
            <v>Cao, J. et al. A human cell atlas of fetal gene expression. Science 370, (2020).</v>
          </cell>
        </row>
        <row r="32">
          <cell r="A32" t="str">
            <v>Descartes</v>
          </cell>
          <cell r="B32" t="str">
            <v>Human</v>
          </cell>
          <cell r="C32" t="str">
            <v>Cerebrum</v>
          </cell>
          <cell r="E32" t="str">
            <v>Fetal</v>
          </cell>
          <cell r="F32" t="str">
            <v>https://science.sciencemag.org/content/370/6518/eaba7721</v>
          </cell>
          <cell r="G32" t="str">
            <v>Cao, J. et al. A human cell atlas of fetal gene expression. Science 370, (2020).</v>
          </cell>
        </row>
        <row r="33">
          <cell r="A33" t="str">
            <v>Descartes</v>
          </cell>
          <cell r="B33" t="str">
            <v>Human</v>
          </cell>
          <cell r="C33" t="str">
            <v>Eye</v>
          </cell>
          <cell r="E33" t="str">
            <v>Fetal</v>
          </cell>
          <cell r="F33" t="str">
            <v>https://science.sciencemag.org/content/370/6518/eaba7721</v>
          </cell>
          <cell r="G33" t="str">
            <v>Cao, J. et al. A human cell atlas of fetal gene expression. Science 370, (2020).</v>
          </cell>
        </row>
        <row r="34">
          <cell r="A34" t="str">
            <v>Descartes</v>
          </cell>
          <cell r="B34" t="str">
            <v>Human</v>
          </cell>
          <cell r="C34" t="str">
            <v>Heart</v>
          </cell>
          <cell r="E34" t="str">
            <v>Fetal</v>
          </cell>
          <cell r="F34" t="str">
            <v>https://science.sciencemag.org/content/370/6518/eaba7721</v>
          </cell>
          <cell r="G34" t="str">
            <v>Cao, J. et al. A human cell atlas of fetal gene expression. Science 370, (2020).</v>
          </cell>
        </row>
        <row r="35">
          <cell r="A35" t="str">
            <v>Descartes</v>
          </cell>
          <cell r="B35" t="str">
            <v>Human</v>
          </cell>
          <cell r="C35" t="str">
            <v>Intestine</v>
          </cell>
          <cell r="E35" t="str">
            <v>Fetal</v>
          </cell>
          <cell r="F35" t="str">
            <v>https://science.sciencemag.org/content/370/6518/eaba7721</v>
          </cell>
          <cell r="G35" t="str">
            <v>Cao, J. et al. A human cell atlas of fetal gene expression. Science 370, (2020).</v>
          </cell>
        </row>
        <row r="36">
          <cell r="A36" t="str">
            <v>Descartes</v>
          </cell>
          <cell r="B36" t="str">
            <v>Human</v>
          </cell>
          <cell r="C36" t="str">
            <v>Kidney</v>
          </cell>
          <cell r="E36" t="str">
            <v>Fetal</v>
          </cell>
          <cell r="F36" t="str">
            <v>https://science.sciencemag.org/content/370/6518/eaba7721</v>
          </cell>
          <cell r="G36" t="str">
            <v>Cao, J. et al. A human cell atlas of fetal gene expression. Science 370, (2020).</v>
          </cell>
        </row>
        <row r="37">
          <cell r="A37" t="str">
            <v>Descartes</v>
          </cell>
          <cell r="B37" t="str">
            <v>Human</v>
          </cell>
          <cell r="C37" t="str">
            <v>Liver</v>
          </cell>
          <cell r="E37" t="str">
            <v>Fetal</v>
          </cell>
          <cell r="F37" t="str">
            <v>https://science.sciencemag.org/content/370/6518/eaba7721</v>
          </cell>
          <cell r="G37" t="str">
            <v>Cao, J. et al. A human cell atlas of fetal gene expression. Science 370, (2020).</v>
          </cell>
        </row>
        <row r="38">
          <cell r="A38" t="str">
            <v>Descartes</v>
          </cell>
          <cell r="B38" t="str">
            <v>Human</v>
          </cell>
          <cell r="C38" t="str">
            <v>Lung</v>
          </cell>
          <cell r="E38" t="str">
            <v>Fetal</v>
          </cell>
          <cell r="F38" t="str">
            <v>https://science.sciencemag.org/content/370/6518/eaba7721</v>
          </cell>
          <cell r="G38" t="str">
            <v>Cao, J. et al. A human cell atlas of fetal gene expression. Science 370, (2020).</v>
          </cell>
        </row>
        <row r="39">
          <cell r="A39" t="str">
            <v>Descartes</v>
          </cell>
          <cell r="B39" t="str">
            <v>Human</v>
          </cell>
          <cell r="C39" t="str">
            <v>Muscle</v>
          </cell>
          <cell r="E39" t="str">
            <v>Fetal</v>
          </cell>
          <cell r="F39" t="str">
            <v>https://science.sciencemag.org/content/370/6518/eaba7721</v>
          </cell>
          <cell r="G39" t="str">
            <v>Cao, J. et al. A human cell atlas of fetal gene expression. Science 370, (2020).</v>
          </cell>
        </row>
        <row r="40">
          <cell r="A40" t="str">
            <v>Descartes</v>
          </cell>
          <cell r="B40" t="str">
            <v>Human</v>
          </cell>
          <cell r="C40" t="str">
            <v>Pancreas</v>
          </cell>
          <cell r="E40" t="str">
            <v>Fetal</v>
          </cell>
        </row>
        <row r="41">
          <cell r="A41" t="str">
            <v>Descartes</v>
          </cell>
          <cell r="B41" t="str">
            <v>Human</v>
          </cell>
          <cell r="C41" t="str">
            <v>Placenta</v>
          </cell>
          <cell r="E41" t="str">
            <v>Fetal</v>
          </cell>
        </row>
        <row r="42">
          <cell r="A42" t="str">
            <v>Descartes</v>
          </cell>
          <cell r="B42" t="str">
            <v>Human</v>
          </cell>
          <cell r="C42" t="str">
            <v>Spleen</v>
          </cell>
          <cell r="E42" t="str">
            <v>Fetal</v>
          </cell>
        </row>
        <row r="43">
          <cell r="A43" t="str">
            <v>Descartes</v>
          </cell>
          <cell r="B43" t="str">
            <v>Human</v>
          </cell>
          <cell r="C43" t="str">
            <v>Stomach</v>
          </cell>
          <cell r="E43" t="str">
            <v>Fetal</v>
          </cell>
        </row>
        <row r="44">
          <cell r="A44" t="str">
            <v>Descartes</v>
          </cell>
          <cell r="B44" t="str">
            <v>Human</v>
          </cell>
          <cell r="C44" t="str">
            <v>Thymus</v>
          </cell>
          <cell r="E44" t="str">
            <v>Fetal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ain_AllenBrainAtlas"/>
      <sheetName val="Brain_AllenBrainAtlas_Class"/>
      <sheetName val="Brain_Darmanis"/>
      <sheetName val="Colon_HCA"/>
      <sheetName val="Decidua_HCA"/>
      <sheetName val="Esophagus_HCA"/>
      <sheetName val="Gut_HCA"/>
      <sheetName val="Heart_HCA"/>
      <sheetName val="Ileum_Wang"/>
      <sheetName val="ImmuneCensus_HCA"/>
      <sheetName val="ImmuneTumor_safeTME"/>
      <sheetName val="Kidney_HCA"/>
      <sheetName val="Liver_HCA"/>
      <sheetName val="Lung_HCA"/>
      <sheetName val="Muscle_DeMicheli"/>
      <sheetName val="Pancreas_HCA"/>
      <sheetName val="Placenta_HCA"/>
      <sheetName val="Prostate_Henry"/>
      <sheetName val="Rectum_Wang"/>
      <sheetName val="Retina_HCA"/>
      <sheetName val="Skin_HCA"/>
      <sheetName val="Spleen_HCA"/>
      <sheetName val="Testis_Guo"/>
    </sheetNames>
    <sheetDataSet>
      <sheetData sheetId="0"/>
      <sheetData sheetId="1"/>
      <sheetData sheetId="2">
        <row r="2">
          <cell r="C2" t="str">
            <v>Granular</v>
          </cell>
        </row>
        <row r="3">
          <cell r="C3" t="str">
            <v>Astrocyte</v>
          </cell>
        </row>
        <row r="4">
          <cell r="C4" t="str">
            <v>Myeloid Type 1</v>
          </cell>
        </row>
        <row r="5">
          <cell r="C5" t="str">
            <v>Myeloid Type 2</v>
          </cell>
        </row>
        <row r="6">
          <cell r="C6" t="str">
            <v>Neoplastic Type 1</v>
          </cell>
        </row>
        <row r="7">
          <cell r="C7" t="str">
            <v>Neoplastic Type 2</v>
          </cell>
        </row>
        <row r="8">
          <cell r="C8" t="str">
            <v>Neoplastic Type 3</v>
          </cell>
        </row>
        <row r="9">
          <cell r="C9" t="str">
            <v>Neuron</v>
          </cell>
        </row>
        <row r="10">
          <cell r="C10" t="str">
            <v>Oligodendrocyte</v>
          </cell>
        </row>
        <row r="11">
          <cell r="C11" t="str">
            <v>OPC</v>
          </cell>
        </row>
        <row r="12">
          <cell r="C12" t="str">
            <v>Vascular Type 1</v>
          </cell>
        </row>
        <row r="13">
          <cell r="C13" t="str">
            <v>Vascular Type 2</v>
          </cell>
        </row>
        <row r="14">
          <cell r="C14" t="str">
            <v>Vascular Type 3</v>
          </cell>
        </row>
      </sheetData>
      <sheetData sheetId="3">
        <row r="2">
          <cell r="C2" t="str">
            <v>Granular</v>
          </cell>
        </row>
        <row r="3">
          <cell r="C3" t="str">
            <v>endothelial cell type 1</v>
          </cell>
        </row>
        <row r="4">
          <cell r="C4" t="str">
            <v>endothelial cell type 2</v>
          </cell>
        </row>
        <row r="5">
          <cell r="C5" t="str">
            <v>glial cell</v>
          </cell>
        </row>
        <row r="6">
          <cell r="C6" t="str">
            <v>pericyte</v>
          </cell>
        </row>
        <row r="7">
          <cell r="C7" t="str">
            <v>plasma cell</v>
          </cell>
        </row>
        <row r="8">
          <cell r="C8" t="str">
            <v>smooth muscle cell</v>
          </cell>
        </row>
        <row r="9">
          <cell r="C9" t="str">
            <v>stromal cell type 1</v>
          </cell>
        </row>
        <row r="10">
          <cell r="C10" t="str">
            <v>stromal cell type 2a</v>
          </cell>
        </row>
        <row r="11">
          <cell r="C11" t="str">
            <v>stromal cell type 2b</v>
          </cell>
        </row>
        <row r="12">
          <cell r="C12" t="str">
            <v>stromal cell type 3</v>
          </cell>
        </row>
        <row r="13">
          <cell r="C13" t="str">
            <v>stromal cell type 4</v>
          </cell>
        </row>
      </sheetData>
      <sheetData sheetId="4">
        <row r="3">
          <cell r="C3" t="str">
            <v>CD16+ natural killer cell</v>
          </cell>
        </row>
        <row r="4">
          <cell r="C4" t="str">
            <v>conventional dendritic cell</v>
          </cell>
        </row>
        <row r="5">
          <cell r="C5" t="str">
            <v>decidual perivascular cell type 1</v>
          </cell>
        </row>
        <row r="6">
          <cell r="C6" t="str">
            <v>decidual perivascular cell type 2</v>
          </cell>
        </row>
        <row r="7">
          <cell r="C7" t="str">
            <v>decidual stromal cell type 1</v>
          </cell>
        </row>
        <row r="8">
          <cell r="C8" t="str">
            <v>decidual stromal cell type 2</v>
          </cell>
        </row>
        <row r="9">
          <cell r="C9" t="str">
            <v>decidual stromal cell type 3</v>
          </cell>
        </row>
        <row r="10">
          <cell r="C10" t="str">
            <v>lymphatic endothelial cell</v>
          </cell>
        </row>
        <row r="11">
          <cell r="C11" t="str">
            <v>maternal endothelial cell</v>
          </cell>
        </row>
        <row r="12">
          <cell r="C12" t="str">
            <v>placental extravillous trophoblast cell</v>
          </cell>
        </row>
        <row r="13">
          <cell r="C13" t="str">
            <v>glandular epithelial cell type 1</v>
          </cell>
        </row>
        <row r="14">
          <cell r="C14" t="str">
            <v>glandular epithelial cell type 2</v>
          </cell>
        </row>
        <row r="15">
          <cell r="C15" t="str">
            <v>granulocyte</v>
          </cell>
        </row>
        <row r="16">
          <cell r="C16" t="str">
            <v>innate lymphoid cell</v>
          </cell>
        </row>
        <row r="17">
          <cell r="C17" t="str">
            <v>decidual macrophage</v>
          </cell>
        </row>
        <row r="18">
          <cell r="C18" t="str">
            <v>decidual macrophage type 1</v>
          </cell>
        </row>
        <row r="19">
          <cell r="C19" t="str">
            <v>decidual macrophage type 2</v>
          </cell>
        </row>
        <row r="20">
          <cell r="C20" t="str">
            <v>decidual natural killer cell type 1</v>
          </cell>
        </row>
        <row r="21">
          <cell r="C21" t="str">
            <v>decidual natural killer cell type 2</v>
          </cell>
        </row>
        <row r="22">
          <cell r="C22" t="str">
            <v>decidual natural killer cell type 3</v>
          </cell>
        </row>
        <row r="23">
          <cell r="C23" t="str">
            <v>proliferating decidual natural killer cell</v>
          </cell>
        </row>
        <row r="24">
          <cell r="C24" t="str">
            <v>plasma cell</v>
          </cell>
        </row>
        <row r="25">
          <cell r="C25" t="str">
            <v>T cell</v>
          </cell>
        </row>
        <row r="26">
          <cell r="C26" t="str">
            <v>villous cytotrophoblast cell</v>
          </cell>
        </row>
      </sheetData>
      <sheetData sheetId="5">
        <row r="3">
          <cell r="C3" t="str">
            <v>blood vessel cell</v>
          </cell>
        </row>
        <row r="4">
          <cell r="C4" t="str">
            <v>CD27- B cell</v>
          </cell>
        </row>
        <row r="5">
          <cell r="C5" t="str">
            <v>CD27+ B cell</v>
          </cell>
        </row>
        <row r="6">
          <cell r="C6" t="str">
            <v>CD4+ T cell</v>
          </cell>
        </row>
        <row r="7">
          <cell r="C7" t="str">
            <v>CD8+ T cell</v>
          </cell>
        </row>
        <row r="8">
          <cell r="C8" t="str">
            <v>dendritic cell</v>
          </cell>
        </row>
        <row r="9">
          <cell r="C9" t="str">
            <v>basal epithelial cell</v>
          </cell>
        </row>
        <row r="10">
          <cell r="C10" t="str">
            <v>stratified epithelial cell</v>
          </cell>
        </row>
        <row r="11">
          <cell r="C11" t="str">
            <v>suprabasal epithelial cell</v>
          </cell>
        </row>
        <row r="12">
          <cell r="C12" t="str">
            <v>upper epithelial cell</v>
          </cell>
        </row>
        <row r="13">
          <cell r="C13" t="str">
            <v>lymph vessel cell</v>
          </cell>
        </row>
        <row r="14">
          <cell r="C14" t="str">
            <v>mast cell</v>
          </cell>
        </row>
        <row r="15">
          <cell r="C15" t="str">
            <v>monocyte/macrophage</v>
          </cell>
        </row>
        <row r="16">
          <cell r="C16" t="str">
            <v>natural killer cell/CD8+ cytotoxic T cell</v>
          </cell>
        </row>
        <row r="17">
          <cell r="C17" t="str">
            <v>stromal cell</v>
          </cell>
        </row>
        <row r="18">
          <cell r="C18" t="str">
            <v>submucosal gland duct cell</v>
          </cell>
        </row>
        <row r="19">
          <cell r="C19" t="str">
            <v>submucosal gland mucous cell</v>
          </cell>
        </row>
      </sheetData>
      <sheetData sheetId="6">
        <row r="3">
          <cell r="C3" t="str">
            <v>CLP</v>
          </cell>
        </row>
        <row r="4">
          <cell r="C4" t="str">
            <v>Cycling B cell</v>
          </cell>
        </row>
        <row r="5">
          <cell r="C5" t="str">
            <v>Cycling plasma cell</v>
          </cell>
        </row>
        <row r="6">
          <cell r="C6" t="str">
            <v>DZ GC cell</v>
          </cell>
        </row>
        <row r="7">
          <cell r="C7" t="str">
            <v>FCRL4+ Memory B</v>
          </cell>
        </row>
        <row r="8">
          <cell r="C8" t="str">
            <v>GC B cell</v>
          </cell>
        </row>
        <row r="9">
          <cell r="C9" t="str">
            <v>Immature B</v>
          </cell>
        </row>
        <row r="10">
          <cell r="C10" t="str">
            <v>LZ GC cell</v>
          </cell>
        </row>
        <row r="11">
          <cell r="C11" t="str">
            <v>Memory B</v>
          </cell>
        </row>
        <row r="12">
          <cell r="C12" t="str">
            <v>Naive B</v>
          </cell>
        </row>
        <row r="13">
          <cell r="C13" t="str">
            <v>Pre-B</v>
          </cell>
        </row>
        <row r="14">
          <cell r="C14" t="str">
            <v>Pro-B</v>
          </cell>
        </row>
        <row r="15">
          <cell r="C15" t="str">
            <v>STAT1+ Naive B</v>
          </cell>
        </row>
        <row r="16">
          <cell r="C16" t="str">
            <v>arterial capillary</v>
          </cell>
        </row>
        <row r="17">
          <cell r="C17" t="str">
            <v>cycling EC</v>
          </cell>
        </row>
        <row r="18">
          <cell r="C18" t="str">
            <v>Fetal arterial EC</v>
          </cell>
        </row>
        <row r="19">
          <cell r="C19" t="str">
            <v>Fetal venous EC</v>
          </cell>
        </row>
        <row r="20">
          <cell r="C20" t="str">
            <v>Mature arterial EC</v>
          </cell>
        </row>
        <row r="21">
          <cell r="C21" t="str">
            <v>Mature venous EC</v>
          </cell>
        </row>
        <row r="22">
          <cell r="C22" t="str">
            <v>venous capillary</v>
          </cell>
        </row>
        <row r="23">
          <cell r="C23" t="str">
            <v>BEST2+ Goblet cell</v>
          </cell>
        </row>
        <row r="24">
          <cell r="C24" t="str">
            <v>BEST4+ epithelial</v>
          </cell>
        </row>
        <row r="25">
          <cell r="C25" t="str">
            <v>CLDN10+ cells</v>
          </cell>
        </row>
        <row r="26">
          <cell r="C26" t="str">
            <v>Colonocyte</v>
          </cell>
        </row>
        <row r="27">
          <cell r="C27" t="str">
            <v>Distal progenitor</v>
          </cell>
        </row>
        <row r="28">
          <cell r="C28" t="str">
            <v>EECs</v>
          </cell>
        </row>
        <row r="29">
          <cell r="C29" t="str">
            <v>Enterocyte</v>
          </cell>
        </row>
        <row r="30">
          <cell r="C30" t="str">
            <v>Goblet cell</v>
          </cell>
        </row>
        <row r="31">
          <cell r="C31" t="str">
            <v>Microfold cell</v>
          </cell>
        </row>
        <row r="32">
          <cell r="C32" t="str">
            <v>Paneth</v>
          </cell>
        </row>
        <row r="33">
          <cell r="C33" t="str">
            <v>Proximal progenitor</v>
          </cell>
        </row>
        <row r="34">
          <cell r="C34" t="str">
            <v>Stem cells</v>
          </cell>
        </row>
        <row r="35">
          <cell r="C35" t="str">
            <v>TA</v>
          </cell>
        </row>
        <row r="36">
          <cell r="C36" t="str">
            <v>Tuft</v>
          </cell>
        </row>
        <row r="37">
          <cell r="C37" t="str">
            <v>angiogenic pericyte</v>
          </cell>
        </row>
        <row r="38">
          <cell r="C38" t="str">
            <v>cycling stromal</v>
          </cell>
        </row>
        <row r="39">
          <cell r="C39" t="str">
            <v>FDC</v>
          </cell>
        </row>
        <row r="40">
          <cell r="C40" t="str">
            <v>ICC</v>
          </cell>
        </row>
        <row r="41">
          <cell r="C41" t="str">
            <v>Immature pericyte</v>
          </cell>
        </row>
        <row r="42">
          <cell r="C42" t="str">
            <v>Mesothelium</v>
          </cell>
        </row>
        <row r="43">
          <cell r="C43" t="str">
            <v>mLTo</v>
          </cell>
        </row>
        <row r="44">
          <cell r="C44" t="str">
            <v>myofibroblast</v>
          </cell>
        </row>
        <row r="45">
          <cell r="C45" t="str">
            <v>Pericyte</v>
          </cell>
        </row>
        <row r="46">
          <cell r="C46" t="str">
            <v>T reticular</v>
          </cell>
        </row>
        <row r="47">
          <cell r="C47" t="str">
            <v>cDC1</v>
          </cell>
        </row>
        <row r="48">
          <cell r="C48" t="str">
            <v>cDC2</v>
          </cell>
        </row>
        <row r="49">
          <cell r="C49" t="str">
            <v>CLC+ Mast cell</v>
          </cell>
        </row>
        <row r="50">
          <cell r="C50" t="str">
            <v>Lymphoid DC</v>
          </cell>
        </row>
        <row r="51">
          <cell r="C51" t="str">
            <v>LYVE1+ Macrophage</v>
          </cell>
        </row>
        <row r="52">
          <cell r="C52" t="str">
            <v>Macrophages</v>
          </cell>
        </row>
        <row r="53">
          <cell r="C53" t="str">
            <v>Mast cell</v>
          </cell>
        </row>
        <row r="54">
          <cell r="C54" t="str">
            <v>Megakaryocyte</v>
          </cell>
        </row>
        <row r="55">
          <cell r="C55" t="str">
            <v>MMP9+ Inflammatory macrophage</v>
          </cell>
        </row>
        <row r="56">
          <cell r="C56" t="str">
            <v>Monocytes</v>
          </cell>
        </row>
        <row r="57">
          <cell r="C57" t="str">
            <v>MPO+ mono-neutrophil</v>
          </cell>
        </row>
        <row r="58">
          <cell r="C58" t="str">
            <v>pDC</v>
          </cell>
        </row>
        <row r="59">
          <cell r="C59" t="str">
            <v>Adult Glia</v>
          </cell>
        </row>
        <row r="60">
          <cell r="C60" t="str">
            <v>cycling ENCC/glia</v>
          </cell>
        </row>
        <row r="61">
          <cell r="C61" t="str">
            <v>cycling neuroblast</v>
          </cell>
        </row>
        <row r="62">
          <cell r="C62" t="str">
            <v>Differentiating glia</v>
          </cell>
        </row>
        <row r="63">
          <cell r="C63" t="str">
            <v>ENCC/glia Progenitor</v>
          </cell>
        </row>
        <row r="64">
          <cell r="C64" t="str">
            <v>Neuroblast</v>
          </cell>
        </row>
        <row r="65">
          <cell r="C65" t="str">
            <v>IgA plasma cell</v>
          </cell>
        </row>
        <row r="66">
          <cell r="C66" t="str">
            <v>IgG plasma cell</v>
          </cell>
        </row>
        <row r="67">
          <cell r="C67" t="str">
            <v>IgM plasma cell</v>
          </cell>
        </row>
        <row r="68">
          <cell r="C68" t="str">
            <v>RBC</v>
          </cell>
        </row>
        <row r="69">
          <cell r="C69" t="str">
            <v>Activated CD4 T</v>
          </cell>
        </row>
        <row r="70">
          <cell r="C70" t="str">
            <v>Activated CD8 T</v>
          </cell>
        </row>
        <row r="71">
          <cell r="C71" t="str">
            <v>Activated T</v>
          </cell>
        </row>
        <row r="72">
          <cell r="C72" t="str">
            <v>CD8 Tmem</v>
          </cell>
        </row>
        <row r="73">
          <cell r="C73" t="str">
            <v>CX3CR1+ CD8 Tmem</v>
          </cell>
        </row>
        <row r="74">
          <cell r="C74" t="str">
            <v>gdT</v>
          </cell>
        </row>
        <row r="75">
          <cell r="C75" t="str">
            <v>ILC2</v>
          </cell>
        </row>
        <row r="76">
          <cell r="C76" t="str">
            <v>ILC3</v>
          </cell>
        </row>
        <row r="77">
          <cell r="C77" t="str">
            <v>ILCP</v>
          </cell>
        </row>
        <row r="78">
          <cell r="C78" t="str">
            <v>LTi-like NCR- ILC3</v>
          </cell>
        </row>
        <row r="79">
          <cell r="C79" t="str">
            <v>LTi-like NCR+ ILC3</v>
          </cell>
        </row>
        <row r="80">
          <cell r="C80" t="str">
            <v>MAIT cell</v>
          </cell>
        </row>
        <row r="81">
          <cell r="C81" t="str">
            <v>NK cell</v>
          </cell>
        </row>
        <row r="82">
          <cell r="C82" t="str">
            <v>NK T cell</v>
          </cell>
        </row>
        <row r="83">
          <cell r="C83" t="str">
            <v>SELL+ CD4 T</v>
          </cell>
        </row>
        <row r="84">
          <cell r="C84" t="str">
            <v>SELL+ CD8 T</v>
          </cell>
        </row>
        <row r="85">
          <cell r="C85" t="str">
            <v>Tfh</v>
          </cell>
        </row>
        <row r="86">
          <cell r="C86" t="str">
            <v>Th1</v>
          </cell>
        </row>
        <row r="87">
          <cell r="C87" t="str">
            <v>Th17</v>
          </cell>
        </row>
        <row r="88">
          <cell r="C88" t="str">
            <v>TRDV2/TRGV9 gdT</v>
          </cell>
        </row>
        <row r="89">
          <cell r="C89" t="str">
            <v>Treg</v>
          </cell>
        </row>
        <row r="90">
          <cell r="C90" t="str">
            <v>TRGV2 gdT</v>
          </cell>
        </row>
        <row r="91">
          <cell r="C91" t="str">
            <v>TRGV4 gdT</v>
          </cell>
        </row>
        <row r="92">
          <cell r="C92" t="str">
            <v>TRGV5/7 gdT</v>
          </cell>
        </row>
      </sheetData>
      <sheetData sheetId="7">
        <row r="3">
          <cell r="C3" t="str">
            <v>Adipocytes</v>
          </cell>
        </row>
        <row r="4">
          <cell r="C4" t="str">
            <v>Atrial_Cardiomyocyte</v>
          </cell>
        </row>
        <row r="5">
          <cell r="C5" t="str">
            <v>Ventricular_Cardiomyocyte</v>
          </cell>
        </row>
        <row r="6">
          <cell r="C6" t="str">
            <v>Endothelial</v>
          </cell>
        </row>
        <row r="7">
          <cell r="C7" t="str">
            <v>Fibroblast</v>
          </cell>
        </row>
        <row r="8">
          <cell r="C8" t="str">
            <v>Lymphoid</v>
          </cell>
        </row>
        <row r="9">
          <cell r="C9" t="str">
            <v>Mesothelial</v>
          </cell>
        </row>
        <row r="10">
          <cell r="C10" t="str">
            <v>Myeloid</v>
          </cell>
        </row>
        <row r="11">
          <cell r="C11" t="str">
            <v>Neuronal</v>
          </cell>
        </row>
        <row r="12">
          <cell r="C12" t="str">
            <v>Pericytes</v>
          </cell>
        </row>
        <row r="13">
          <cell r="C13" t="str">
            <v>Smooth_muscle_cells</v>
          </cell>
        </row>
      </sheetData>
      <sheetData sheetId="8">
        <row r="2">
          <cell r="C2" t="str">
            <v>Granular</v>
          </cell>
        </row>
        <row r="3">
          <cell r="C3" t="str">
            <v>Enteriendocrine</v>
          </cell>
        </row>
        <row r="4">
          <cell r="C4" t="str">
            <v>Enterocyte</v>
          </cell>
        </row>
        <row r="5">
          <cell r="C5" t="str">
            <v>Goblet</v>
          </cell>
        </row>
        <row r="6">
          <cell r="C6" t="str">
            <v>Paneth-like</v>
          </cell>
        </row>
        <row r="7">
          <cell r="C7" t="str">
            <v>Progenitor</v>
          </cell>
        </row>
        <row r="8">
          <cell r="C8" t="str">
            <v>Stem Cell</v>
          </cell>
        </row>
        <row r="9">
          <cell r="C9" t="str">
            <v>TA</v>
          </cell>
        </row>
      </sheetData>
      <sheetData sheetId="9">
        <row r="3">
          <cell r="C3" t="str">
            <v>CD14+ monocyte type 1</v>
          </cell>
        </row>
        <row r="4">
          <cell r="C4" t="str">
            <v>CD14+ monocyte type 2</v>
          </cell>
        </row>
        <row r="5">
          <cell r="C5" t="str">
            <v>CD16+ monocyte</v>
          </cell>
        </row>
        <row r="6">
          <cell r="C6" t="str">
            <v>CD4+ naive T cell</v>
          </cell>
        </row>
        <row r="7">
          <cell r="C7" t="str">
            <v>conventional dendritic cell</v>
          </cell>
        </row>
        <row r="8">
          <cell r="C8" t="str">
            <v>cytotoxic T cell type 1</v>
          </cell>
        </row>
        <row r="9">
          <cell r="C9" t="str">
            <v>cytotoxic T cell type 2</v>
          </cell>
        </row>
        <row r="10">
          <cell r="C10" t="str">
            <v>erythroid cell type 1</v>
          </cell>
        </row>
        <row r="11">
          <cell r="C11" t="str">
            <v>erythroid cell type 2</v>
          </cell>
        </row>
        <row r="12">
          <cell r="C12" t="str">
            <v>hematopoietic stem cell</v>
          </cell>
        </row>
        <row r="13">
          <cell r="C13" t="str">
            <v>megakaryocyte</v>
          </cell>
        </row>
        <row r="14">
          <cell r="C14" t="str">
            <v>memory B cell</v>
          </cell>
        </row>
        <row r="15">
          <cell r="C15" t="str">
            <v>mesenchymal stem cell</v>
          </cell>
        </row>
        <row r="16">
          <cell r="C16" t="str">
            <v>naive B cell</v>
          </cell>
        </row>
        <row r="17">
          <cell r="C17" t="str">
            <v>naive CD8+ T cell</v>
          </cell>
        </row>
        <row r="18">
          <cell r="C18" t="str">
            <v>natural killer cell</v>
          </cell>
        </row>
        <row r="19">
          <cell r="C19" t="str">
            <v>plasma cell</v>
          </cell>
        </row>
        <row r="20">
          <cell r="C20" t="str">
            <v>plasmacytoid dendritic cell</v>
          </cell>
        </row>
        <row r="21">
          <cell r="C21" t="str">
            <v>precursor B cell</v>
          </cell>
        </row>
        <row r="22">
          <cell r="C22" t="str">
            <v>pro-B cell</v>
          </cell>
        </row>
        <row r="23">
          <cell r="C23" t="str">
            <v>T-helper cell</v>
          </cell>
        </row>
      </sheetData>
      <sheetData sheetId="10">
        <row r="3">
          <cell r="C3" t="str">
            <v>B.naive</v>
          </cell>
        </row>
        <row r="4">
          <cell r="C4" t="str">
            <v>B.memory</v>
          </cell>
        </row>
        <row r="5">
          <cell r="C5" t="str">
            <v>T.CD4.naive</v>
          </cell>
        </row>
        <row r="6">
          <cell r="C6" t="str">
            <v>T.CD4.memory</v>
          </cell>
        </row>
        <row r="7">
          <cell r="C7" t="str">
            <v>T.CD8.naive</v>
          </cell>
        </row>
        <row r="8">
          <cell r="C8" t="str">
            <v>T.CD8.memory</v>
          </cell>
        </row>
        <row r="9">
          <cell r="C9" t="str">
            <v>endothelial.cells</v>
          </cell>
        </row>
        <row r="10">
          <cell r="C10" t="str">
            <v>fibroblasts</v>
          </cell>
        </row>
        <row r="11">
          <cell r="C11" t="str">
            <v>macrophages</v>
          </cell>
        </row>
        <row r="12">
          <cell r="C12" t="str">
            <v>mast</v>
          </cell>
        </row>
        <row r="13">
          <cell r="C13" t="str">
            <v>mDCs</v>
          </cell>
        </row>
        <row r="14">
          <cell r="C14" t="str">
            <v>monocytes.C</v>
          </cell>
        </row>
        <row r="15">
          <cell r="C15" t="str">
            <v>monocytes.NC.I</v>
          </cell>
        </row>
        <row r="16">
          <cell r="C16" t="str">
            <v>neutrophils</v>
          </cell>
        </row>
        <row r="17">
          <cell r="C17" t="str">
            <v>NK</v>
          </cell>
        </row>
        <row r="18">
          <cell r="C18" t="str">
            <v>pDCs</v>
          </cell>
        </row>
        <row r="19">
          <cell r="C19" t="str">
            <v>plasma</v>
          </cell>
        </row>
        <row r="20">
          <cell r="C20" t="str">
            <v>Treg</v>
          </cell>
        </row>
      </sheetData>
      <sheetData sheetId="11">
        <row r="3">
          <cell r="C3" t="str">
            <v>Ascending vasa recta endothelium</v>
          </cell>
        </row>
        <row r="4">
          <cell r="C4" t="str">
            <v>B cell</v>
          </cell>
        </row>
        <row r="5">
          <cell r="C5" t="str">
            <v>CD4 T cell</v>
          </cell>
        </row>
        <row r="6">
          <cell r="C6" t="str">
            <v>CD8 T cell</v>
          </cell>
        </row>
        <row r="7">
          <cell r="C7" t="str">
            <v>Connecting tubule</v>
          </cell>
        </row>
        <row r="8">
          <cell r="C8" t="str">
            <v>Descending vasa recta endothelium</v>
          </cell>
        </row>
        <row r="9">
          <cell r="C9" t="str">
            <v>Epithelial progenitor cell</v>
          </cell>
        </row>
        <row r="10">
          <cell r="C10" t="str">
            <v>Fibroblast</v>
          </cell>
        </row>
        <row r="11">
          <cell r="C11" t="str">
            <v>Glomerular endothelium</v>
          </cell>
        </row>
        <row r="12">
          <cell r="C12" t="str">
            <v>Indistinct intercalated cell</v>
          </cell>
        </row>
        <row r="13">
          <cell r="C13" t="str">
            <v>Type A intercalated cell</v>
          </cell>
        </row>
        <row r="14">
          <cell r="C14" t="str">
            <v>Type B intercalated cell</v>
          </cell>
        </row>
        <row r="15">
          <cell r="C15" t="str">
            <v>Mast cell</v>
          </cell>
        </row>
        <row r="16">
          <cell r="C16" t="str">
            <v>MNP-a/classical monocyte derived</v>
          </cell>
        </row>
        <row r="17">
          <cell r="C17" t="str">
            <v>MNP-b/non-classical monocyte derived</v>
          </cell>
        </row>
        <row r="18">
          <cell r="C18" t="str">
            <v>MNP-c/dendritic cell</v>
          </cell>
        </row>
        <row r="19">
          <cell r="C19" t="str">
            <v>MNP-d/Tissue macrophage</v>
          </cell>
        </row>
        <row r="20">
          <cell r="C20" t="str">
            <v>Myofibroblast</v>
          </cell>
        </row>
        <row r="21">
          <cell r="C21" t="str">
            <v>Neutrophil</v>
          </cell>
        </row>
        <row r="22">
          <cell r="C22" t="str">
            <v>NK cell</v>
          </cell>
        </row>
        <row r="23">
          <cell r="C23" t="str">
            <v>NKT cell</v>
          </cell>
        </row>
        <row r="24">
          <cell r="C24" t="str">
            <v>Pelvic epithelium</v>
          </cell>
        </row>
        <row r="25">
          <cell r="C25" t="str">
            <v>Peritubular capillary endothelium 1</v>
          </cell>
        </row>
        <row r="26">
          <cell r="C26" t="str">
            <v>Peritubular capillary endothelium 2</v>
          </cell>
        </row>
        <row r="27">
          <cell r="C27" t="str">
            <v>Plasmacytoid dendritic cell</v>
          </cell>
        </row>
        <row r="28">
          <cell r="C28" t="str">
            <v>Podocyte</v>
          </cell>
        </row>
        <row r="29">
          <cell r="C29" t="str">
            <v>Principal cell</v>
          </cell>
        </row>
        <row r="30">
          <cell r="C30" t="str">
            <v>Distinct proximal tubule 1</v>
          </cell>
        </row>
        <row r="31">
          <cell r="C31" t="str">
            <v>Distinct proximal tubule 2</v>
          </cell>
        </row>
        <row r="32">
          <cell r="C32" t="str">
            <v>Proliferating Proximal Tubule</v>
          </cell>
        </row>
        <row r="33">
          <cell r="C33" t="str">
            <v>Proximal tubule</v>
          </cell>
        </row>
        <row r="34">
          <cell r="C34" t="str">
            <v>Thick ascending limb of Loop of Henle</v>
          </cell>
        </row>
        <row r="35">
          <cell r="C35" t="str">
            <v>Transitional urothelium</v>
          </cell>
        </row>
      </sheetData>
      <sheetData sheetId="12">
        <row r="3">
          <cell r="C3" t="str">
            <v>Antibody secreting B cells</v>
          </cell>
        </row>
        <row r="4">
          <cell r="C4" t="str">
            <v>CD3+ alpha-beta T cells</v>
          </cell>
        </row>
        <row r="5">
          <cell r="C5" t="str">
            <v>Central venous LSECs</v>
          </cell>
        </row>
        <row r="6">
          <cell r="C6" t="str">
            <v>Cholangiocytes</v>
          </cell>
        </row>
        <row r="7">
          <cell r="C7" t="str">
            <v>Erthyroid cells</v>
          </cell>
        </row>
        <row r="8">
          <cell r="C8" t="str">
            <v>gamma-delta T cells 1</v>
          </cell>
        </row>
        <row r="9">
          <cell r="C9" t="str">
            <v>gamma-delta T cells 2</v>
          </cell>
        </row>
        <row r="10">
          <cell r="C10" t="str">
            <v>Hep 1</v>
          </cell>
        </row>
        <row r="11">
          <cell r="C11" t="str">
            <v>Hep 2</v>
          </cell>
        </row>
        <row r="12">
          <cell r="C12" t="str">
            <v>Hep 3</v>
          </cell>
        </row>
        <row r="13">
          <cell r="C13" t="str">
            <v>Hep 4</v>
          </cell>
        </row>
        <row r="14">
          <cell r="C14" t="str">
            <v>Hep 5</v>
          </cell>
        </row>
        <row r="15">
          <cell r="C15" t="str">
            <v>Hep 6</v>
          </cell>
        </row>
        <row r="16">
          <cell r="C16" t="str">
            <v>Inflammatory macrophages</v>
          </cell>
        </row>
        <row r="17">
          <cell r="C17" t="str">
            <v>Mature B cells</v>
          </cell>
        </row>
        <row r="18">
          <cell r="C18" t="str">
            <v>NK-like cells</v>
          </cell>
        </row>
        <row r="19">
          <cell r="C19" t="str">
            <v>Non-inflammatory macrophages</v>
          </cell>
        </row>
        <row r="20">
          <cell r="C20" t="str">
            <v>Periportal LSECs</v>
          </cell>
        </row>
        <row r="21">
          <cell r="C21" t="str">
            <v>Portal endothelial cells</v>
          </cell>
        </row>
        <row r="22">
          <cell r="C22" t="str">
            <v>Stellate cells</v>
          </cell>
        </row>
      </sheetData>
      <sheetData sheetId="13">
        <row r="3">
          <cell r="C3" t="str">
            <v>B cell</v>
          </cell>
        </row>
        <row r="4">
          <cell r="C4" t="str">
            <v>blood vessel cell</v>
          </cell>
        </row>
        <row r="5">
          <cell r="C5" t="str">
            <v>CD4+ T cell</v>
          </cell>
        </row>
        <row r="6">
          <cell r="C6" t="str">
            <v>CD8+ cytotoxic T cell</v>
          </cell>
        </row>
        <row r="7">
          <cell r="C7" t="str">
            <v>ciliated cell</v>
          </cell>
        </row>
        <row r="8">
          <cell r="C8" t="str">
            <v>activated dendritic cell</v>
          </cell>
        </row>
        <row r="9">
          <cell r="C9" t="str">
            <v>dendritic cell type 1</v>
          </cell>
        </row>
        <row r="10">
          <cell r="C10" t="str">
            <v>dendritic cell type 2</v>
          </cell>
        </row>
        <row r="11">
          <cell r="C11" t="str">
            <v>fibroblast</v>
          </cell>
        </row>
        <row r="12">
          <cell r="C12" t="str">
            <v>lymph vessel cell</v>
          </cell>
        </row>
        <row r="13">
          <cell r="C13" t="str">
            <v>MARCOneg macrophage</v>
          </cell>
        </row>
        <row r="14">
          <cell r="C14" t="str">
            <v>MARCOpos macrophage</v>
          </cell>
        </row>
        <row r="15">
          <cell r="C15" t="str">
            <v>mast cell</v>
          </cell>
        </row>
        <row r="16">
          <cell r="C16" t="str">
            <v>monocyte</v>
          </cell>
        </row>
        <row r="17">
          <cell r="C17" t="str">
            <v>muscle cell</v>
          </cell>
        </row>
        <row r="18">
          <cell r="C18" t="str">
            <v>natural killer cell</v>
          </cell>
        </row>
        <row r="19">
          <cell r="C19" t="str">
            <v>plasma cell</v>
          </cell>
        </row>
        <row r="20">
          <cell r="C20" t="str">
            <v>plasmacytoid dendritic cell</v>
          </cell>
        </row>
        <row r="21">
          <cell r="C21" t="str">
            <v>alveolar epithelial cell type 1</v>
          </cell>
        </row>
        <row r="22">
          <cell r="C22" t="str">
            <v>alveolar epithelial cell type 2</v>
          </cell>
        </row>
        <row r="23">
          <cell r="C23" t="str">
            <v>regulatory T cell</v>
          </cell>
        </row>
      </sheetData>
      <sheetData sheetId="14">
        <row r="3">
          <cell r="C3" t="str">
            <v>Adipocytes</v>
          </cell>
        </row>
        <row r="4">
          <cell r="C4" t="str">
            <v>B/T/NK cells</v>
          </cell>
        </row>
        <row r="5">
          <cell r="C5" t="str">
            <v>Endothelial 1</v>
          </cell>
        </row>
        <row r="6">
          <cell r="C6" t="str">
            <v>Endothelial 2</v>
          </cell>
        </row>
        <row r="7">
          <cell r="C7" t="str">
            <v>Erythroblasts</v>
          </cell>
        </row>
        <row r="8">
          <cell r="C8" t="str">
            <v>Fibroblasts 1</v>
          </cell>
        </row>
        <row r="9">
          <cell r="C9" t="str">
            <v>Fibroblasts 2</v>
          </cell>
        </row>
        <row r="10">
          <cell r="C10" t="str">
            <v>Fibroblasts 3</v>
          </cell>
        </row>
        <row r="11">
          <cell r="C11" t="str">
            <v>Inflammatory macrophages</v>
          </cell>
        </row>
        <row r="12">
          <cell r="C12" t="str">
            <v>Macrophages</v>
          </cell>
        </row>
        <row r="13">
          <cell r="C13" t="str">
            <v>Mature skeletal muscle</v>
          </cell>
        </row>
        <row r="14">
          <cell r="C14" t="str">
            <v>MuSCs and progenitors 2</v>
          </cell>
        </row>
        <row r="15">
          <cell r="C15" t="str">
            <v>MuSCs and progenitors 1</v>
          </cell>
        </row>
        <row r="16">
          <cell r="C16" t="str">
            <v>Pericytes</v>
          </cell>
        </row>
        <row r="17">
          <cell r="C17" t="str">
            <v>Platelets</v>
          </cell>
        </row>
        <row r="18">
          <cell r="C18" t="str">
            <v>Smooth muscle cells</v>
          </cell>
        </row>
      </sheetData>
      <sheetData sheetId="15">
        <row r="3">
          <cell r="C3" t="str">
            <v>acinar cell</v>
          </cell>
        </row>
        <row r="4">
          <cell r="C4" t="str">
            <v>pancreatic A cell</v>
          </cell>
        </row>
        <row r="5">
          <cell r="C5" t="str">
            <v>type B pancreatic cell</v>
          </cell>
        </row>
        <row r="6">
          <cell r="C6" t="str">
            <v>pancreatic D cell</v>
          </cell>
        </row>
        <row r="7">
          <cell r="C7" t="str">
            <v>mesenchymal cell</v>
          </cell>
        </row>
        <row r="8">
          <cell r="C8" t="str">
            <v>pancreatic ductal cell</v>
          </cell>
        </row>
      </sheetData>
      <sheetData sheetId="16">
        <row r="3">
          <cell r="C3" t="str">
            <v>fetal endothelial cell</v>
          </cell>
        </row>
        <row r="4">
          <cell r="C4" t="str">
            <v>maternal endothelial cell</v>
          </cell>
        </row>
        <row r="5">
          <cell r="C5" t="str">
            <v>placental extravillous trophoblast cell</v>
          </cell>
        </row>
        <row r="6">
          <cell r="C6" t="str">
            <v>fetal fibroblast type 1</v>
          </cell>
        </row>
        <row r="7">
          <cell r="C7" t="str">
            <v>fetal fibroblast type 2</v>
          </cell>
        </row>
        <row r="8">
          <cell r="C8" t="str">
            <v>glandular epithelial cell type 2</v>
          </cell>
        </row>
        <row r="9">
          <cell r="C9" t="str">
            <v>granulocyte</v>
          </cell>
        </row>
        <row r="10">
          <cell r="C10" t="str">
            <v>Hofbauer cell</v>
          </cell>
        </row>
        <row r="11">
          <cell r="C11" t="str">
            <v>decidual macrophage</v>
          </cell>
        </row>
        <row r="12">
          <cell r="C12" t="str">
            <v>decidual macrophage type 2</v>
          </cell>
        </row>
        <row r="13">
          <cell r="C13" t="str">
            <v>monocyte</v>
          </cell>
        </row>
        <row r="14">
          <cell r="C14" t="str">
            <v>syncytiotrophoblast cell</v>
          </cell>
        </row>
        <row r="15">
          <cell r="C15" t="str">
            <v>villous cytotrophoblast cell</v>
          </cell>
        </row>
      </sheetData>
      <sheetData sheetId="17">
        <row r="2">
          <cell r="C2" t="str">
            <v>Granular</v>
          </cell>
        </row>
        <row r="3">
          <cell r="C3" t="str">
            <v>basal epithelia</v>
          </cell>
        </row>
        <row r="4">
          <cell r="C4" t="str">
            <v>club epithelia</v>
          </cell>
        </row>
        <row r="5">
          <cell r="C5" t="str">
            <v>hillock epithelia</v>
          </cell>
        </row>
        <row r="6">
          <cell r="C6" t="str">
            <v>luminal epithelia</v>
          </cell>
        </row>
        <row r="7">
          <cell r="C7" t="str">
            <v>neuroendocrine epithelia</v>
          </cell>
        </row>
        <row r="8">
          <cell r="C8" t="str">
            <v>endothelia</v>
          </cell>
        </row>
        <row r="9">
          <cell r="C9" t="str">
            <v>fibroblast</v>
          </cell>
        </row>
        <row r="10">
          <cell r="C10" t="str">
            <v>leukocyte</v>
          </cell>
        </row>
        <row r="11">
          <cell r="C11" t="str">
            <v>smooth muscle</v>
          </cell>
        </row>
      </sheetData>
      <sheetData sheetId="18">
        <row r="2">
          <cell r="C2" t="str">
            <v>Granular</v>
          </cell>
        </row>
        <row r="3">
          <cell r="C3" t="str">
            <v>Enteriendocrine</v>
          </cell>
        </row>
        <row r="4">
          <cell r="C4" t="str">
            <v>Enterocyte</v>
          </cell>
        </row>
        <row r="5">
          <cell r="C5" t="str">
            <v>Goblet</v>
          </cell>
        </row>
        <row r="6">
          <cell r="C6" t="str">
            <v>Paneth-like</v>
          </cell>
        </row>
        <row r="7">
          <cell r="C7" t="str">
            <v>Progenitor</v>
          </cell>
        </row>
        <row r="8">
          <cell r="C8" t="str">
            <v>Stem Cell</v>
          </cell>
        </row>
        <row r="9">
          <cell r="C9" t="str">
            <v>TA</v>
          </cell>
        </row>
      </sheetData>
      <sheetData sheetId="19">
        <row r="3">
          <cell r="C3" t="str">
            <v>amacrine cell</v>
          </cell>
        </row>
        <row r="4">
          <cell r="C4" t="str">
            <v>microglial cell</v>
          </cell>
        </row>
        <row r="5">
          <cell r="C5" t="str">
            <v>Muller cell</v>
          </cell>
        </row>
        <row r="6">
          <cell r="C6" t="str">
            <v>retinal bipolar neuron type A</v>
          </cell>
        </row>
        <row r="7">
          <cell r="C7" t="str">
            <v>retinal bipolar neuron type B</v>
          </cell>
        </row>
        <row r="8">
          <cell r="C8" t="str">
            <v>retinal bipolar neuron type C</v>
          </cell>
        </row>
        <row r="9">
          <cell r="C9" t="str">
            <v>retinal bipolar neuron type D</v>
          </cell>
        </row>
        <row r="10">
          <cell r="C10" t="str">
            <v>retinal cone cell</v>
          </cell>
        </row>
        <row r="11">
          <cell r="C11" t="str">
            <v>retinal ganglion cell</v>
          </cell>
        </row>
        <row r="12">
          <cell r="C12" t="str">
            <v>retinal rod cell type A</v>
          </cell>
        </row>
        <row r="13">
          <cell r="C13" t="str">
            <v>retinal rod cell type B</v>
          </cell>
        </row>
        <row r="14">
          <cell r="C14" t="str">
            <v>retinal rod cell type C</v>
          </cell>
        </row>
      </sheetData>
      <sheetData sheetId="20">
        <row r="3">
          <cell r="C3" t="str">
            <v>Erythrocytes</v>
          </cell>
        </row>
        <row r="4">
          <cell r="C4" t="str">
            <v>Mesenchymal Fibroblast</v>
          </cell>
        </row>
        <row r="5">
          <cell r="C5" t="str">
            <v>Pro-inflammatory Fibroblast</v>
          </cell>
        </row>
        <row r="6">
          <cell r="C6" t="str">
            <v>Secretory-papillary Fibroblast</v>
          </cell>
        </row>
        <row r="7">
          <cell r="C7" t="str">
            <v>Secretory-reticular Fibroblast</v>
          </cell>
        </row>
        <row r="8">
          <cell r="C8" t="str">
            <v>Keratinocytes 1</v>
          </cell>
        </row>
        <row r="9">
          <cell r="C9" t="str">
            <v>Keratinocytes 2</v>
          </cell>
        </row>
        <row r="10">
          <cell r="C10" t="str">
            <v>Lymphatic EC</v>
          </cell>
        </row>
        <row r="11">
          <cell r="C11" t="str">
            <v>Macrophages/DC 1</v>
          </cell>
        </row>
        <row r="12">
          <cell r="C12" t="str">
            <v>Macrophages/DC 2</v>
          </cell>
        </row>
        <row r="13">
          <cell r="C13" t="str">
            <v>Macrophages/DC 3</v>
          </cell>
        </row>
        <row r="14">
          <cell r="C14" t="str">
            <v>Melanocytes 1</v>
          </cell>
        </row>
        <row r="15">
          <cell r="C15" t="str">
            <v>Melanocytes 2</v>
          </cell>
        </row>
        <row r="16">
          <cell r="C16" t="str">
            <v>Pericytes 1</v>
          </cell>
        </row>
        <row r="17">
          <cell r="C17" t="str">
            <v>Pericytes 2</v>
          </cell>
        </row>
        <row r="18">
          <cell r="C18" t="str">
            <v>T-cells</v>
          </cell>
        </row>
        <row r="19">
          <cell r="C19" t="str">
            <v>Vascular EC</v>
          </cell>
        </row>
      </sheetData>
      <sheetData sheetId="21">
        <row r="3">
          <cell r="C3" t="str">
            <v>hypermutation B cell</v>
          </cell>
        </row>
        <row r="4">
          <cell r="C4" t="str">
            <v>mantle B cell</v>
          </cell>
        </row>
        <row r="5">
          <cell r="C5" t="str">
            <v>CD4+ T cell</v>
          </cell>
        </row>
        <row r="6">
          <cell r="C6" t="str">
            <v>naive CD4+ T cell</v>
          </cell>
        </row>
        <row r="7">
          <cell r="C7" t="str">
            <v>regulatory CD4+ T cell</v>
          </cell>
        </row>
        <row r="8">
          <cell r="C8" t="str">
            <v>gamma-delta CD8+ T cell</v>
          </cell>
        </row>
        <row r="9">
          <cell r="C9" t="str">
            <v>activated CD8+ T cell</v>
          </cell>
        </row>
        <row r="10">
          <cell r="C10" t="str">
            <v>cytotoxic CD8+ T cell</v>
          </cell>
        </row>
        <row r="11">
          <cell r="C11" t="str">
            <v>MAIT-like CD8+ T cell</v>
          </cell>
        </row>
        <row r="12">
          <cell r="C12" t="str">
            <v>dendritic cell type 1</v>
          </cell>
        </row>
        <row r="13">
          <cell r="C13" t="str">
            <v>activated dendritic cell</v>
          </cell>
        </row>
        <row r="14">
          <cell r="C14" t="str">
            <v>dendritic cell type 2</v>
          </cell>
        </row>
        <row r="15">
          <cell r="C15" t="str">
            <v>follicular B cell</v>
          </cell>
        </row>
        <row r="16">
          <cell r="C16" t="str">
            <v>follicular helper CD4+ T cell</v>
          </cell>
        </row>
        <row r="17">
          <cell r="C17" t="str">
            <v>CD34+ progenitor</v>
          </cell>
        </row>
        <row r="18">
          <cell r="C18" t="str">
            <v>plasma IgG expressing cell</v>
          </cell>
        </row>
        <row r="19">
          <cell r="C19" t="str">
            <v>plasma IgM expressing cell</v>
          </cell>
        </row>
        <row r="20">
          <cell r="C20" t="str">
            <v>innate lymphoid cells</v>
          </cell>
        </row>
        <row r="21">
          <cell r="C21" t="str">
            <v>macrophage</v>
          </cell>
        </row>
        <row r="22">
          <cell r="C22" t="str">
            <v>monocyte</v>
          </cell>
        </row>
        <row r="23">
          <cell r="C23" t="str">
            <v>CD160+ natural killer cell</v>
          </cell>
        </row>
        <row r="24">
          <cell r="C24" t="str">
            <v>FCGR3A+ natural killer cell</v>
          </cell>
        </row>
        <row r="25">
          <cell r="C25" t="str">
            <v>plasmablast</v>
          </cell>
        </row>
        <row r="26">
          <cell r="C26" t="str">
            <v>plasmacytoid dendritic cell</v>
          </cell>
        </row>
        <row r="27">
          <cell r="C27" t="str">
            <v>platelet</v>
          </cell>
        </row>
      </sheetData>
      <sheetData sheetId="22">
        <row r="2">
          <cell r="C2" t="str">
            <v>Granular</v>
          </cell>
        </row>
        <row r="3">
          <cell r="C3" t="str">
            <v>Endothelial</v>
          </cell>
        </row>
        <row r="4">
          <cell r="C4" t="str">
            <v>Leydig</v>
          </cell>
        </row>
        <row r="5">
          <cell r="C5" t="str">
            <v>Macrophages</v>
          </cell>
        </row>
        <row r="6">
          <cell r="C6" t="str">
            <v>Myoid</v>
          </cell>
        </row>
        <row r="7">
          <cell r="C7" t="str">
            <v>Sertoli</v>
          </cell>
        </row>
        <row r="8">
          <cell r="C8" t="str">
            <v>Sperm type 1</v>
          </cell>
        </row>
        <row r="9">
          <cell r="C9" t="str">
            <v>Sperm type 2</v>
          </cell>
        </row>
        <row r="10">
          <cell r="C10" t="str">
            <v>Elongated spermatid</v>
          </cell>
        </row>
        <row r="11">
          <cell r="C11" t="str">
            <v>Round spermatid</v>
          </cell>
        </row>
        <row r="12">
          <cell r="C12" t="str">
            <v>Early primary spermatocyte</v>
          </cell>
        </row>
        <row r="13">
          <cell r="C13" t="str">
            <v>Late primary spermatocyte</v>
          </cell>
        </row>
        <row r="14">
          <cell r="C14" t="str">
            <v>Differentiating spermatogonia</v>
          </cell>
        </row>
        <row r="15">
          <cell r="C15" t="str">
            <v>SSCs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onchoalveolar_lavage_fluid_CO"/>
      <sheetName val="Covid_Airway_COVID19_cellAtlas"/>
      <sheetName val="Immunodeficiency_Nasal_Swabs_CO"/>
      <sheetName val="Immunodeficiency_PBMCs_COVID19_"/>
      <sheetName val="MGH_Broad_COVID19_cellAtlas"/>
      <sheetName val="PBMCs_COVID19_cellAtlas"/>
    </sheetNames>
    <sheetDataSet>
      <sheetData sheetId="0">
        <row r="3">
          <cell r="C3" t="str">
            <v>B cell</v>
          </cell>
        </row>
        <row r="4">
          <cell r="C4" t="str">
            <v>Baso Mast</v>
          </cell>
        </row>
        <row r="5">
          <cell r="C5" t="str">
            <v>CD4+ T-cell</v>
          </cell>
        </row>
        <row r="6">
          <cell r="C6" t="str">
            <v>CD8+ T-cell</v>
          </cell>
        </row>
        <row r="7">
          <cell r="C7" t="str">
            <v>cDC</v>
          </cell>
        </row>
        <row r="8">
          <cell r="C8" t="str">
            <v>Epithelial cell</v>
          </cell>
        </row>
        <row r="9">
          <cell r="C9" t="str">
            <v>gd T-cell</v>
          </cell>
        </row>
        <row r="10">
          <cell r="C10" t="str">
            <v>Macrophage</v>
          </cell>
        </row>
        <row r="11">
          <cell r="C11" t="str">
            <v>Macrophage:Alveolar</v>
          </cell>
        </row>
        <row r="12">
          <cell r="C12" t="str">
            <v>Neutrophil</v>
          </cell>
        </row>
        <row r="13">
          <cell r="C13" t="str">
            <v>NK</v>
          </cell>
        </row>
        <row r="14">
          <cell r="C14" t="str">
            <v>pDC</v>
          </cell>
        </row>
        <row r="15">
          <cell r="C15" t="str">
            <v>Plasma cell</v>
          </cell>
        </row>
      </sheetData>
      <sheetData sheetId="1">
        <row r="3">
          <cell r="C3" t="str">
            <v>Basal</v>
          </cell>
        </row>
        <row r="4">
          <cell r="C4" t="str">
            <v>Basal cycling</v>
          </cell>
        </row>
        <row r="5">
          <cell r="C5" t="str">
            <v>CD8 T + NK</v>
          </cell>
        </row>
        <row r="6">
          <cell r="C6" t="str">
            <v>Ciliated 1</v>
          </cell>
        </row>
        <row r="7">
          <cell r="C7" t="str">
            <v>Ciliated 2</v>
          </cell>
        </row>
        <row r="8">
          <cell r="C8" t="str">
            <v>DCs</v>
          </cell>
        </row>
        <row r="9">
          <cell r="C9" t="str">
            <v>Deuterosomal</v>
          </cell>
        </row>
        <row r="10">
          <cell r="C10" t="str">
            <v>Ionocytes</v>
          </cell>
        </row>
        <row r="11">
          <cell r="C11" t="str">
            <v>Secretory 1</v>
          </cell>
        </row>
        <row r="12">
          <cell r="C12" t="str">
            <v>Secretory 2</v>
          </cell>
        </row>
        <row r="13">
          <cell r="C13" t="str">
            <v>Secretory 3</v>
          </cell>
        </row>
        <row r="14">
          <cell r="C14" t="str">
            <v>Squamous</v>
          </cell>
        </row>
      </sheetData>
      <sheetData sheetId="2">
        <row r="3">
          <cell r="C3" t="str">
            <v>Bcells 1</v>
          </cell>
        </row>
        <row r="4">
          <cell r="C4" t="str">
            <v>Bcells 2</v>
          </cell>
        </row>
        <row r="5">
          <cell r="C5" t="str">
            <v>Bcells 3</v>
          </cell>
        </row>
        <row r="6">
          <cell r="C6" t="str">
            <v>Ciliated epithelium</v>
          </cell>
        </row>
        <row r="7">
          <cell r="C7" t="str">
            <v>Mononuclear phagocytes</v>
          </cell>
        </row>
        <row r="8">
          <cell r="C8" t="str">
            <v>Neutrophil</v>
          </cell>
        </row>
        <row r="9">
          <cell r="C9" t="str">
            <v>Secretary epithelium</v>
          </cell>
        </row>
        <row r="10">
          <cell r="C10" t="str">
            <v>Secretary epithelium KRT5</v>
          </cell>
        </row>
        <row r="11">
          <cell r="C11" t="str">
            <v>Squamous epithelium 1</v>
          </cell>
        </row>
        <row r="12">
          <cell r="C12" t="str">
            <v>Squamous epithelium 2</v>
          </cell>
        </row>
        <row r="13">
          <cell r="C13" t="str">
            <v>Tcells CD4</v>
          </cell>
        </row>
        <row r="14">
          <cell r="C14" t="str">
            <v>Tcells CD8</v>
          </cell>
        </row>
      </sheetData>
      <sheetData sheetId="3">
        <row r="3">
          <cell r="C3" t="str">
            <v>Bcells memory</v>
          </cell>
        </row>
        <row r="4">
          <cell r="C4" t="str">
            <v>Bcells naive</v>
          </cell>
        </row>
        <row r="5">
          <cell r="C5" t="str">
            <v>cDC1</v>
          </cell>
        </row>
        <row r="6">
          <cell r="C6" t="str">
            <v>cDC2</v>
          </cell>
        </row>
        <row r="7">
          <cell r="C7" t="str">
            <v>Erythrocytes</v>
          </cell>
        </row>
        <row r="8">
          <cell r="C8" t="str">
            <v>Gamma-delta</v>
          </cell>
        </row>
        <row r="9">
          <cell r="C9" t="str">
            <v>Cycling Lymphocytes</v>
          </cell>
        </row>
        <row r="10">
          <cell r="C10" t="str">
            <v>IFN Lymphocytes</v>
          </cell>
        </row>
        <row r="11">
          <cell r="C11" t="str">
            <v>Activated monocytes</v>
          </cell>
        </row>
        <row r="12">
          <cell r="C12" t="str">
            <v>Classical monocytes</v>
          </cell>
        </row>
        <row r="13">
          <cell r="C13" t="str">
            <v>Intermediate monocytes</v>
          </cell>
        </row>
        <row r="14">
          <cell r="C14" t="str">
            <v>Non-classical monocytes</v>
          </cell>
        </row>
        <row r="15">
          <cell r="C15" t="str">
            <v>NK cytokine secretion</v>
          </cell>
        </row>
        <row r="16">
          <cell r="C16" t="str">
            <v>NK cytolitic</v>
          </cell>
        </row>
        <row r="17">
          <cell r="C17" t="str">
            <v>pDC</v>
          </cell>
        </row>
        <row r="18">
          <cell r="C18" t="str">
            <v>Plasma Bcells</v>
          </cell>
        </row>
        <row r="19">
          <cell r="C19" t="str">
            <v>Platets</v>
          </cell>
        </row>
        <row r="20">
          <cell r="C20" t="str">
            <v>Tcells CD4</v>
          </cell>
        </row>
        <row r="21">
          <cell r="C21" t="str">
            <v>Tcells CD8</v>
          </cell>
        </row>
        <row r="22">
          <cell r="C22" t="str">
            <v>Tcells CD8 IL10</v>
          </cell>
        </row>
        <row r="23">
          <cell r="C23" t="str">
            <v>Tcells memory CD4</v>
          </cell>
        </row>
        <row r="24">
          <cell r="C24" t="str">
            <v>Tcells memory CD8</v>
          </cell>
        </row>
        <row r="25">
          <cell r="C25" t="str">
            <v>Tcells naive</v>
          </cell>
        </row>
        <row r="26">
          <cell r="C26" t="str">
            <v>Treg</v>
          </cell>
        </row>
      </sheetData>
      <sheetData sheetId="4">
        <row r="3">
          <cell r="C3" t="str">
            <v>B cell 1</v>
          </cell>
        </row>
        <row r="4">
          <cell r="C4" t="str">
            <v>B cell 2</v>
          </cell>
        </row>
        <row r="5">
          <cell r="C5" t="str">
            <v>CD4 T cell 1</v>
          </cell>
        </row>
        <row r="6">
          <cell r="C6" t="str">
            <v>CD8 T cell 1</v>
          </cell>
        </row>
        <row r="7">
          <cell r="C7" t="str">
            <v>CD8 T cell 2</v>
          </cell>
        </row>
        <row r="8">
          <cell r="C8" t="str">
            <v>Dendritic Cell</v>
          </cell>
        </row>
        <row r="9">
          <cell r="C9" t="str">
            <v>Monocyte 1</v>
          </cell>
        </row>
        <row r="10">
          <cell r="C10" t="str">
            <v>Monocyte 2</v>
          </cell>
        </row>
        <row r="11">
          <cell r="C11" t="str">
            <v>Monocyte 3</v>
          </cell>
        </row>
        <row r="12">
          <cell r="C12" t="str">
            <v>Monocyte 4</v>
          </cell>
        </row>
        <row r="13">
          <cell r="C13" t="str">
            <v>Monocyte 5</v>
          </cell>
        </row>
        <row r="14">
          <cell r="C14" t="str">
            <v>NK cell</v>
          </cell>
        </row>
        <row r="15">
          <cell r="C15" t="str">
            <v>pDC</v>
          </cell>
        </row>
        <row r="16">
          <cell r="C16" t="str">
            <v>Plasmablast</v>
          </cell>
        </row>
        <row r="17">
          <cell r="C17" t="str">
            <v>Platelet</v>
          </cell>
        </row>
        <row r="18">
          <cell r="C18" t="str">
            <v>T cell</v>
          </cell>
        </row>
      </sheetData>
      <sheetData sheetId="5">
        <row r="3">
          <cell r="C3" t="str">
            <v>B</v>
          </cell>
        </row>
        <row r="4">
          <cell r="C4" t="str">
            <v>Class-switched B</v>
          </cell>
        </row>
        <row r="5">
          <cell r="C5" t="str">
            <v>CD14 Monocyte</v>
          </cell>
        </row>
        <row r="6">
          <cell r="C6" t="str">
            <v>CD16 Monocyte</v>
          </cell>
        </row>
        <row r="7">
          <cell r="C7" t="str">
            <v>CD4 T</v>
          </cell>
        </row>
        <row r="8">
          <cell r="C8" t="str">
            <v>CD4m T</v>
          </cell>
        </row>
        <row r="9">
          <cell r="C9" t="str">
            <v>CD4n T</v>
          </cell>
        </row>
        <row r="10">
          <cell r="C10" t="str">
            <v>CD8eff T</v>
          </cell>
        </row>
        <row r="11">
          <cell r="C11" t="str">
            <v>CD8m T</v>
          </cell>
        </row>
        <row r="12">
          <cell r="C12" t="str">
            <v>DC</v>
          </cell>
        </row>
        <row r="13">
          <cell r="C13" t="str">
            <v>gd T</v>
          </cell>
        </row>
        <row r="14">
          <cell r="C14" t="str">
            <v>Activated Granulocyte</v>
          </cell>
        </row>
        <row r="15">
          <cell r="C15" t="str">
            <v>Neutrophil</v>
          </cell>
        </row>
        <row r="16">
          <cell r="C16" t="str">
            <v>SC &amp; Eosinophil</v>
          </cell>
        </row>
        <row r="17">
          <cell r="C17" t="str">
            <v>NK</v>
          </cell>
        </row>
        <row r="18">
          <cell r="C18" t="str">
            <v>IgA PB</v>
          </cell>
        </row>
        <row r="19">
          <cell r="C19" t="str">
            <v>IgG PB</v>
          </cell>
        </row>
        <row r="20">
          <cell r="C20" t="str">
            <v>pDC</v>
          </cell>
        </row>
        <row r="21">
          <cell r="C21" t="str">
            <v>Platelet</v>
          </cell>
        </row>
        <row r="22">
          <cell r="C22" t="str">
            <v>RBC</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renal_Descartes"/>
      <sheetName val="Cerebellum_Descartes"/>
      <sheetName val="Cerebrum_Descartes"/>
      <sheetName val="Eye_Descartes"/>
      <sheetName val="Heart_Descartes"/>
      <sheetName val="Intestine_Descartes"/>
      <sheetName val="Kidney_Descartes"/>
      <sheetName val="Liver_Descartes"/>
      <sheetName val="Lung_Descartes"/>
      <sheetName val="Muscle_Descartes"/>
      <sheetName val="Pancreas_Descartes"/>
      <sheetName val="Placenta_Descartes"/>
      <sheetName val="Spleen_Descartes"/>
      <sheetName val="Stomach_Descartes"/>
      <sheetName val="Thymus_Descartes"/>
    </sheetNames>
    <sheetDataSet>
      <sheetData sheetId="0">
        <row r="3">
          <cell r="C3" t="str">
            <v>Adrenocortical.cells</v>
          </cell>
        </row>
        <row r="4">
          <cell r="C4" t="str">
            <v>Chromaffin.cells</v>
          </cell>
        </row>
        <row r="5">
          <cell r="C5" t="str">
            <v>Erythroblasts</v>
          </cell>
        </row>
        <row r="6">
          <cell r="C6" t="str">
            <v>Lymphoid.cells</v>
          </cell>
        </row>
        <row r="7">
          <cell r="C7" t="str">
            <v>Megakaryocytes</v>
          </cell>
        </row>
        <row r="8">
          <cell r="C8" t="str">
            <v>Myeloid.cells</v>
          </cell>
        </row>
        <row r="9">
          <cell r="C9" t="str">
            <v>Schwann.cells</v>
          </cell>
        </row>
        <row r="10">
          <cell r="C10" t="str">
            <v>Stromal.cells</v>
          </cell>
        </row>
        <row r="11">
          <cell r="C11" t="str">
            <v>Sympathoblasts</v>
          </cell>
        </row>
        <row r="12">
          <cell r="C12" t="str">
            <v>Vascular.endothelial.cells</v>
          </cell>
        </row>
      </sheetData>
      <sheetData sheetId="1">
        <row r="3">
          <cell r="C3" t="str">
            <v>Astrocytes</v>
          </cell>
        </row>
        <row r="4">
          <cell r="C4" t="str">
            <v>Granule.neurons</v>
          </cell>
        </row>
        <row r="5">
          <cell r="C5" t="str">
            <v>Inhibitory.interneurons</v>
          </cell>
        </row>
        <row r="6">
          <cell r="C6" t="str">
            <v>Microglia</v>
          </cell>
        </row>
        <row r="7">
          <cell r="C7" t="str">
            <v>Oligodendrocytes</v>
          </cell>
        </row>
        <row r="8">
          <cell r="C8" t="str">
            <v>Purkinje.neurons</v>
          </cell>
        </row>
        <row r="9">
          <cell r="C9" t="str">
            <v>Unipolar.brush.cells</v>
          </cell>
        </row>
        <row r="10">
          <cell r="C10" t="str">
            <v>Vascular.endothelial.cells</v>
          </cell>
        </row>
      </sheetData>
      <sheetData sheetId="2">
        <row r="3">
          <cell r="C3" t="str">
            <v>Astrocytes</v>
          </cell>
        </row>
        <row r="4">
          <cell r="C4" t="str">
            <v>Excitatory.neurons</v>
          </cell>
        </row>
        <row r="5">
          <cell r="C5" t="str">
            <v>Inhibitory.neurons</v>
          </cell>
        </row>
        <row r="6">
          <cell r="C6" t="str">
            <v>Limbic.system.neurons</v>
          </cell>
        </row>
        <row r="7">
          <cell r="C7" t="str">
            <v>Megakaryocytes</v>
          </cell>
        </row>
        <row r="8">
          <cell r="C8" t="str">
            <v>Microglia</v>
          </cell>
        </row>
        <row r="9">
          <cell r="C9" t="str">
            <v>Oligodendrocytes</v>
          </cell>
        </row>
        <row r="10">
          <cell r="C10" t="str">
            <v>Vascular.endothelial.cells</v>
          </cell>
        </row>
      </sheetData>
      <sheetData sheetId="3">
        <row r="3">
          <cell r="C3" t="str">
            <v>Amacrine.cells</v>
          </cell>
        </row>
        <row r="4">
          <cell r="C4" t="str">
            <v>Astrocytes</v>
          </cell>
        </row>
        <row r="5">
          <cell r="C5" t="str">
            <v>Bipolar.cells</v>
          </cell>
        </row>
        <row r="6">
          <cell r="C6" t="str">
            <v>Corneal.and.conjunctival.epithelial.cells</v>
          </cell>
        </row>
        <row r="7">
          <cell r="C7" t="str">
            <v>Ganglion.cells</v>
          </cell>
        </row>
        <row r="8">
          <cell r="C8" t="str">
            <v>Horizontal.cells</v>
          </cell>
        </row>
        <row r="9">
          <cell r="C9" t="str">
            <v>Lens.fibre.cells</v>
          </cell>
        </row>
        <row r="10">
          <cell r="C10" t="str">
            <v>Microglia</v>
          </cell>
        </row>
        <row r="11">
          <cell r="C11" t="str">
            <v>Photoreceptor.cells</v>
          </cell>
        </row>
        <row r="12">
          <cell r="C12" t="str">
            <v>Retinal.pigment.cells</v>
          </cell>
        </row>
        <row r="13">
          <cell r="C13" t="str">
            <v>Retinal.progenitors.and.Muller.glia</v>
          </cell>
        </row>
        <row r="14">
          <cell r="C14" t="str">
            <v>Skeletal.muscle.cells</v>
          </cell>
        </row>
        <row r="15">
          <cell r="C15" t="str">
            <v>Smooth.muscle.cells</v>
          </cell>
        </row>
        <row r="16">
          <cell r="C16" t="str">
            <v>Stromal.cells</v>
          </cell>
        </row>
        <row r="17">
          <cell r="C17" t="str">
            <v>Vascular.endothelial.cells</v>
          </cell>
        </row>
      </sheetData>
      <sheetData sheetId="4">
        <row r="3">
          <cell r="C3" t="str">
            <v>Cardiomyocytes</v>
          </cell>
        </row>
        <row r="4">
          <cell r="C4" t="str">
            <v>Endocardial.cells</v>
          </cell>
        </row>
        <row r="5">
          <cell r="C5" t="str">
            <v>Lymphatic.endothelial.cells</v>
          </cell>
        </row>
        <row r="6">
          <cell r="C6" t="str">
            <v>Vascular.endothelial.cells</v>
          </cell>
        </row>
        <row r="7">
          <cell r="C7" t="str">
            <v>Epicardial.fat.cells</v>
          </cell>
        </row>
        <row r="8">
          <cell r="C8" t="str">
            <v>Erythroblasts</v>
          </cell>
        </row>
        <row r="9">
          <cell r="C9" t="str">
            <v>Lymphoid.cells</v>
          </cell>
        </row>
        <row r="10">
          <cell r="C10" t="str">
            <v>Megakaryocytes</v>
          </cell>
        </row>
        <row r="11">
          <cell r="C11" t="str">
            <v>Myeloid.cells</v>
          </cell>
        </row>
        <row r="12">
          <cell r="C12" t="str">
            <v>Schwann.cells</v>
          </cell>
        </row>
        <row r="13">
          <cell r="C13" t="str">
            <v>Smooth.muscle.cells</v>
          </cell>
        </row>
        <row r="14">
          <cell r="C14" t="str">
            <v>Stromal.cells</v>
          </cell>
        </row>
        <row r="15">
          <cell r="C15" t="str">
            <v>Visceral.neurons</v>
          </cell>
        </row>
      </sheetData>
      <sheetData sheetId="5">
        <row r="3">
          <cell r="C3" t="str">
            <v>Chromaffin.cells</v>
          </cell>
        </row>
        <row r="4">
          <cell r="C4" t="str">
            <v>Lymphatic.endothelial.cells</v>
          </cell>
        </row>
        <row r="5">
          <cell r="C5" t="str">
            <v>Vascular.endothelial.cells</v>
          </cell>
        </row>
        <row r="6">
          <cell r="C6" t="str">
            <v>ENS.glia</v>
          </cell>
        </row>
        <row r="7">
          <cell r="C7" t="str">
            <v>ENS.neurons</v>
          </cell>
        </row>
        <row r="8">
          <cell r="C8" t="str">
            <v>Erythroblasts</v>
          </cell>
        </row>
        <row r="9">
          <cell r="C9" t="str">
            <v>Intestinal.epithelial.cells</v>
          </cell>
        </row>
        <row r="10">
          <cell r="C10" t="str">
            <v>Lymphoid.cells</v>
          </cell>
        </row>
        <row r="11">
          <cell r="C11" t="str">
            <v>Mesothelial.cells</v>
          </cell>
        </row>
        <row r="12">
          <cell r="C12" t="str">
            <v>Myeloid.cells</v>
          </cell>
        </row>
        <row r="13">
          <cell r="C13" t="str">
            <v>Smooth.muscle.cells</v>
          </cell>
        </row>
        <row r="14">
          <cell r="C14" t="str">
            <v>Stromal.cells</v>
          </cell>
        </row>
      </sheetData>
      <sheetData sheetId="6">
        <row r="3">
          <cell r="C3" t="str">
            <v>Erythroblasts</v>
          </cell>
        </row>
        <row r="4">
          <cell r="C4" t="str">
            <v>Lymphoid.cells</v>
          </cell>
        </row>
        <row r="5">
          <cell r="C5" t="str">
            <v>Megakaryocytes</v>
          </cell>
        </row>
        <row r="6">
          <cell r="C6" t="str">
            <v>Mesangial.cells</v>
          </cell>
        </row>
        <row r="7">
          <cell r="C7" t="str">
            <v>Metanephric.cells</v>
          </cell>
        </row>
        <row r="8">
          <cell r="C8" t="str">
            <v>Myeloid.cells</v>
          </cell>
        </row>
        <row r="9">
          <cell r="C9" t="str">
            <v>Stromal.cells</v>
          </cell>
        </row>
        <row r="10">
          <cell r="C10" t="str">
            <v>Ureteric.bud.cells</v>
          </cell>
        </row>
        <row r="11">
          <cell r="C11" t="str">
            <v>Vascular.endothelial.cells</v>
          </cell>
        </row>
      </sheetData>
      <sheetData sheetId="7">
        <row r="3">
          <cell r="C3" t="str">
            <v>Erythroblasts</v>
          </cell>
        </row>
        <row r="4">
          <cell r="C4" t="str">
            <v>Hematopoietic.stem.cells</v>
          </cell>
        </row>
        <row r="5">
          <cell r="C5" t="str">
            <v>Hepatoblasts</v>
          </cell>
        </row>
        <row r="6">
          <cell r="C6" t="str">
            <v>Lymphoid.cells</v>
          </cell>
        </row>
        <row r="7">
          <cell r="C7" t="str">
            <v>Megakaryocytes</v>
          </cell>
        </row>
        <row r="8">
          <cell r="C8" t="str">
            <v>Mesothelial.cells</v>
          </cell>
        </row>
        <row r="9">
          <cell r="C9" t="str">
            <v>Myeloid.cells</v>
          </cell>
        </row>
        <row r="10">
          <cell r="C10" t="str">
            <v>Stellate.cells</v>
          </cell>
        </row>
        <row r="11">
          <cell r="C11" t="str">
            <v>Vascular.endothelial.cells</v>
          </cell>
        </row>
      </sheetData>
      <sheetData sheetId="8">
        <row r="3">
          <cell r="C3" t="str">
            <v>Lymphatic.endothelial.cells</v>
          </cell>
        </row>
        <row r="4">
          <cell r="C4" t="str">
            <v>Vascular.endothelial.cells</v>
          </cell>
        </row>
        <row r="5">
          <cell r="C5" t="str">
            <v>Bronchiolar.and.alveolar.epithelial.cells</v>
          </cell>
        </row>
        <row r="6">
          <cell r="C6" t="str">
            <v>Ciliated.epithelial.cells</v>
          </cell>
        </row>
        <row r="7">
          <cell r="C7" t="str">
            <v>Squamous.epithelial.cells</v>
          </cell>
        </row>
        <row r="8">
          <cell r="C8" t="str">
            <v>Lymphoid.cells</v>
          </cell>
        </row>
        <row r="9">
          <cell r="C9" t="str">
            <v>Megakaryocytes</v>
          </cell>
        </row>
        <row r="10">
          <cell r="C10" t="str">
            <v>Mesothelial.cells</v>
          </cell>
        </row>
        <row r="11">
          <cell r="C11" t="str">
            <v>Myeloid.cells</v>
          </cell>
        </row>
        <row r="12">
          <cell r="C12" t="str">
            <v>Neuroendocrine.cells</v>
          </cell>
        </row>
        <row r="13">
          <cell r="C13" t="str">
            <v>Stromal.cells</v>
          </cell>
        </row>
        <row r="14">
          <cell r="C14" t="str">
            <v>Visceral.neurons</v>
          </cell>
        </row>
      </sheetData>
      <sheetData sheetId="9">
        <row r="3">
          <cell r="C3" t="str">
            <v>Lymphatic.endothelial.cells</v>
          </cell>
        </row>
        <row r="4">
          <cell r="C4" t="str">
            <v>Vascular.endothelial.cells</v>
          </cell>
        </row>
        <row r="5">
          <cell r="C5" t="str">
            <v>Erythroblasts</v>
          </cell>
        </row>
        <row r="6">
          <cell r="C6" t="str">
            <v>Lymphoid.cells</v>
          </cell>
        </row>
        <row r="7">
          <cell r="C7" t="str">
            <v>Megakaryocytes</v>
          </cell>
        </row>
        <row r="8">
          <cell r="C8" t="str">
            <v>Myeloid.cells</v>
          </cell>
        </row>
        <row r="9">
          <cell r="C9" t="str">
            <v>Satellite.cells</v>
          </cell>
        </row>
        <row r="10">
          <cell r="C10" t="str">
            <v>Schwann.cells</v>
          </cell>
        </row>
        <row r="11">
          <cell r="C11" t="str">
            <v>Skeletal.muscle.cells</v>
          </cell>
        </row>
        <row r="12">
          <cell r="C12" t="str">
            <v>Smooth.muscle.cells</v>
          </cell>
        </row>
        <row r="13">
          <cell r="C13" t="str">
            <v>Stromal.cells</v>
          </cell>
        </row>
      </sheetData>
      <sheetData sheetId="10">
        <row r="3">
          <cell r="C3" t="str">
            <v>Acinar.cells</v>
          </cell>
        </row>
        <row r="4">
          <cell r="C4" t="str">
            <v>Ductal.cells</v>
          </cell>
        </row>
        <row r="5">
          <cell r="C5" t="str">
            <v>Lymphatic.endothelial.cells</v>
          </cell>
        </row>
        <row r="6">
          <cell r="C6" t="str">
            <v>Vascular.endothelial.cells</v>
          </cell>
        </row>
        <row r="7">
          <cell r="C7" t="str">
            <v>ENS.glia</v>
          </cell>
        </row>
        <row r="8">
          <cell r="C8" t="str">
            <v>ENS.neurons</v>
          </cell>
        </row>
        <row r="9">
          <cell r="C9" t="str">
            <v>Erythroblasts</v>
          </cell>
        </row>
        <row r="10">
          <cell r="C10" t="str">
            <v>Islet.endocrine.cells</v>
          </cell>
        </row>
        <row r="11">
          <cell r="C11" t="str">
            <v>Lymphoid.cells</v>
          </cell>
        </row>
        <row r="12">
          <cell r="C12" t="str">
            <v>Mesothelial.cells</v>
          </cell>
        </row>
        <row r="13">
          <cell r="C13" t="str">
            <v>Myeloid.cells</v>
          </cell>
        </row>
        <row r="14">
          <cell r="C14" t="str">
            <v>Smooth.muscle.cells</v>
          </cell>
        </row>
        <row r="15">
          <cell r="C15" t="str">
            <v>Stromal.cells</v>
          </cell>
        </row>
      </sheetData>
      <sheetData sheetId="11">
        <row r="3">
          <cell r="C3" t="str">
            <v>Extravillous.trophoblasts</v>
          </cell>
        </row>
        <row r="4">
          <cell r="C4" t="str">
            <v>Lymphoid.cells</v>
          </cell>
        </row>
        <row r="5">
          <cell r="C5" t="str">
            <v>Megakaryocytes</v>
          </cell>
        </row>
        <row r="6">
          <cell r="C6" t="str">
            <v>Myeloid.cells</v>
          </cell>
        </row>
        <row r="7">
          <cell r="C7" t="str">
            <v>Smooth.muscle.cells</v>
          </cell>
        </row>
        <row r="8">
          <cell r="C8" t="str">
            <v>Stromal.cells</v>
          </cell>
        </row>
        <row r="9">
          <cell r="C9" t="str">
            <v>Syncytiotrophoblasts.and.villous.cytotrophoblasts</v>
          </cell>
        </row>
        <row r="10">
          <cell r="C10" t="str">
            <v>Trophoblast.giant.cells</v>
          </cell>
        </row>
        <row r="11">
          <cell r="C11" t="str">
            <v>Vascular.endothelial.cells</v>
          </cell>
        </row>
      </sheetData>
      <sheetData sheetId="12">
        <row r="3">
          <cell r="C3" t="str">
            <v>Erythroblasts</v>
          </cell>
        </row>
        <row r="4">
          <cell r="C4" t="str">
            <v>Lymphoid.cells</v>
          </cell>
        </row>
        <row r="5">
          <cell r="C5" t="str">
            <v>Megakaryocytes</v>
          </cell>
        </row>
        <row r="6">
          <cell r="C6" t="str">
            <v>Mesothelial.cells</v>
          </cell>
        </row>
        <row r="7">
          <cell r="C7" t="str">
            <v>Myeloid.cells</v>
          </cell>
        </row>
        <row r="8">
          <cell r="C8" t="str">
            <v>Stromal.cells</v>
          </cell>
        </row>
        <row r="9">
          <cell r="C9" t="str">
            <v>Vascular.endothelial.cells</v>
          </cell>
        </row>
      </sheetData>
      <sheetData sheetId="13">
        <row r="3">
          <cell r="C3" t="str">
            <v>Lymphatic.endothelial.cells</v>
          </cell>
        </row>
        <row r="4">
          <cell r="C4" t="str">
            <v>Vascular.endothelial.cells</v>
          </cell>
        </row>
        <row r="5">
          <cell r="C5" t="str">
            <v>ENS.glia</v>
          </cell>
        </row>
        <row r="6">
          <cell r="C6" t="str">
            <v>ENS.neurons</v>
          </cell>
        </row>
        <row r="7">
          <cell r="C7" t="str">
            <v>Ciliated.epithelial.cells</v>
          </cell>
        </row>
        <row r="8">
          <cell r="C8" t="str">
            <v>Squamous.epithelial.cells</v>
          </cell>
        </row>
        <row r="9">
          <cell r="C9" t="str">
            <v>Erythroblasts</v>
          </cell>
        </row>
        <row r="10">
          <cell r="C10" t="str">
            <v>Goblet.cells</v>
          </cell>
        </row>
        <row r="11">
          <cell r="C11" t="str">
            <v>Lymphoid.cells</v>
          </cell>
        </row>
        <row r="12">
          <cell r="C12" t="str">
            <v>Mesothelial.cells</v>
          </cell>
        </row>
        <row r="13">
          <cell r="C13" t="str">
            <v>Myeloid.cells</v>
          </cell>
        </row>
        <row r="14">
          <cell r="C14" t="str">
            <v>Neuroendocrine.cells</v>
          </cell>
        </row>
        <row r="15">
          <cell r="C15" t="str">
            <v>Parietal.and.chief.cells</v>
          </cell>
        </row>
        <row r="16">
          <cell r="C16" t="str">
            <v>Stromal.cells</v>
          </cell>
        </row>
      </sheetData>
      <sheetData sheetId="14">
        <row r="3">
          <cell r="C3" t="str">
            <v>Antigen.presenting.cells</v>
          </cell>
        </row>
        <row r="4">
          <cell r="C4" t="str">
            <v>Stromal.cells</v>
          </cell>
        </row>
        <row r="5">
          <cell r="C5" t="str">
            <v>Thymic.epithelial.cells</v>
          </cell>
        </row>
        <row r="6">
          <cell r="C6" t="str">
            <v>Thymocytes</v>
          </cell>
        </row>
        <row r="7">
          <cell r="C7" t="str">
            <v>Vascular.endothelial.cells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use_datasets_metadata"/>
    </sheetNames>
    <sheetDataSet>
      <sheetData sheetId="0" refreshError="1">
        <row r="2">
          <cell r="A2" t="str">
            <v>MCA</v>
          </cell>
          <cell r="B2" t="str">
            <v>Bladder</v>
          </cell>
          <cell r="C2" t="str">
            <v>Mouse</v>
          </cell>
          <cell r="F2" t="str">
            <v>Adult</v>
          </cell>
          <cell r="G2" t="str">
            <v>https://pubmed.ncbi.nlm.nih.gov/29474909/</v>
          </cell>
          <cell r="H2" t="str">
            <v>Han, X. et al. Mapping the Mouse Cell Atlas by Microwell-Seq. Cell 172, 1091-1107.e17 (2018).</v>
          </cell>
        </row>
        <row r="3">
          <cell r="A3" t="str">
            <v>MCA</v>
          </cell>
          <cell r="B3" t="str">
            <v>BoneMarrow</v>
          </cell>
          <cell r="C3" t="str">
            <v>Mouse</v>
          </cell>
          <cell r="F3" t="str">
            <v>Adult</v>
          </cell>
          <cell r="G3" t="str">
            <v>https://pubmed.ncbi.nlm.nih.gov/29474909/</v>
          </cell>
          <cell r="H3" t="str">
            <v>Han, X. et al. Mapping the Mouse Cell Atlas by Microwell-Seq. Cell 172, 1091-1107.e17 (2018).</v>
          </cell>
        </row>
        <row r="4">
          <cell r="A4" t="str">
            <v>MCA</v>
          </cell>
          <cell r="B4" t="str">
            <v>BoneMarrow_cKit</v>
          </cell>
          <cell r="C4" t="str">
            <v>Mouse</v>
          </cell>
          <cell r="F4" t="str">
            <v>Adult</v>
          </cell>
          <cell r="G4" t="str">
            <v>https://pubmed.ncbi.nlm.nih.gov/29474909/</v>
          </cell>
          <cell r="H4" t="str">
            <v>Han, X. et al. Mapping the Mouse Cell Atlas by Microwell-Seq. Cell 172, 1091-1107.e17 (2018).</v>
          </cell>
        </row>
        <row r="5">
          <cell r="A5" t="str">
            <v>AllenBrainAtlas</v>
          </cell>
          <cell r="B5" t="str">
            <v>Brain</v>
          </cell>
          <cell r="C5" t="str">
            <v>Mouse</v>
          </cell>
          <cell r="F5" t="str">
            <v>Adult</v>
          </cell>
          <cell r="G5" t="str">
            <v>https://www.biorxiv.org/content/10.1101/2020.03.30.015214v1.full#F1
https://portal.brain-map.org/atlases-and-data/rnaseq/mouse-whole-cortex-and-hippocampus-10x</v>
          </cell>
          <cell r="H5" t="str">
            <v>Yao, Z. et al. A taxonomy of transcriptomic cell types across the isocortex and hippocampal formation. bioRxiv 2020.03.30.015214 (2020) doi:10.1101/2020.03.30.015214.</v>
          </cell>
        </row>
        <row r="6">
          <cell r="A6" t="str">
            <v>ImmGen</v>
          </cell>
          <cell r="B6" t="str">
            <v>ImmuneAtlas</v>
          </cell>
          <cell r="C6" t="str">
            <v>Mouse</v>
          </cell>
          <cell r="F6" t="str">
            <v>Adult</v>
          </cell>
          <cell r="G6" t="str">
            <v>https://pubmed.ncbi.nlm.nih.gov/30686579/</v>
          </cell>
          <cell r="H6" t="str">
            <v>Yoshida, H. et al. The cis-Regulatory Atlas of the Mouse Immune System. Cell 176, 897-912.e20 (2019).</v>
          </cell>
        </row>
        <row r="7">
          <cell r="A7" t="str">
            <v>MCA</v>
          </cell>
          <cell r="B7" t="str">
            <v>Kidney</v>
          </cell>
          <cell r="C7" t="str">
            <v>Mouse</v>
          </cell>
          <cell r="F7" t="str">
            <v>Adult</v>
          </cell>
          <cell r="G7" t="str">
            <v>https://pubmed.ncbi.nlm.nih.gov/29474909/</v>
          </cell>
          <cell r="H7" t="str">
            <v>Han, X. et al. Mapping the Mouse Cell Atlas by Microwell-Seq. Cell 172, 1091-1107.e17 (2018).</v>
          </cell>
        </row>
        <row r="8">
          <cell r="A8" t="str">
            <v>MCA</v>
          </cell>
          <cell r="B8" t="str">
            <v>Liver</v>
          </cell>
          <cell r="C8" t="str">
            <v>Mouse</v>
          </cell>
          <cell r="F8" t="str">
            <v>Adult</v>
          </cell>
          <cell r="G8" t="str">
            <v>https://pubmed.ncbi.nlm.nih.gov/29474909/</v>
          </cell>
          <cell r="H8" t="str">
            <v>Han, X. et al. Mapping the Mouse Cell Atlas by Microwell-Seq. Cell 172, 1091-1107.e17 (2018).</v>
          </cell>
        </row>
        <row r="9">
          <cell r="A9" t="str">
            <v>MCA</v>
          </cell>
          <cell r="B9" t="str">
            <v>Lung</v>
          </cell>
          <cell r="C9" t="str">
            <v>Mouse</v>
          </cell>
          <cell r="F9" t="str">
            <v>Adult</v>
          </cell>
          <cell r="G9" t="str">
            <v>https://pubmed.ncbi.nlm.nih.gov/29474909/</v>
          </cell>
          <cell r="H9" t="str">
            <v>Han, X. et al. Mapping the Mouse Cell Atlas by Microwell-Seq. Cell 172, 1091-1107.e17 (2018).</v>
          </cell>
        </row>
        <row r="10">
          <cell r="A10" t="str">
            <v>MCA</v>
          </cell>
          <cell r="B10" t="str">
            <v>MammaryGland_Involution</v>
          </cell>
          <cell r="C10" t="str">
            <v>Mouse</v>
          </cell>
          <cell r="F10" t="str">
            <v>Adult</v>
          </cell>
          <cell r="G10" t="str">
            <v>https://pubmed.ncbi.nlm.nih.gov/29474909/</v>
          </cell>
          <cell r="H10" t="str">
            <v>Han, X. et al. Mapping the Mouse Cell Atlas by Microwell-Seq. Cell 172, 1091-1107.e17 (2018).</v>
          </cell>
        </row>
        <row r="11">
          <cell r="A11" t="str">
            <v>MCA</v>
          </cell>
          <cell r="B11" t="str">
            <v>MammaryGland_Lactation</v>
          </cell>
          <cell r="C11" t="str">
            <v>Mouse</v>
          </cell>
          <cell r="F11" t="str">
            <v>Adult</v>
          </cell>
          <cell r="G11" t="str">
            <v>https://pubmed.ncbi.nlm.nih.gov/29474909/</v>
          </cell>
          <cell r="H11" t="str">
            <v>Han, X. et al. Mapping the Mouse Cell Atlas by Microwell-Seq. Cell 172, 1091-1107.e17 (2018).</v>
          </cell>
        </row>
        <row r="12">
          <cell r="A12" t="str">
            <v>MCA</v>
          </cell>
          <cell r="B12" t="str">
            <v>MammaryGland_Pregnancy</v>
          </cell>
          <cell r="C12" t="str">
            <v>Mouse</v>
          </cell>
          <cell r="F12" t="str">
            <v>Adult</v>
          </cell>
          <cell r="G12" t="str">
            <v>https://pubmed.ncbi.nlm.nih.gov/29474909/</v>
          </cell>
          <cell r="H12" t="str">
            <v>Han, X. et al. Mapping the Mouse Cell Atlas by Microwell-Seq. Cell 172, 1091-1107.e17 (2018).</v>
          </cell>
        </row>
        <row r="13">
          <cell r="A13" t="str">
            <v>MCA</v>
          </cell>
          <cell r="B13" t="str">
            <v>MammaryGland_Virgin</v>
          </cell>
          <cell r="C13" t="str">
            <v>Mouse</v>
          </cell>
          <cell r="F13" t="str">
            <v>Adult</v>
          </cell>
          <cell r="G13" t="str">
            <v>https://pubmed.ncbi.nlm.nih.gov/29474909/</v>
          </cell>
          <cell r="H13" t="str">
            <v>Han, X. et al. Mapping the Mouse Cell Atlas by Microwell-Seq. Cell 172, 1091-1107.e17 (2018).</v>
          </cell>
        </row>
        <row r="14">
          <cell r="A14" t="str">
            <v>MCA</v>
          </cell>
          <cell r="B14" t="str">
            <v>Muscle</v>
          </cell>
          <cell r="C14" t="str">
            <v>Mouse</v>
          </cell>
          <cell r="F14" t="str">
            <v>Adult</v>
          </cell>
          <cell r="G14" t="str">
            <v>https://pubmed.ncbi.nlm.nih.gov/29474909/</v>
          </cell>
          <cell r="H14" t="str">
            <v>Han, X. et al. Mapping the Mouse Cell Atlas by Microwell-Seq. Cell 172, 1091-1107.e17 (2018).</v>
          </cell>
        </row>
        <row r="15">
          <cell r="A15" t="str">
            <v>MCA</v>
          </cell>
          <cell r="B15" t="str">
            <v>Ovary</v>
          </cell>
          <cell r="C15" t="str">
            <v>Mouse</v>
          </cell>
          <cell r="F15" t="str">
            <v>Adult</v>
          </cell>
          <cell r="G15" t="str">
            <v>https://pubmed.ncbi.nlm.nih.gov/29474909/</v>
          </cell>
          <cell r="H15" t="str">
            <v>Han, X. et al. Mapping the Mouse Cell Atlas by Microwell-Seq. Cell 172, 1091-1107.e17 (2018).</v>
          </cell>
        </row>
        <row r="16">
          <cell r="A16" t="str">
            <v>MCA</v>
          </cell>
          <cell r="B16" t="str">
            <v>Pancreas</v>
          </cell>
          <cell r="C16" t="str">
            <v>Mouse</v>
          </cell>
          <cell r="F16" t="str">
            <v>Adult</v>
          </cell>
          <cell r="G16" t="str">
            <v>https://pubmed.ncbi.nlm.nih.gov/29474909/</v>
          </cell>
          <cell r="H16" t="str">
            <v>Han, X. et al. Mapping the Mouse Cell Atlas by Microwell-Seq. Cell 172, 1091-1107.e17 (2018).</v>
          </cell>
        </row>
        <row r="17">
          <cell r="A17" t="str">
            <v>MCA</v>
          </cell>
          <cell r="B17" t="str">
            <v>PeripheralBlood</v>
          </cell>
          <cell r="C17" t="str">
            <v>Mouse</v>
          </cell>
          <cell r="F17" t="str">
            <v>Adult</v>
          </cell>
          <cell r="G17" t="str">
            <v>https://pubmed.ncbi.nlm.nih.gov/29474909/</v>
          </cell>
          <cell r="H17" t="str">
            <v>Han, X. et al. Mapping the Mouse Cell Atlas by Microwell-Seq. Cell 172, 1091-1107.e17 (2018).</v>
          </cell>
        </row>
        <row r="18">
          <cell r="A18" t="str">
            <v>MCA</v>
          </cell>
          <cell r="B18" t="str">
            <v>Placenta</v>
          </cell>
          <cell r="C18" t="str">
            <v>Mouse</v>
          </cell>
          <cell r="F18" t="str">
            <v>Adult</v>
          </cell>
          <cell r="G18" t="str">
            <v>https://pubmed.ncbi.nlm.nih.gov/29474909/</v>
          </cell>
          <cell r="H18" t="str">
            <v>Han, X. et al. Mapping the Mouse Cell Atlas by Microwell-Seq. Cell 172, 1091-1107.e17 (2018).</v>
          </cell>
        </row>
        <row r="19">
          <cell r="A19" t="str">
            <v>MCA</v>
          </cell>
          <cell r="B19" t="str">
            <v>Prostate</v>
          </cell>
          <cell r="C19" t="str">
            <v>Mouse</v>
          </cell>
          <cell r="F19" t="str">
            <v>Adult</v>
          </cell>
          <cell r="G19" t="str">
            <v>https://pubmed.ncbi.nlm.nih.gov/29474909/</v>
          </cell>
          <cell r="H19" t="str">
            <v>Han, X. et al. Mapping the Mouse Cell Atlas by Microwell-Seq. Cell 172, 1091-1107.e17 (2018).</v>
          </cell>
        </row>
        <row r="20">
          <cell r="A20" t="str">
            <v>MCA</v>
          </cell>
          <cell r="B20" t="str">
            <v>SmallIntestine</v>
          </cell>
          <cell r="C20" t="str">
            <v>Mouse</v>
          </cell>
          <cell r="F20" t="str">
            <v>Adult</v>
          </cell>
          <cell r="G20" t="str">
            <v>https://pubmed.ncbi.nlm.nih.gov/29474909/</v>
          </cell>
          <cell r="H20" t="str">
            <v>Han, X. et al. Mapping the Mouse Cell Atlas by Microwell-Seq. Cell 172, 1091-1107.e17 (2018).</v>
          </cell>
        </row>
        <row r="21">
          <cell r="A21" t="str">
            <v>MCA</v>
          </cell>
          <cell r="B21" t="str">
            <v>Spleen</v>
          </cell>
          <cell r="C21" t="str">
            <v>Mouse</v>
          </cell>
          <cell r="F21" t="str">
            <v>Adult</v>
          </cell>
          <cell r="G21" t="str">
            <v>https://pubmed.ncbi.nlm.nih.gov/29474909/</v>
          </cell>
          <cell r="H21" t="str">
            <v>Han, X. et al. Mapping the Mouse Cell Atlas by Microwell-Seq. Cell 172, 1091-1107.e17 (2018).</v>
          </cell>
        </row>
        <row r="22">
          <cell r="A22" t="str">
            <v>MCA</v>
          </cell>
          <cell r="B22" t="str">
            <v>Stomach</v>
          </cell>
          <cell r="C22" t="str">
            <v>Mouse</v>
          </cell>
          <cell r="F22" t="str">
            <v>Adult</v>
          </cell>
          <cell r="G22" t="str">
            <v>https://pubmed.ncbi.nlm.nih.gov/29474909/</v>
          </cell>
          <cell r="H22" t="str">
            <v>Han, X. et al. Mapping the Mouse Cell Atlas by Microwell-Seq. Cell 172, 1091-1107.e17 (2018).</v>
          </cell>
        </row>
        <row r="23">
          <cell r="A23" t="str">
            <v>MCA</v>
          </cell>
          <cell r="B23" t="str">
            <v>Testis</v>
          </cell>
          <cell r="C23" t="str">
            <v>Mouse</v>
          </cell>
          <cell r="F23" t="str">
            <v>Adult</v>
          </cell>
          <cell r="G23" t="str">
            <v>https://pubmed.ncbi.nlm.nih.gov/29474909/</v>
          </cell>
          <cell r="H23" t="str">
            <v>Han, X. et al. Mapping the Mouse Cell Atlas by Microwell-Seq. Cell 172, 1091-1107.e17 (2018).</v>
          </cell>
        </row>
        <row r="24">
          <cell r="A24" t="str">
            <v>MCA</v>
          </cell>
          <cell r="B24" t="str">
            <v>Thymus</v>
          </cell>
          <cell r="C24" t="str">
            <v>Mouse</v>
          </cell>
          <cell r="F24" t="str">
            <v>Adult</v>
          </cell>
          <cell r="G24" t="str">
            <v>https://pubmed.ncbi.nlm.nih.gov/29474909/</v>
          </cell>
          <cell r="H24" t="str">
            <v>Han, X. et al. Mapping the Mouse Cell Atlas by Microwell-Seq. Cell 172, 1091-1107.e17 (2018).</v>
          </cell>
        </row>
        <row r="25">
          <cell r="A25" t="str">
            <v>MCA</v>
          </cell>
          <cell r="B25" t="str">
            <v>Uterus</v>
          </cell>
          <cell r="C25" t="str">
            <v>Mouse</v>
          </cell>
          <cell r="F25" t="str">
            <v>Adult</v>
          </cell>
          <cell r="G25" t="str">
            <v>https://pubmed.ncbi.nlm.nih.gov/29474909/</v>
          </cell>
          <cell r="H25" t="str">
            <v>Han, X. et al. Mapping the Mouse Cell Atlas by Microwell-Seq. Cell 172, 1091-1107.e17 (2018).</v>
          </cell>
        </row>
        <row r="26">
          <cell r="A26" t="str">
            <v>MCA</v>
          </cell>
          <cell r="B26" t="str">
            <v>EmbryonicMesenchyme</v>
          </cell>
          <cell r="C26" t="str">
            <v>Mouse</v>
          </cell>
          <cell r="F26" t="str">
            <v>Fetal</v>
          </cell>
          <cell r="G26" t="str">
            <v>https://pubmed.ncbi.nlm.nih.gov/29474909/</v>
          </cell>
          <cell r="H26" t="str">
            <v>Han, X. et al. Mapping the Mouse Cell Atlas by Microwell-Seq. Cell 172, 1091-1107.e17 (2018).</v>
          </cell>
        </row>
        <row r="27">
          <cell r="A27" t="str">
            <v>MOCA</v>
          </cell>
          <cell r="B27" t="str">
            <v>FetalAtlas</v>
          </cell>
          <cell r="C27" t="str">
            <v>Mouse</v>
          </cell>
          <cell r="F27" t="str">
            <v>Fetal</v>
          </cell>
          <cell r="G27" t="str">
            <v>https://doi.org/10.1038/s41586-019-0969-x
https://oncoscape.v3.sttrcancer.org/atlas.gs.washington.edu.mouse.rna/downloads</v>
          </cell>
          <cell r="H27" t="str">
            <v>Cao, J. et al. The single cell transcriptional landscape of mammalian organogenesis. Nature 566, 496–502 (2019).</v>
          </cell>
        </row>
        <row r="28">
          <cell r="A28" t="str">
            <v>MCA</v>
          </cell>
          <cell r="B28" t="str">
            <v>Brain</v>
          </cell>
          <cell r="C28" t="str">
            <v>Mouse</v>
          </cell>
          <cell r="F28" t="str">
            <v>Fetal</v>
          </cell>
          <cell r="G28" t="str">
            <v>https://pubmed.ncbi.nlm.nih.gov/29474909/</v>
          </cell>
          <cell r="H28" t="str">
            <v>Han, X. et al. Mapping the Mouse Cell Atlas by Microwell-Seq. Cell 172, 1091-1107.e17 (2018).</v>
          </cell>
        </row>
        <row r="29">
          <cell r="A29" t="str">
            <v>MCA</v>
          </cell>
          <cell r="B29" t="str">
            <v>Intestine</v>
          </cell>
          <cell r="C29" t="str">
            <v>Mouse</v>
          </cell>
          <cell r="F29" t="str">
            <v>Fetal</v>
          </cell>
          <cell r="G29" t="str">
            <v>https://pubmed.ncbi.nlm.nih.gov/29474909/</v>
          </cell>
          <cell r="H29" t="str">
            <v>Han, X. et al. Mapping the Mouse Cell Atlas by Microwell-Seq. Cell 172, 1091-1107.e17 (2018).</v>
          </cell>
        </row>
        <row r="30">
          <cell r="A30" t="str">
            <v>MCA</v>
          </cell>
          <cell r="B30" t="str">
            <v>Liver</v>
          </cell>
          <cell r="C30" t="str">
            <v>Mouse</v>
          </cell>
          <cell r="F30" t="str">
            <v>Fetal</v>
          </cell>
          <cell r="G30" t="str">
            <v>https://pubmed.ncbi.nlm.nih.gov/29474909/</v>
          </cell>
          <cell r="H30" t="str">
            <v>Han, X. et al. Mapping the Mouse Cell Atlas by Microwell-Seq. Cell 172, 1091-1107.e17 (2018).</v>
          </cell>
        </row>
        <row r="31">
          <cell r="A31" t="str">
            <v>MCA</v>
          </cell>
          <cell r="B31" t="str">
            <v>Lung</v>
          </cell>
          <cell r="C31" t="str">
            <v>Mouse</v>
          </cell>
          <cell r="F31" t="str">
            <v>Fetal</v>
          </cell>
          <cell r="G31" t="str">
            <v>https://pubmed.ncbi.nlm.nih.gov/29474909/</v>
          </cell>
          <cell r="H31" t="str">
            <v>Han, X. et al. Mapping the Mouse Cell Atlas by Microwell-Seq. Cell 172, 1091-1107.e17 (2018).</v>
          </cell>
        </row>
        <row r="32">
          <cell r="A32" t="str">
            <v>MCA</v>
          </cell>
          <cell r="B32" t="str">
            <v>Stomach</v>
          </cell>
          <cell r="C32" t="str">
            <v>Mouse</v>
          </cell>
          <cell r="F32" t="str">
            <v>Fetal</v>
          </cell>
          <cell r="G32" t="str">
            <v>https://pubmed.ncbi.nlm.nih.gov/29474909/</v>
          </cell>
          <cell r="H32" t="str">
            <v>Han, X. et al. Mapping the Mouse Cell Atlas by Microwell-Seq. Cell 172, 1091-1107.e17 (2018).</v>
          </cell>
        </row>
        <row r="33">
          <cell r="A33" t="str">
            <v>MCA</v>
          </cell>
          <cell r="B33" t="str">
            <v>Calvaria</v>
          </cell>
          <cell r="C33" t="str">
            <v>Mouse</v>
          </cell>
          <cell r="F33" t="str">
            <v>Neonatal</v>
          </cell>
          <cell r="G33" t="str">
            <v>https://pubmed.ncbi.nlm.nih.gov/29474909/</v>
          </cell>
          <cell r="H33" t="str">
            <v>Han, X. et al. Mapping the Mouse Cell Atlas by Microwell-Seq. Cell 172, 1091-1107.e17 (2018).</v>
          </cell>
        </row>
        <row r="34">
          <cell r="A34" t="str">
            <v>MCA</v>
          </cell>
          <cell r="B34" t="str">
            <v>Heart</v>
          </cell>
          <cell r="C34" t="str">
            <v>Mouse</v>
          </cell>
          <cell r="F34" t="str">
            <v>Neonatal</v>
          </cell>
          <cell r="G34" t="str">
            <v>https://pubmed.ncbi.nlm.nih.gov/29474909/</v>
          </cell>
          <cell r="H34" t="str">
            <v>Han, X. et al. Mapping the Mouse Cell Atlas by Microwell-Seq. Cell 172, 1091-1107.e17 (2018).</v>
          </cell>
        </row>
        <row r="35">
          <cell r="A35" t="str">
            <v>MCA</v>
          </cell>
          <cell r="B35" t="str">
            <v>Muscle</v>
          </cell>
          <cell r="C35" t="str">
            <v>Mouse</v>
          </cell>
          <cell r="F35" t="str">
            <v>Neonatal</v>
          </cell>
          <cell r="G35" t="str">
            <v>https://pubmed.ncbi.nlm.nih.gov/29474909/</v>
          </cell>
          <cell r="H35" t="str">
            <v>Han, X. et al. Mapping the Mouse Cell Atlas by Microwell-Seq. Cell 172, 1091-1107.e17 (2018).</v>
          </cell>
        </row>
        <row r="36">
          <cell r="A36" t="str">
            <v>MCA</v>
          </cell>
          <cell r="B36" t="str">
            <v>Pancreas</v>
          </cell>
          <cell r="C36" t="str">
            <v>Mouse</v>
          </cell>
          <cell r="F36" t="str">
            <v>Neonatal</v>
          </cell>
          <cell r="G36" t="str">
            <v>https://pubmed.ncbi.nlm.nih.gov/29474909/</v>
          </cell>
          <cell r="H36" t="str">
            <v>Han, X. et al. Mapping the Mouse Cell Atlas by Microwell-Seq. Cell 172, 1091-1107.e17 (2018).</v>
          </cell>
        </row>
        <row r="37">
          <cell r="A37" t="str">
            <v>MCA</v>
          </cell>
          <cell r="B37" t="str">
            <v>Rib</v>
          </cell>
          <cell r="C37" t="str">
            <v>Mouse</v>
          </cell>
          <cell r="F37" t="str">
            <v>Neonatal</v>
          </cell>
          <cell r="G37" t="str">
            <v>https://pubmed.ncbi.nlm.nih.gov/29474909/</v>
          </cell>
          <cell r="H37" t="str">
            <v>Han, X. et al. Mapping the Mouse Cell Atlas by Microwell-Seq. Cell 172, 1091-1107.e17 (2018).</v>
          </cell>
        </row>
        <row r="38">
          <cell r="A38" t="str">
            <v>MCA</v>
          </cell>
          <cell r="B38" t="str">
            <v>Skin</v>
          </cell>
          <cell r="C38" t="str">
            <v>Mouse</v>
          </cell>
          <cell r="F38" t="str">
            <v>Neonatal</v>
          </cell>
          <cell r="G38" t="str">
            <v>https://pubmed.ncbi.nlm.nih.gov/29474909/</v>
          </cell>
          <cell r="H38" t="str">
            <v>Han, X. et al. Mapping the Mouse Cell Atlas by Microwell-Seq. Cell 172, 1091-1107.e17 (2018).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der_MCA"/>
      <sheetName val="BoneMarrow_cKit_MCA"/>
      <sheetName val="BoneMarrow_MCA"/>
      <sheetName val="Brain_AllenBrainAtlas"/>
      <sheetName val="Brain_AllenBrainAtlas_Class"/>
      <sheetName val="ImmuneAtlas_ImmGen"/>
      <sheetName val="ImmuneAtlas_ImmGen_Lineage"/>
      <sheetName val="Kidney_MCA"/>
      <sheetName val="Liver_MCA"/>
      <sheetName val="Lung_MCA"/>
      <sheetName val="MammaryGland_Involution_MCA"/>
      <sheetName val="MammaryGland_Lactation_MCA"/>
      <sheetName val="MammaryGland_Pregnancy_MCA"/>
      <sheetName val="MammaryGland_Virgin_MCA"/>
      <sheetName val="Muscle_MCA"/>
      <sheetName val="Ovary_MCA"/>
      <sheetName val="Pancreas_MCA"/>
      <sheetName val="PeripheralBlood_MCA"/>
      <sheetName val="Placenta_MCA"/>
      <sheetName val="Prostate_MCA"/>
      <sheetName val="SmallIntestine_MCA"/>
      <sheetName val="Spleen_MCA"/>
      <sheetName val="Stomach_MCA"/>
      <sheetName val="Testis_MCA"/>
      <sheetName val="Thymus_MCA"/>
      <sheetName val="Uterus_MCA"/>
    </sheetNames>
    <sheetDataSet>
      <sheetData sheetId="0">
        <row r="3">
          <cell r="C3" t="str">
            <v>Basal epithelial cell</v>
          </cell>
        </row>
        <row r="4">
          <cell r="C4" t="str">
            <v>Dendritic cell_Cd74 high</v>
          </cell>
        </row>
        <row r="5">
          <cell r="C5" t="str">
            <v>Dendritic cell_Lyz2 high</v>
          </cell>
        </row>
        <row r="6">
          <cell r="C6" t="str">
            <v>Endothelial cell</v>
          </cell>
        </row>
        <row r="7">
          <cell r="C7" t="str">
            <v>Epithelial cell_Gm23935 high</v>
          </cell>
        </row>
        <row r="8">
          <cell r="C8" t="str">
            <v>Epithelial cell_Upk3a high</v>
          </cell>
        </row>
        <row r="9">
          <cell r="C9" t="str">
            <v>Macrophage</v>
          </cell>
        </row>
        <row r="10">
          <cell r="C10" t="str">
            <v>Mesenchymal stem cell</v>
          </cell>
        </row>
        <row r="11">
          <cell r="C11" t="str">
            <v>NK cell</v>
          </cell>
        </row>
        <row r="12">
          <cell r="C12" t="str">
            <v>Smooth muscle cell</v>
          </cell>
        </row>
        <row r="13">
          <cell r="C13" t="str">
            <v>Stromal cell_Car3 high</v>
          </cell>
        </row>
        <row r="14">
          <cell r="C14" t="str">
            <v>Stromal cell_Dpt high</v>
          </cell>
        </row>
        <row r="15">
          <cell r="C15" t="str">
            <v>Umbrella cell</v>
          </cell>
        </row>
        <row r="16">
          <cell r="C16" t="str">
            <v>Urothelium</v>
          </cell>
        </row>
        <row r="17">
          <cell r="C17" t="str">
            <v>Vascular endothelial cell</v>
          </cell>
        </row>
        <row r="18">
          <cell r="C18" t="str">
            <v>Vascular smooth muscle progenitor</v>
          </cell>
        </row>
      </sheetData>
      <sheetData sheetId="1">
        <row r="3">
          <cell r="C3" t="str">
            <v>B cell</v>
          </cell>
        </row>
        <row r="4">
          <cell r="C4" t="str">
            <v>Basophil</v>
          </cell>
        </row>
        <row r="5">
          <cell r="C5" t="str">
            <v>Eosinophil progenitor</v>
          </cell>
        </row>
        <row r="6">
          <cell r="C6" t="str">
            <v>Erythrocyte progenitor_Car1 high</v>
          </cell>
        </row>
        <row r="7">
          <cell r="C7" t="str">
            <v>Erythrocyte progenitor_Hba-a1 high</v>
          </cell>
        </row>
        <row r="8">
          <cell r="C8" t="str">
            <v>Macrophage_C1qc high</v>
          </cell>
        </row>
        <row r="9">
          <cell r="C9" t="str">
            <v>Macrophage_Cd74 high</v>
          </cell>
        </row>
        <row r="10">
          <cell r="C10" t="str">
            <v>Macrophage_S100a4 high</v>
          </cell>
        </row>
        <row r="11">
          <cell r="C11" t="str">
            <v>Megakaryocyte progenitor</v>
          </cell>
        </row>
        <row r="12">
          <cell r="C12" t="str">
            <v>Monocyte progenitor</v>
          </cell>
        </row>
        <row r="13">
          <cell r="C13" t="str">
            <v>Monocyte progenitor_Ctsg high</v>
          </cell>
        </row>
        <row r="14">
          <cell r="C14" t="str">
            <v>Monocyte progenitor_Prtn3 high</v>
          </cell>
        </row>
        <row r="15">
          <cell r="C15" t="str">
            <v>Multipotent progenitor_Ctla2a high</v>
          </cell>
        </row>
        <row r="16">
          <cell r="C16" t="str">
            <v>Neutrophil_Fcnb high</v>
          </cell>
        </row>
        <row r="17">
          <cell r="C17" t="str">
            <v>Neutrophil_Ighg1 high</v>
          </cell>
        </row>
        <row r="18">
          <cell r="C18" t="str">
            <v>Neutrophil_Lcn2 high</v>
          </cell>
        </row>
        <row r="19">
          <cell r="C19" t="str">
            <v>Neutrophil_Ltf high</v>
          </cell>
        </row>
        <row r="20">
          <cell r="C20" t="str">
            <v>Neutrophil_Ngp high</v>
          </cell>
        </row>
        <row r="21">
          <cell r="C21" t="str">
            <v>Neutrophil_Retnlg high</v>
          </cell>
        </row>
      </sheetData>
      <sheetData sheetId="2">
        <row r="3">
          <cell r="C3" t="str">
            <v>B cell</v>
          </cell>
        </row>
        <row r="4">
          <cell r="C4" t="str">
            <v>Pre-pro B cell</v>
          </cell>
        </row>
        <row r="5">
          <cell r="C5" t="str">
            <v>Dendritic cell_Siglech high</v>
          </cell>
        </row>
        <row r="6">
          <cell r="C6" t="str">
            <v>Erythroblast</v>
          </cell>
        </row>
        <row r="7">
          <cell r="C7" t="str">
            <v>Hematopoietic stem/progenitor</v>
          </cell>
        </row>
        <row r="8">
          <cell r="C8" t="str">
            <v>Macrophage_Ms4a6c high</v>
          </cell>
        </row>
        <row r="9">
          <cell r="C9" t="str">
            <v>Macrophage_S100a4 high</v>
          </cell>
        </row>
        <row r="10">
          <cell r="C10" t="str">
            <v>Monocyte_Prtn3 high</v>
          </cell>
        </row>
        <row r="11">
          <cell r="C11" t="str">
            <v>Neutrophil_Cebpe high</v>
          </cell>
        </row>
        <row r="12">
          <cell r="C12" t="str">
            <v>Neutrophil_Fcnb high</v>
          </cell>
        </row>
        <row r="13">
          <cell r="C13" t="str">
            <v>Neutrophil_Mmp8 high</v>
          </cell>
        </row>
        <row r="14">
          <cell r="C14" t="str">
            <v>Neutrophil_Ngp high</v>
          </cell>
        </row>
        <row r="15">
          <cell r="C15" t="str">
            <v>Neutrophil progenitor</v>
          </cell>
        </row>
        <row r="16">
          <cell r="C16" t="str">
            <v>T cell</v>
          </cell>
        </row>
      </sheetData>
      <sheetData sheetId="3">
        <row r="3">
          <cell r="C3" t="str">
            <v>Lamp5</v>
          </cell>
        </row>
        <row r="4">
          <cell r="C4" t="str">
            <v>Sncg</v>
          </cell>
        </row>
        <row r="5">
          <cell r="C5" t="str">
            <v>Vip</v>
          </cell>
        </row>
        <row r="6">
          <cell r="C6" t="str">
            <v>CA1-ProS</v>
          </cell>
        </row>
        <row r="7">
          <cell r="C7" t="str">
            <v>CA2</v>
          </cell>
        </row>
        <row r="8">
          <cell r="C8" t="str">
            <v>CA3</v>
          </cell>
        </row>
        <row r="9">
          <cell r="C9" t="str">
            <v>DG</v>
          </cell>
        </row>
        <row r="10">
          <cell r="C10" t="str">
            <v>SUB-ProS</v>
          </cell>
        </row>
        <row r="11">
          <cell r="C11" t="str">
            <v>L2 IT ENTl</v>
          </cell>
        </row>
        <row r="12">
          <cell r="C12" t="str">
            <v>L2 IT RHP</v>
          </cell>
        </row>
        <row r="13">
          <cell r="C13" t="str">
            <v>L2/3 IT CTX-1</v>
          </cell>
        </row>
        <row r="14">
          <cell r="C14" t="str">
            <v>L2/3 IT CTX-2</v>
          </cell>
        </row>
        <row r="15">
          <cell r="C15" t="str">
            <v>L2/3 IT ENTl</v>
          </cell>
        </row>
        <row r="16">
          <cell r="C16" t="str">
            <v>L2/3 IT PPP</v>
          </cell>
        </row>
        <row r="17">
          <cell r="C17" t="str">
            <v>L3 IT ENT</v>
          </cell>
        </row>
        <row r="18">
          <cell r="C18" t="str">
            <v>Car3</v>
          </cell>
        </row>
        <row r="19">
          <cell r="C19" t="str">
            <v>L4/5 IT CTX</v>
          </cell>
        </row>
        <row r="20">
          <cell r="C20" t="str">
            <v>L5 IT CTX</v>
          </cell>
        </row>
        <row r="21">
          <cell r="C21" t="str">
            <v>L5 IT TPE-ENT</v>
          </cell>
        </row>
        <row r="22">
          <cell r="C22" t="str">
            <v>L6 IT CTX</v>
          </cell>
        </row>
        <row r="23">
          <cell r="C23" t="str">
            <v>L6 IT ENTl</v>
          </cell>
        </row>
        <row r="24">
          <cell r="C24" t="str">
            <v>Pvalb</v>
          </cell>
        </row>
        <row r="25">
          <cell r="C25" t="str">
            <v>Sst</v>
          </cell>
        </row>
        <row r="26">
          <cell r="C26" t="str">
            <v>Sst Chodl</v>
          </cell>
        </row>
        <row r="27">
          <cell r="C27" t="str">
            <v>CT SUB</v>
          </cell>
        </row>
        <row r="28">
          <cell r="C28" t="str">
            <v>L5 NP CTX</v>
          </cell>
        </row>
        <row r="29">
          <cell r="C29" t="str">
            <v>L6 CT CTX</v>
          </cell>
        </row>
        <row r="30">
          <cell r="C30" t="str">
            <v>L6b CTX</v>
          </cell>
        </row>
        <row r="31">
          <cell r="C31" t="str">
            <v>L6b/CT ENT</v>
          </cell>
        </row>
        <row r="32">
          <cell r="C32" t="str">
            <v>NP PPP</v>
          </cell>
        </row>
        <row r="33">
          <cell r="C33" t="str">
            <v>NP SUB</v>
          </cell>
        </row>
        <row r="34">
          <cell r="C34" t="str">
            <v>Astro</v>
          </cell>
        </row>
        <row r="35">
          <cell r="C35" t="str">
            <v>CR</v>
          </cell>
        </row>
        <row r="36">
          <cell r="C36" t="str">
            <v>Endo</v>
          </cell>
        </row>
        <row r="37">
          <cell r="C37" t="str">
            <v>Meis2</v>
          </cell>
        </row>
        <row r="38">
          <cell r="C38" t="str">
            <v>Micro-PVM</v>
          </cell>
        </row>
        <row r="39">
          <cell r="C39" t="str">
            <v>Oligo</v>
          </cell>
        </row>
        <row r="40">
          <cell r="C40" t="str">
            <v>SMC-Peri</v>
          </cell>
        </row>
        <row r="41">
          <cell r="C41" t="str">
            <v>V3d</v>
          </cell>
        </row>
        <row r="42">
          <cell r="C42" t="str">
            <v>VLMC</v>
          </cell>
        </row>
        <row r="43">
          <cell r="C43" t="str">
            <v>L3 RSP-ACA</v>
          </cell>
        </row>
        <row r="44">
          <cell r="C44" t="str">
            <v>L5 PPP</v>
          </cell>
        </row>
        <row r="45">
          <cell r="C45" t="str">
            <v>L5 PT CTX</v>
          </cell>
        </row>
      </sheetData>
      <sheetData sheetId="4"/>
      <sheetData sheetId="5">
        <row r="3">
          <cell r="C3" t="str">
            <v>B.Fo.Sp</v>
          </cell>
        </row>
        <row r="4">
          <cell r="C4" t="str">
            <v>B.FrE.BM</v>
          </cell>
        </row>
        <row r="5">
          <cell r="C5" t="str">
            <v>B.MZ.Sp</v>
          </cell>
        </row>
        <row r="6">
          <cell r="C6" t="str">
            <v>B.T1.Sp</v>
          </cell>
        </row>
        <row r="7">
          <cell r="C7" t="str">
            <v>B.T2.Sp</v>
          </cell>
        </row>
        <row r="8">
          <cell r="C8" t="str">
            <v>B.T3.Sp</v>
          </cell>
        </row>
        <row r="9">
          <cell r="C9" t="str">
            <v>B1b.PC</v>
          </cell>
        </row>
        <row r="10">
          <cell r="C10" t="str">
            <v>proB.CLP.BM</v>
          </cell>
        </row>
        <row r="11">
          <cell r="C11" t="str">
            <v>proB.FrA.BM</v>
          </cell>
        </row>
        <row r="12">
          <cell r="C12" t="str">
            <v>proB.FrBC.BM</v>
          </cell>
        </row>
        <row r="13">
          <cell r="C13" t="str">
            <v>BEC.SLN</v>
          </cell>
        </row>
        <row r="14">
          <cell r="C14" t="str">
            <v>GN.BM</v>
          </cell>
        </row>
        <row r="15">
          <cell r="C15" t="str">
            <v>T8.MP.LCMV.d7.Sp</v>
          </cell>
        </row>
        <row r="16">
          <cell r="C16" t="str">
            <v>T8.Tcm.LCMV.d180.Sp</v>
          </cell>
        </row>
        <row r="17">
          <cell r="C17" t="str">
            <v>T8.TE.LCMV.d7.Sp</v>
          </cell>
        </row>
        <row r="18">
          <cell r="C18" t="str">
            <v>T8.Tem.LCMV.d180.Sp</v>
          </cell>
        </row>
        <row r="19">
          <cell r="C19" t="str">
            <v>T8.TN.P14.Sp</v>
          </cell>
        </row>
        <row r="20">
          <cell r="C20" t="str">
            <v>Treg.4.FP3+.Nrplo.Co</v>
          </cell>
        </row>
        <row r="21">
          <cell r="C21" t="str">
            <v>DC.4+.Sp</v>
          </cell>
        </row>
        <row r="22">
          <cell r="C22" t="str">
            <v>DC.8+.Sp</v>
          </cell>
        </row>
        <row r="23">
          <cell r="C23" t="str">
            <v>DC.pDC.Sp</v>
          </cell>
        </row>
        <row r="24">
          <cell r="C24" t="str">
            <v>preT.DN2a.Th</v>
          </cell>
        </row>
        <row r="25">
          <cell r="C25" t="str">
            <v>preT.DN2b.Th</v>
          </cell>
        </row>
        <row r="26">
          <cell r="C26" t="str">
            <v>preT.DN3.Th</v>
          </cell>
        </row>
        <row r="27">
          <cell r="C27" t="str">
            <v>T.DN4.Th</v>
          </cell>
        </row>
        <row r="28">
          <cell r="C28" t="str">
            <v>FRC.CD140a+.Madcam-.CD35-.SLN</v>
          </cell>
        </row>
        <row r="29">
          <cell r="C29" t="str">
            <v>B.GC.CB.Sp</v>
          </cell>
        </row>
        <row r="30">
          <cell r="C30" t="str">
            <v>B.GC.CC.Sp</v>
          </cell>
        </row>
        <row r="31">
          <cell r="C31" t="str">
            <v>Tgd.g1.1+d1.24a+.Th</v>
          </cell>
        </row>
        <row r="32">
          <cell r="C32" t="str">
            <v>Tgd.g1.1+d1.LN</v>
          </cell>
        </row>
        <row r="33">
          <cell r="C33" t="str">
            <v>Tgd.g2+d1.24a+.Th</v>
          </cell>
        </row>
        <row r="34">
          <cell r="C34" t="str">
            <v>Tgd.g2+d1.LN</v>
          </cell>
        </row>
        <row r="35">
          <cell r="C35" t="str">
            <v>Tgd.g2+d17.24a+.Th</v>
          </cell>
        </row>
        <row r="36">
          <cell r="C36" t="str">
            <v>Tgd.g2+d17.LN</v>
          </cell>
        </row>
        <row r="37">
          <cell r="C37" t="str">
            <v>ILC2.SI</v>
          </cell>
        </row>
        <row r="38">
          <cell r="C38" t="str">
            <v>ILC3.CCR6+.SI</v>
          </cell>
        </row>
        <row r="39">
          <cell r="C39" t="str">
            <v>ILC3.NKp46+.SI</v>
          </cell>
        </row>
        <row r="40">
          <cell r="C40" t="str">
            <v>ILC3.NKp46-CCR6-.SI</v>
          </cell>
        </row>
        <row r="41">
          <cell r="C41" t="str">
            <v>T.ISP.Th</v>
          </cell>
        </row>
        <row r="42">
          <cell r="C42" t="str">
            <v>Mo.6C+II-.Bl</v>
          </cell>
        </row>
        <row r="43">
          <cell r="C43" t="str">
            <v>Mo.6C-II-.Bl</v>
          </cell>
        </row>
        <row r="44">
          <cell r="C44" t="str">
            <v>LEC.SLN</v>
          </cell>
        </row>
        <row r="45">
          <cell r="C45" t="str">
            <v>MF.Alv.Lu</v>
          </cell>
        </row>
        <row r="46">
          <cell r="C46" t="str">
            <v>MF.pIC.Alv.Lu</v>
          </cell>
        </row>
        <row r="47">
          <cell r="C47" t="str">
            <v>B.mem.Sp</v>
          </cell>
        </row>
        <row r="48">
          <cell r="C48" t="str">
            <v>MF.microglia.CNS</v>
          </cell>
        </row>
        <row r="49">
          <cell r="C49" t="str">
            <v>NK.27+11b-.BM</v>
          </cell>
        </row>
        <row r="50">
          <cell r="C50" t="str">
            <v>NK.27+11b-.Sp</v>
          </cell>
        </row>
        <row r="51">
          <cell r="C51" t="str">
            <v>NK.27+11b+.BM</v>
          </cell>
        </row>
        <row r="52">
          <cell r="C52" t="str">
            <v>NK.27+11b+.Sp</v>
          </cell>
        </row>
        <row r="53">
          <cell r="C53" t="str">
            <v>NK.27-11b+.BM</v>
          </cell>
        </row>
        <row r="54">
          <cell r="C54" t="str">
            <v>NK.27-11b+.Sp</v>
          </cell>
        </row>
        <row r="55">
          <cell r="C55" t="str">
            <v>NKT.Sp.LPS.18hr</v>
          </cell>
        </row>
        <row r="56">
          <cell r="C56" t="str">
            <v>NKT.Sp.LPS.3d</v>
          </cell>
        </row>
        <row r="57">
          <cell r="C57" t="str">
            <v>NKT.Sp.LPS.3hr</v>
          </cell>
        </row>
        <row r="58">
          <cell r="C58" t="str">
            <v>MF.Fem.PC</v>
          </cell>
        </row>
        <row r="59">
          <cell r="C59" t="str">
            <v>IAP.SLN</v>
          </cell>
        </row>
        <row r="60">
          <cell r="C60" t="str">
            <v>B.PC.BM</v>
          </cell>
        </row>
        <row r="61">
          <cell r="C61" t="str">
            <v>B.PC.Sp</v>
          </cell>
        </row>
        <row r="62">
          <cell r="C62" t="str">
            <v>B.PB.Sp</v>
          </cell>
        </row>
        <row r="63">
          <cell r="C63" t="str">
            <v>MF.226+II+480lo.PC</v>
          </cell>
        </row>
        <row r="64">
          <cell r="C64" t="str">
            <v>B.Fem.Sp</v>
          </cell>
        </row>
        <row r="65">
          <cell r="C65" t="str">
            <v>T.4.Sp.aCD3+CD40.18hr</v>
          </cell>
        </row>
        <row r="66">
          <cell r="C66" t="str">
            <v>T.4.Nve.Sp</v>
          </cell>
        </row>
        <row r="67">
          <cell r="C67" t="str">
            <v>T.8.Nve.Sp</v>
          </cell>
        </row>
        <row r="68">
          <cell r="C68" t="str">
            <v>MF.RP.Sp</v>
          </cell>
        </row>
        <row r="69">
          <cell r="C69" t="str">
            <v>Treg.4.25hi.Sp</v>
          </cell>
        </row>
        <row r="70">
          <cell r="C70" t="str">
            <v>T.4.Nve.Fem.Sp</v>
          </cell>
        </row>
        <row r="71">
          <cell r="C71" t="str">
            <v>LTHSC.34-.BM</v>
          </cell>
        </row>
        <row r="72">
          <cell r="C72" t="str">
            <v>LTHSC.34+.BM</v>
          </cell>
        </row>
        <row r="73">
          <cell r="C73" t="str">
            <v>STHSC.150-.BM</v>
          </cell>
        </row>
        <row r="74">
          <cell r="C74" t="str">
            <v>GN.Thio.PC</v>
          </cell>
        </row>
        <row r="75">
          <cell r="C75" t="str">
            <v>T.DP.Th</v>
          </cell>
        </row>
        <row r="76">
          <cell r="C76" t="str">
            <v>T.4.Th</v>
          </cell>
        </row>
        <row r="77">
          <cell r="C77" t="str">
            <v>T.8.Th</v>
          </cell>
        </row>
        <row r="78">
          <cell r="C78" t="str">
            <v>preT.DN1.Th</v>
          </cell>
        </row>
      </sheetData>
      <sheetData sheetId="6"/>
      <sheetData sheetId="7">
        <row r="3">
          <cell r="C3" t="str">
            <v>B cell</v>
          </cell>
        </row>
        <row r="4">
          <cell r="C4" t="str">
            <v>Collecting duct intercalated cell_Aqp6 high</v>
          </cell>
        </row>
        <row r="5">
          <cell r="C5" t="str">
            <v>Collecting duct intercalated cell_Slc26a4 high</v>
          </cell>
        </row>
        <row r="6">
          <cell r="C6" t="str">
            <v>Dendritic cell_Ccr7 high</v>
          </cell>
        </row>
        <row r="7">
          <cell r="C7" t="str">
            <v>Dendritic cell_Cst3 high</v>
          </cell>
        </row>
        <row r="8">
          <cell r="C8" t="str">
            <v>Distal collecting duct principal cell_Cldn4 high</v>
          </cell>
        </row>
        <row r="9">
          <cell r="C9" t="str">
            <v>Distal collecting duct principal cell_Hsd11b2 high</v>
          </cell>
        </row>
        <row r="10">
          <cell r="C10" t="str">
            <v>Distal convoluted tubule_Pvalb high</v>
          </cell>
        </row>
        <row r="11">
          <cell r="C11" t="str">
            <v>Distal convoluted tubule_S100g high</v>
          </cell>
        </row>
        <row r="12">
          <cell r="C12" t="str">
            <v>Endothelial cell</v>
          </cell>
        </row>
        <row r="13">
          <cell r="C13" t="str">
            <v>Epithelial cell_Cryab high</v>
          </cell>
        </row>
        <row r="14">
          <cell r="C14" t="str">
            <v>Fenestrated endothelial cell_Plvap high</v>
          </cell>
        </row>
        <row r="15">
          <cell r="C15" t="str">
            <v>Fenestrated endothelial cell_Tm4sf1 high</v>
          </cell>
        </row>
        <row r="16">
          <cell r="C16" t="str">
            <v>Macrophage_Ccl4 high</v>
          </cell>
        </row>
        <row r="17">
          <cell r="C17" t="str">
            <v>Macrophage_Lyz2 high</v>
          </cell>
        </row>
        <row r="18">
          <cell r="C18" t="str">
            <v>Neutrophil progenitor_S100a8 high</v>
          </cell>
        </row>
        <row r="19">
          <cell r="C19" t="str">
            <v>Proximal tubule brush border cell</v>
          </cell>
        </row>
        <row r="20">
          <cell r="C20" t="str">
            <v>Proximal tubule cell_Cyp4a14 high</v>
          </cell>
        </row>
        <row r="21">
          <cell r="C21" t="str">
            <v>Proximal tubule cell_Osgin1 high</v>
          </cell>
        </row>
        <row r="22">
          <cell r="C22" t="str">
            <v>S1 proximal tubule cell</v>
          </cell>
        </row>
        <row r="23">
          <cell r="C23" t="str">
            <v>S3 proximal tubule cell</v>
          </cell>
        </row>
        <row r="24">
          <cell r="C24" t="str">
            <v>Stromal cell_Ankrd1 high</v>
          </cell>
        </row>
        <row r="25">
          <cell r="C25" t="str">
            <v>Stromal cell_Cxcl10 high</v>
          </cell>
        </row>
        <row r="26">
          <cell r="C26" t="str">
            <v>Stromal cell_Dcn high</v>
          </cell>
        </row>
        <row r="27">
          <cell r="C27" t="str">
            <v>Stromal cell_Mgp high</v>
          </cell>
        </row>
        <row r="28">
          <cell r="C28" t="str">
            <v>Stromal cell_Ptgds high</v>
          </cell>
        </row>
        <row r="29">
          <cell r="C29" t="str">
            <v>T cell</v>
          </cell>
        </row>
        <row r="30">
          <cell r="C30" t="str">
            <v>Thick ascending limb of the loop of Henle</v>
          </cell>
        </row>
        <row r="31">
          <cell r="C31" t="str">
            <v>Ureteric epithelium</v>
          </cell>
        </row>
      </sheetData>
      <sheetData sheetId="8">
        <row r="3">
          <cell r="C3" t="str">
            <v>B cell_Fcmr high</v>
          </cell>
        </row>
        <row r="4">
          <cell r="C4" t="str">
            <v>B cell_Jchain high</v>
          </cell>
        </row>
        <row r="5">
          <cell r="C5" t="str">
            <v>Dendritic cell_Cst3 high</v>
          </cell>
        </row>
        <row r="6">
          <cell r="C6" t="str">
            <v>Dendritic cell_Siglech high</v>
          </cell>
        </row>
        <row r="7">
          <cell r="C7" t="str">
            <v>Endothelial cell</v>
          </cell>
        </row>
        <row r="8">
          <cell r="C8" t="str">
            <v>Epithelial cell</v>
          </cell>
        </row>
        <row r="9">
          <cell r="C9" t="str">
            <v>Epithelial cell_Spp1 high</v>
          </cell>
        </row>
        <row r="10">
          <cell r="C10" t="str">
            <v>Erythroblast_Hbb-bs high</v>
          </cell>
        </row>
        <row r="11">
          <cell r="C11" t="str">
            <v>Erythroblast_Hbb-bt high</v>
          </cell>
        </row>
        <row r="12">
          <cell r="C12" t="str">
            <v>Granulocyte</v>
          </cell>
        </row>
        <row r="13">
          <cell r="C13" t="str">
            <v>Hepatocyte_Fabp1 high</v>
          </cell>
        </row>
        <row r="14">
          <cell r="C14" t="str">
            <v>Hepatocyte_mt-Nd4 high</v>
          </cell>
        </row>
        <row r="15">
          <cell r="C15" t="str">
            <v>Kupffer cell</v>
          </cell>
        </row>
        <row r="16">
          <cell r="C16" t="str">
            <v>Macrophage_Chil3 high</v>
          </cell>
        </row>
        <row r="17">
          <cell r="C17" t="str">
            <v>Neutrophil_Ngp high</v>
          </cell>
        </row>
        <row r="18">
          <cell r="C18" t="str">
            <v>Pericentral hepatocyte</v>
          </cell>
        </row>
        <row r="19">
          <cell r="C19" t="str">
            <v>Periportal hepatocyte</v>
          </cell>
        </row>
        <row r="20">
          <cell r="C20" t="str">
            <v>Stromal cell</v>
          </cell>
        </row>
        <row r="21">
          <cell r="C21" t="str">
            <v>T cell_Gzma high</v>
          </cell>
        </row>
        <row r="22">
          <cell r="C22" t="str">
            <v>T cell_Trbc2 high</v>
          </cell>
        </row>
      </sheetData>
      <sheetData sheetId="9">
        <row r="3">
          <cell r="C3" t="str">
            <v>Alveolar bipotent progenitor</v>
          </cell>
        </row>
        <row r="4">
          <cell r="C4" t="str">
            <v>Alveolar macrophage_Ear2 high</v>
          </cell>
        </row>
        <row r="5">
          <cell r="C5" t="str">
            <v>Alveolar macrophage_Pclaf high</v>
          </cell>
        </row>
        <row r="6">
          <cell r="C6" t="str">
            <v>AT1 cell</v>
          </cell>
        </row>
        <row r="7">
          <cell r="C7" t="str">
            <v>AT2 cell</v>
          </cell>
        </row>
        <row r="8">
          <cell r="C8" t="str">
            <v>B cell</v>
          </cell>
        </row>
        <row r="9">
          <cell r="C9" t="str">
            <v>Basophil</v>
          </cell>
        </row>
        <row r="10">
          <cell r="C10" t="str">
            <v>Ciliated cell</v>
          </cell>
        </row>
        <row r="11">
          <cell r="C11" t="str">
            <v>Clara cell</v>
          </cell>
        </row>
        <row r="12">
          <cell r="C12" t="str">
            <v>Dendritic cell_Gngt2 high</v>
          </cell>
        </row>
        <row r="13">
          <cell r="C13" t="str">
            <v>Dendritic cell_H2-M2 high</v>
          </cell>
        </row>
        <row r="14">
          <cell r="C14" t="str">
            <v>Dendritic cell_Mgl2 high</v>
          </cell>
        </row>
        <row r="15">
          <cell r="C15" t="str">
            <v>Dendritic cell_Naaa high</v>
          </cell>
        </row>
        <row r="16">
          <cell r="C16" t="str">
            <v>Dendritic cell_Tubb5 high</v>
          </cell>
        </row>
        <row r="17">
          <cell r="C17" t="str">
            <v>Endothelial cell_Kdr high</v>
          </cell>
        </row>
        <row r="18">
          <cell r="C18" t="str">
            <v>Endothelial cell_Tmem100 high</v>
          </cell>
        </row>
        <row r="19">
          <cell r="C19" t="str">
            <v>Endothelial cell_Vwf high</v>
          </cell>
        </row>
        <row r="20">
          <cell r="C20" t="str">
            <v>Eosinophil</v>
          </cell>
        </row>
        <row r="21">
          <cell r="C21" t="str">
            <v>IgA producing B cell</v>
          </cell>
        </row>
        <row r="22">
          <cell r="C22" t="str">
            <v>Interstitial macrophage</v>
          </cell>
        </row>
        <row r="23">
          <cell r="C23" t="str">
            <v>Monocyte progenitor</v>
          </cell>
        </row>
        <row r="24">
          <cell r="C24" t="str">
            <v>Neutrophil</v>
          </cell>
        </row>
        <row r="25">
          <cell r="C25" t="str">
            <v>NK cell</v>
          </cell>
        </row>
        <row r="26">
          <cell r="C26" t="str">
            <v>Nuocyte</v>
          </cell>
        </row>
        <row r="27">
          <cell r="C27" t="str">
            <v>Plasmacytoid dendritic cell</v>
          </cell>
        </row>
        <row r="28">
          <cell r="C28" t="str">
            <v>Stromal cell_Acta2 high</v>
          </cell>
        </row>
        <row r="29">
          <cell r="C29" t="str">
            <v>Stromal cell_Dcn high</v>
          </cell>
        </row>
        <row r="30">
          <cell r="C30" t="str">
            <v>Stromal cell_Inmt high</v>
          </cell>
        </row>
        <row r="31">
          <cell r="C31" t="str">
            <v>T cell_Cd8b1 high</v>
          </cell>
        </row>
      </sheetData>
      <sheetData sheetId="10">
        <row r="3">
          <cell r="C3" t="str">
            <v>B cell_Cd79a high</v>
          </cell>
        </row>
        <row r="4">
          <cell r="C4" t="str">
            <v>B cell_Jchain high</v>
          </cell>
        </row>
        <row r="5">
          <cell r="C5" t="str">
            <v>Dendritic cell_Ccl22 high</v>
          </cell>
        </row>
        <row r="6">
          <cell r="C6" t="str">
            <v>Dendritic cell_Il1b high</v>
          </cell>
        </row>
        <row r="7">
          <cell r="C7" t="str">
            <v>Dendritic cell_Siglech high</v>
          </cell>
        </row>
        <row r="8">
          <cell r="C8" t="str">
            <v>Endothelial cell_Aqp1 high</v>
          </cell>
        </row>
        <row r="9">
          <cell r="C9" t="str">
            <v>Endothelial cell_Fabp4 high</v>
          </cell>
        </row>
        <row r="10">
          <cell r="C10" t="str">
            <v>Endothelial cell_Fabp4&amp;Aqp1 high</v>
          </cell>
        </row>
        <row r="11">
          <cell r="C11" t="str">
            <v>Endothelial cell_Glycam1 high</v>
          </cell>
        </row>
        <row r="12">
          <cell r="C12" t="str">
            <v>Luminal cell</v>
          </cell>
        </row>
        <row r="13">
          <cell r="C13" t="str">
            <v>Macrophage_Apoe high</v>
          </cell>
        </row>
        <row r="14">
          <cell r="C14" t="str">
            <v>Macrophage_Pf4 high</v>
          </cell>
        </row>
        <row r="15">
          <cell r="C15" t="str">
            <v>Macrophage_Plbd1 high</v>
          </cell>
        </row>
        <row r="16">
          <cell r="C16" t="str">
            <v>Macrophage_Retnla high</v>
          </cell>
        </row>
        <row r="17">
          <cell r="C17" t="str">
            <v>Mast cell</v>
          </cell>
        </row>
        <row r="18">
          <cell r="C18" t="str">
            <v>Muscle cell_Inmt high</v>
          </cell>
        </row>
        <row r="19">
          <cell r="C19" t="str">
            <v>Muscle cell_Pi16 high</v>
          </cell>
        </row>
        <row r="20">
          <cell r="C20" t="str">
            <v>NK cell_Cd8b1 high</v>
          </cell>
        </row>
        <row r="21">
          <cell r="C21" t="str">
            <v>NK cell_Gzma high</v>
          </cell>
        </row>
        <row r="22">
          <cell r="C22" t="str">
            <v>Secretory alveoli cell</v>
          </cell>
        </row>
        <row r="23">
          <cell r="C23" t="str">
            <v>Stromal cell</v>
          </cell>
        </row>
        <row r="24">
          <cell r="C24" t="str">
            <v>T cell_Icos high</v>
          </cell>
        </row>
        <row r="25">
          <cell r="C25" t="str">
            <v>T cell_Pclaf high</v>
          </cell>
        </row>
      </sheetData>
      <sheetData sheetId="11">
        <row r="3">
          <cell r="C3" t="str">
            <v>Adipocyte</v>
          </cell>
        </row>
        <row r="4">
          <cell r="C4" t="str">
            <v>B cell_Igkv6-15 high</v>
          </cell>
        </row>
        <row r="5">
          <cell r="C5" t="str">
            <v>B cell_Igkv6-23 high</v>
          </cell>
        </row>
        <row r="6">
          <cell r="C6" t="str">
            <v>B cell_Jchain high</v>
          </cell>
        </row>
        <row r="7">
          <cell r="C7" t="str">
            <v>Dendritic cell</v>
          </cell>
        </row>
        <row r="8">
          <cell r="C8" t="str">
            <v>Macrophage_C1qb high</v>
          </cell>
        </row>
        <row r="9">
          <cell r="C9" t="str">
            <v>Macrophage_Cd74 high</v>
          </cell>
        </row>
        <row r="10">
          <cell r="C10" t="str">
            <v>Muscle cell</v>
          </cell>
        </row>
        <row r="11">
          <cell r="C11" t="str">
            <v>NK cell</v>
          </cell>
        </row>
        <row r="12">
          <cell r="C12" t="str">
            <v>Secretory alveoli cell</v>
          </cell>
        </row>
        <row r="13">
          <cell r="C13" t="str">
            <v>Stromal cell</v>
          </cell>
        </row>
        <row r="14">
          <cell r="C14" t="str">
            <v>T cell</v>
          </cell>
        </row>
      </sheetData>
      <sheetData sheetId="12">
        <row r="3">
          <cell r="C3" t="str">
            <v>B cell</v>
          </cell>
        </row>
        <row r="4">
          <cell r="C4" t="str">
            <v>Dendritic cell</v>
          </cell>
        </row>
        <row r="5">
          <cell r="C5" t="str">
            <v>Endothelial cell</v>
          </cell>
        </row>
        <row r="6">
          <cell r="C6" t="str">
            <v>Ductal luminal cell</v>
          </cell>
        </row>
        <row r="7">
          <cell r="C7" t="str">
            <v>Luminal cell</v>
          </cell>
        </row>
        <row r="8">
          <cell r="C8" t="str">
            <v>Macrophage</v>
          </cell>
        </row>
        <row r="9">
          <cell r="C9" t="str">
            <v>Myeloid leukocyte</v>
          </cell>
        </row>
        <row r="10">
          <cell r="C10" t="str">
            <v>Myoepithelial cell</v>
          </cell>
        </row>
        <row r="11">
          <cell r="C11" t="str">
            <v>NK cell_Gzma high</v>
          </cell>
        </row>
        <row r="12">
          <cell r="C12" t="str">
            <v>NK_cell_Gzmb high</v>
          </cell>
        </row>
        <row r="13">
          <cell r="C13" t="str">
            <v>Secretory alveolar cell</v>
          </cell>
        </row>
        <row r="14">
          <cell r="C14" t="str">
            <v>Stromal cell</v>
          </cell>
        </row>
        <row r="15">
          <cell r="C15" t="str">
            <v>T cell</v>
          </cell>
        </row>
      </sheetData>
      <sheetData sheetId="13">
        <row r="3">
          <cell r="C3" t="str">
            <v>B cell</v>
          </cell>
        </row>
        <row r="4">
          <cell r="C4" t="str">
            <v>Dendritic cell_Cst3 high</v>
          </cell>
        </row>
        <row r="5">
          <cell r="C5" t="str">
            <v>Dendritic cell_Fscn1 high</v>
          </cell>
        </row>
        <row r="6">
          <cell r="C6" t="str">
            <v>Dendritic cell_Siglech high</v>
          </cell>
        </row>
        <row r="7">
          <cell r="C7" t="str">
            <v>Luminal cell</v>
          </cell>
        </row>
        <row r="8">
          <cell r="C8" t="str">
            <v>Luminal progenitor</v>
          </cell>
        </row>
        <row r="9">
          <cell r="C9" t="str">
            <v>Macrophage_C1qc high</v>
          </cell>
        </row>
        <row r="10">
          <cell r="C10" t="str">
            <v>Macrophage_Lyz1 high</v>
          </cell>
        </row>
        <row r="11">
          <cell r="C11" t="str">
            <v>NK cell</v>
          </cell>
        </row>
        <row r="12">
          <cell r="C12" t="str">
            <v>Stem/progenitor cell</v>
          </cell>
        </row>
        <row r="13">
          <cell r="C13" t="str">
            <v>Stromal cell_Col3a1 high</v>
          </cell>
        </row>
        <row r="14">
          <cell r="C14" t="str">
            <v>Stromal cell_Pi16 high</v>
          </cell>
        </row>
        <row r="15">
          <cell r="C15" t="str">
            <v>T cell_Cd8b1 high</v>
          </cell>
        </row>
        <row r="16">
          <cell r="C16" t="str">
            <v>T cell_Ly6c2 high</v>
          </cell>
        </row>
        <row r="17">
          <cell r="C17" t="str">
            <v>T-cell_Ctla4 high</v>
          </cell>
        </row>
      </sheetData>
      <sheetData sheetId="14">
        <row r="3">
          <cell r="C3" t="str">
            <v>B cell_Jchain high</v>
          </cell>
        </row>
        <row r="4">
          <cell r="C4" t="str">
            <v>B cell_Vpreb3 high</v>
          </cell>
        </row>
        <row r="5">
          <cell r="C5" t="str">
            <v>Endothelial cell</v>
          </cell>
        </row>
        <row r="6">
          <cell r="C6" t="str">
            <v>Erythroblast_Car1 high</v>
          </cell>
        </row>
        <row r="7">
          <cell r="C7" t="str">
            <v>Erythroblast_Car2 high</v>
          </cell>
        </row>
        <row r="8">
          <cell r="C8" t="str">
            <v>Granulocyte monocyte progenitor</v>
          </cell>
        </row>
        <row r="9">
          <cell r="C9" t="str">
            <v>Macrophage_Ms4a6c high</v>
          </cell>
        </row>
        <row r="10">
          <cell r="C10" t="str">
            <v>Macrophage_Retnla high</v>
          </cell>
        </row>
        <row r="11">
          <cell r="C11" t="str">
            <v>Muscle cell_Tnnc2 high</v>
          </cell>
        </row>
        <row r="12">
          <cell r="C12" t="str">
            <v>Muscle progenitor</v>
          </cell>
        </row>
        <row r="13">
          <cell r="C13" t="str">
            <v>Neutrophil_Camp high</v>
          </cell>
        </row>
        <row r="14">
          <cell r="C14" t="str">
            <v>Neutrophil_Retnlg high</v>
          </cell>
        </row>
        <row r="15">
          <cell r="C15" t="str">
            <v>Stromal cell</v>
          </cell>
        </row>
      </sheetData>
      <sheetData sheetId="15">
        <row r="3">
          <cell r="C3" t="str">
            <v>Cumulus cell_Car14 high</v>
          </cell>
        </row>
        <row r="4">
          <cell r="C4" t="str">
            <v>Cumulus cell_Nupr1 high</v>
          </cell>
        </row>
        <row r="5">
          <cell r="C5" t="str">
            <v>Cumulus cell_Ube2c high</v>
          </cell>
        </row>
        <row r="6">
          <cell r="C6" t="str">
            <v>Granulosa cell_Inhba high</v>
          </cell>
        </row>
        <row r="7">
          <cell r="C7" t="str">
            <v>Granulosa cell_Kctd14 high</v>
          </cell>
        </row>
        <row r="8">
          <cell r="C8" t="str">
            <v>Large Luteal cell</v>
          </cell>
        </row>
        <row r="9">
          <cell r="C9" t="str">
            <v>Luteal cell</v>
          </cell>
        </row>
        <row r="10">
          <cell r="C10" t="str">
            <v>Small Luteal cell</v>
          </cell>
        </row>
        <row r="11">
          <cell r="C11" t="str">
            <v>Macrophage_Lyz2 high</v>
          </cell>
        </row>
        <row r="12">
          <cell r="C12" t="str">
            <v>Marcrophage_Cd74 high</v>
          </cell>
        </row>
        <row r="13">
          <cell r="C13" t="str">
            <v>Ovarian surface epithelial cell</v>
          </cell>
        </row>
        <row r="14">
          <cell r="C14" t="str">
            <v>Ovarian vascular surface endothelial cell</v>
          </cell>
        </row>
        <row r="15">
          <cell r="C15" t="str">
            <v>Stromal cell</v>
          </cell>
        </row>
        <row r="16">
          <cell r="C16" t="str">
            <v>Thecal cell</v>
          </cell>
        </row>
      </sheetData>
      <sheetData sheetId="16">
        <row r="3">
          <cell r="C3" t="str">
            <v>Acinar cell</v>
          </cell>
        </row>
        <row r="4">
          <cell r="C4" t="str">
            <v>B cell</v>
          </cell>
        </row>
        <row r="5">
          <cell r="C5" t="str">
            <v>Beta cell</v>
          </cell>
        </row>
        <row r="6">
          <cell r="C6" t="str">
            <v>Dendritic cell</v>
          </cell>
        </row>
        <row r="7">
          <cell r="C7" t="str">
            <v>Dividing cell</v>
          </cell>
        </row>
        <row r="8">
          <cell r="C8" t="str">
            <v>Ductal cell</v>
          </cell>
        </row>
        <row r="9">
          <cell r="C9" t="str">
            <v>Endocrine cell</v>
          </cell>
        </row>
        <row r="10">
          <cell r="C10" t="str">
            <v>Endothelial cell_Fabp4 high</v>
          </cell>
        </row>
        <row r="11">
          <cell r="C11" t="str">
            <v>Endothelial cell_Lrg1 high</v>
          </cell>
        </row>
        <row r="12">
          <cell r="C12" t="str">
            <v>Endothelial cell_Tm4sf1 high</v>
          </cell>
        </row>
        <row r="13">
          <cell r="C13" t="str">
            <v>Erythroblast_Hbb-bt high</v>
          </cell>
        </row>
        <row r="14">
          <cell r="C14" t="str">
            <v>Erythroblast_Igkc high</v>
          </cell>
        </row>
        <row r="15">
          <cell r="C15" t="str">
            <v>Glial cell</v>
          </cell>
        </row>
        <row r="16">
          <cell r="C16" t="str">
            <v>Granulocyte</v>
          </cell>
        </row>
        <row r="17">
          <cell r="C17" t="str">
            <v>Macrophage</v>
          </cell>
        </row>
        <row r="18">
          <cell r="C18" t="str">
            <v>Smooth muscle cell</v>
          </cell>
        </row>
        <row r="19">
          <cell r="C19" t="str">
            <v>Stromal cell_Fn1 high</v>
          </cell>
        </row>
        <row r="20">
          <cell r="C20" t="str">
            <v>Stromal cell_Mfap4 high</v>
          </cell>
        </row>
        <row r="21">
          <cell r="C21" t="str">
            <v>Stromal cell_Smoc2 high</v>
          </cell>
        </row>
        <row r="22">
          <cell r="C22" t="str">
            <v>T cell</v>
          </cell>
        </row>
      </sheetData>
      <sheetData sheetId="17">
        <row r="3">
          <cell r="C3" t="str">
            <v>B cell_Igha high</v>
          </cell>
        </row>
        <row r="4">
          <cell r="C4" t="str">
            <v>B cell_Ly6d high</v>
          </cell>
        </row>
        <row r="5">
          <cell r="C5" t="str">
            <v>B cell_Rps27rt high</v>
          </cell>
        </row>
        <row r="6">
          <cell r="C6" t="str">
            <v>B cell_Vpreb3 high</v>
          </cell>
        </row>
        <row r="7">
          <cell r="C7" t="str">
            <v>Basophil_Prss34 high</v>
          </cell>
        </row>
        <row r="8">
          <cell r="C8" t="str">
            <v>Dendritic cell_Siglech high</v>
          </cell>
        </row>
        <row r="9">
          <cell r="C9" t="str">
            <v>Erythroblast_Car2 high</v>
          </cell>
        </row>
        <row r="10">
          <cell r="C10" t="str">
            <v>Erythroblast_Hba-a2 high</v>
          </cell>
        </row>
        <row r="11">
          <cell r="C11" t="str">
            <v>Monocyte_Ace high</v>
          </cell>
        </row>
        <row r="12">
          <cell r="C12" t="str">
            <v>Monocyte_Elane high</v>
          </cell>
        </row>
        <row r="13">
          <cell r="C13" t="str">
            <v>Monocyte_F13a1 high</v>
          </cell>
        </row>
        <row r="14">
          <cell r="C14" t="str">
            <v>Monocyte_Flt-ps1 high</v>
          </cell>
        </row>
        <row r="15">
          <cell r="C15" t="str">
            <v>Monocyte_Pf4 high</v>
          </cell>
        </row>
        <row r="16">
          <cell r="C16" t="str">
            <v>Monocyte_S100a4 high</v>
          </cell>
        </row>
        <row r="17">
          <cell r="C17" t="str">
            <v>Neutrophil_Camp high</v>
          </cell>
        </row>
        <row r="18">
          <cell r="C18" t="str">
            <v>Neutrophil_Il1b high</v>
          </cell>
        </row>
        <row r="19">
          <cell r="C19" t="str">
            <v>Neutrophil_Ltf high</v>
          </cell>
        </row>
        <row r="20">
          <cell r="C20" t="str">
            <v>Neutrophil_Retnlg high</v>
          </cell>
        </row>
        <row r="21">
          <cell r="C21" t="str">
            <v>NK cell</v>
          </cell>
        </row>
        <row r="22">
          <cell r="C22" t="str">
            <v>T cell</v>
          </cell>
        </row>
      </sheetData>
      <sheetData sheetId="18">
        <row r="3">
          <cell r="C3" t="str">
            <v>B cell</v>
          </cell>
        </row>
        <row r="4">
          <cell r="C4" t="str">
            <v>Basophil</v>
          </cell>
        </row>
        <row r="5">
          <cell r="C5" t="str">
            <v>Dendritic cell</v>
          </cell>
        </row>
        <row r="6">
          <cell r="C6" t="str">
            <v>Endodermal cell_Afp high</v>
          </cell>
        </row>
        <row r="7">
          <cell r="C7" t="str">
            <v>Endothelial cell_Maged2 high</v>
          </cell>
        </row>
        <row r="8">
          <cell r="C8" t="str">
            <v>Erythroblast_Hbb-y high</v>
          </cell>
        </row>
        <row r="9">
          <cell r="C9" t="str">
            <v>Granulocyte</v>
          </cell>
        </row>
        <row r="10">
          <cell r="C10" t="str">
            <v>Granulocyte monocyte progenitor</v>
          </cell>
        </row>
        <row r="11">
          <cell r="C11" t="str">
            <v>Hematopoietic stem/progenitor cell</v>
          </cell>
        </row>
        <row r="12">
          <cell r="C12" t="str">
            <v>Invasive spongiotrophoblast</v>
          </cell>
        </row>
        <row r="13">
          <cell r="C13" t="str">
            <v>Labyrinthine trophoblast</v>
          </cell>
        </row>
        <row r="14">
          <cell r="C14" t="str">
            <v>Macrophage</v>
          </cell>
        </row>
        <row r="15">
          <cell r="C15" t="str">
            <v>Megakaryocyte progenitor</v>
          </cell>
        </row>
        <row r="16">
          <cell r="C16" t="str">
            <v>Monocyte</v>
          </cell>
        </row>
        <row r="17">
          <cell r="C17" t="str">
            <v>NK cell</v>
          </cell>
        </row>
        <row r="18">
          <cell r="C18" t="str">
            <v>NKT cell</v>
          </cell>
        </row>
        <row r="19">
          <cell r="C19" t="str">
            <v>Primitive Endodermal lineage cell_Gkn2 high</v>
          </cell>
        </row>
        <row r="20">
          <cell r="C20" t="str">
            <v>Primitive Endodermal lineage cell_S100g high</v>
          </cell>
        </row>
        <row r="21">
          <cell r="C21" t="str">
            <v>Spiral artery trophoblast giant cell</v>
          </cell>
        </row>
        <row r="22">
          <cell r="C22" t="str">
            <v>Spongiotrophoblast_Hsd11b2 high</v>
          </cell>
        </row>
        <row r="23">
          <cell r="C23" t="str">
            <v>Spongiotrophoblast_Phlda2 high</v>
          </cell>
        </row>
        <row r="24">
          <cell r="C24" t="str">
            <v>Decidual stromal cell</v>
          </cell>
        </row>
        <row r="25">
          <cell r="C25" t="str">
            <v>Stromal cell</v>
          </cell>
        </row>
        <row r="26">
          <cell r="C26" t="str">
            <v>Progenitor trophoblast_Gjb3 high</v>
          </cell>
        </row>
        <row r="27">
          <cell r="C27" t="str">
            <v>Trophoblast progenitor_Taf7l high</v>
          </cell>
        </row>
      </sheetData>
      <sheetData sheetId="19">
        <row r="3">
          <cell r="C3" t="str">
            <v>Dendritic cell</v>
          </cell>
        </row>
        <row r="4">
          <cell r="C4" t="str">
            <v>Epithelial cell</v>
          </cell>
        </row>
        <row r="5">
          <cell r="C5" t="str">
            <v>Glandular epithelium</v>
          </cell>
        </row>
        <row r="6">
          <cell r="C6" t="str">
            <v>Prostate gland cell</v>
          </cell>
        </row>
        <row r="7">
          <cell r="C7" t="str">
            <v>Stromal cell</v>
          </cell>
        </row>
        <row r="8">
          <cell r="C8" t="str">
            <v>T cell</v>
          </cell>
        </row>
      </sheetData>
      <sheetData sheetId="20">
        <row r="3">
          <cell r="C3" t="str">
            <v>B cell_Ighd high</v>
          </cell>
        </row>
        <row r="4">
          <cell r="C4" t="str">
            <v>B cell_Igkv12-46 high</v>
          </cell>
        </row>
        <row r="5">
          <cell r="C5" t="str">
            <v>B cell_Jchain high</v>
          </cell>
        </row>
        <row r="6">
          <cell r="C6" t="str">
            <v>B cell_Ms4a1 high</v>
          </cell>
        </row>
        <row r="7">
          <cell r="C7" t="str">
            <v>Columnar epithelium</v>
          </cell>
        </row>
        <row r="8">
          <cell r="C8" t="str">
            <v>Dendritic cell_Cst3 high</v>
          </cell>
        </row>
        <row r="9">
          <cell r="C9" t="str">
            <v>Dendritic cell_Siglech high</v>
          </cell>
        </row>
        <row r="10">
          <cell r="C10" t="str">
            <v>Epithelial cell_Kcne3 high</v>
          </cell>
        </row>
        <row r="11">
          <cell r="C11" t="str">
            <v>Epithelial cell_Sh2d6 high</v>
          </cell>
        </row>
        <row r="12">
          <cell r="C12" t="str">
            <v>Erythroblast</v>
          </cell>
        </row>
        <row r="13">
          <cell r="C13" t="str">
            <v>Macrophage</v>
          </cell>
        </row>
        <row r="14">
          <cell r="C14" t="str">
            <v>Paneth cell</v>
          </cell>
        </row>
        <row r="15">
          <cell r="C15" t="str">
            <v>S cell_Chgb high</v>
          </cell>
        </row>
        <row r="16">
          <cell r="C16" t="str">
            <v>S cell_Gip high</v>
          </cell>
        </row>
        <row r="17">
          <cell r="C17" t="str">
            <v>Stromal cell_Adamdec1 high</v>
          </cell>
        </row>
        <row r="18">
          <cell r="C18" t="str">
            <v>Stromal cell_Dcn high</v>
          </cell>
        </row>
        <row r="19">
          <cell r="C19" t="str">
            <v>T cell_Ccl5 high</v>
          </cell>
        </row>
        <row r="20">
          <cell r="C20" t="str">
            <v>T cell_Cd7 high</v>
          </cell>
        </row>
        <row r="21">
          <cell r="C21" t="str">
            <v>T cell_Icos high</v>
          </cell>
        </row>
        <row r="22">
          <cell r="C22" t="str">
            <v>T cell_Ms4a4b high</v>
          </cell>
        </row>
        <row r="23">
          <cell r="C23" t="str">
            <v>Villus epithelial cell</v>
          </cell>
        </row>
      </sheetData>
      <sheetData sheetId="21">
        <row r="3">
          <cell r="C3" t="str">
            <v>Dendritic cell_S100a4 high</v>
          </cell>
        </row>
        <row r="4">
          <cell r="C4" t="str">
            <v>Dendritic cell_Siglech high</v>
          </cell>
        </row>
        <row r="5">
          <cell r="C5" t="str">
            <v>Granulocyte</v>
          </cell>
        </row>
        <row r="6">
          <cell r="C6" t="str">
            <v>Macrophage</v>
          </cell>
        </row>
        <row r="7">
          <cell r="C7" t="str">
            <v>Marginal zone B cell</v>
          </cell>
        </row>
        <row r="8">
          <cell r="C8" t="str">
            <v>Monocyte</v>
          </cell>
        </row>
        <row r="9">
          <cell r="C9" t="str">
            <v>NK cell</v>
          </cell>
        </row>
        <row r="10">
          <cell r="C10" t="str">
            <v>Plasma cell</v>
          </cell>
        </row>
        <row r="11">
          <cell r="C11" t="str">
            <v>T cell</v>
          </cell>
        </row>
      </sheetData>
      <sheetData sheetId="22">
        <row r="3">
          <cell r="C3" t="str">
            <v>Dendritic cell</v>
          </cell>
        </row>
        <row r="4">
          <cell r="C4" t="str">
            <v>Epithelial cell_Gkn3 high</v>
          </cell>
        </row>
        <row r="5">
          <cell r="C5" t="str">
            <v>Epithelial cell_Krt20 high</v>
          </cell>
        </row>
        <row r="6">
          <cell r="C6" t="str">
            <v>Epithelial cell_Pla2g1b high</v>
          </cell>
        </row>
        <row r="7">
          <cell r="C7" t="str">
            <v>G cell</v>
          </cell>
        </row>
        <row r="8">
          <cell r="C8" t="str">
            <v>Macrophage</v>
          </cell>
        </row>
        <row r="9">
          <cell r="C9" t="str">
            <v>Gastric mucosal cell</v>
          </cell>
        </row>
        <row r="10">
          <cell r="C10" t="str">
            <v>Antral mucous cell</v>
          </cell>
        </row>
        <row r="11">
          <cell r="C11" t="str">
            <v>Muscle cell</v>
          </cell>
        </row>
        <row r="12">
          <cell r="C12" t="str">
            <v>Parietal cell</v>
          </cell>
        </row>
        <row r="13">
          <cell r="C13" t="str">
            <v>Pit cell</v>
          </cell>
        </row>
        <row r="14">
          <cell r="C14" t="str">
            <v>Stomach cell_Gkn2 high</v>
          </cell>
        </row>
        <row r="15">
          <cell r="C15" t="str">
            <v>Stomach cell_Mt2 high</v>
          </cell>
        </row>
        <row r="16">
          <cell r="C16" t="str">
            <v>Stomach cell_Muc5ac high</v>
          </cell>
        </row>
        <row r="17">
          <cell r="C17" t="str">
            <v>Tuft cell</v>
          </cell>
        </row>
      </sheetData>
      <sheetData sheetId="23">
        <row r="3">
          <cell r="C3" t="str">
            <v>Erythroblast</v>
          </cell>
        </row>
        <row r="4">
          <cell r="C4" t="str">
            <v>Leydig cell</v>
          </cell>
        </row>
        <row r="5">
          <cell r="C5" t="str">
            <v>Macrophage</v>
          </cell>
        </row>
        <row r="6">
          <cell r="C6" t="str">
            <v>Preleptotene spermatogonium</v>
          </cell>
        </row>
        <row r="7">
          <cell r="C7" t="str">
            <v>Pre-Sertoli cell_Cst9 high</v>
          </cell>
        </row>
        <row r="8">
          <cell r="C8" t="str">
            <v>Pre-Sertoli cell_Ctsl high</v>
          </cell>
        </row>
        <row r="9">
          <cell r="C9" t="str">
            <v>Sertoli cell</v>
          </cell>
        </row>
        <row r="10">
          <cell r="C10" t="str">
            <v>Elongating spermatid</v>
          </cell>
        </row>
        <row r="11">
          <cell r="C11" t="str">
            <v>Spermatids_1700016P04Rik high</v>
          </cell>
        </row>
        <row r="12">
          <cell r="C12" t="str">
            <v>Spermatids_Cst13 high</v>
          </cell>
        </row>
        <row r="13">
          <cell r="C13" t="str">
            <v>Spermatids_Hmgb4 high</v>
          </cell>
        </row>
        <row r="14">
          <cell r="C14" t="str">
            <v>Spermatids_Tnp1 high</v>
          </cell>
        </row>
        <row r="15">
          <cell r="C15" t="str">
            <v>Spermatocyte_1700001F09Rik high</v>
          </cell>
        </row>
        <row r="16">
          <cell r="C16" t="str">
            <v>Spermatocyte_Cabs1 high</v>
          </cell>
        </row>
        <row r="17">
          <cell r="C17" t="str">
            <v>Spermatocyte_Calm2 high</v>
          </cell>
        </row>
        <row r="18">
          <cell r="C18" t="str">
            <v>Spermatocyte_Mesp1 high</v>
          </cell>
        </row>
        <row r="19">
          <cell r="C19" t="str">
            <v>Spermatocyte_Slc2a3 high</v>
          </cell>
        </row>
        <row r="20">
          <cell r="C20" t="str">
            <v>Spermatogonia_1700001P01Rik high</v>
          </cell>
        </row>
        <row r="21">
          <cell r="C21" t="str">
            <v>Spermatogonia_Tbc1d23 high</v>
          </cell>
        </row>
      </sheetData>
      <sheetData sheetId="24">
        <row r="3">
          <cell r="C3" t="str">
            <v>B cell</v>
          </cell>
        </row>
        <row r="4">
          <cell r="C4" t="str">
            <v>Pre-T cell</v>
          </cell>
        </row>
        <row r="5">
          <cell r="C5" t="str">
            <v>Proliferating thymocyte</v>
          </cell>
        </row>
        <row r="6">
          <cell r="C6" t="str">
            <v>alpha-beta T cell</v>
          </cell>
        </row>
        <row r="7">
          <cell r="C7" t="str">
            <v>Double Positive T cell</v>
          </cell>
        </row>
        <row r="8">
          <cell r="C8" t="str">
            <v>gamma-delta T cell</v>
          </cell>
        </row>
        <row r="9">
          <cell r="C9" t="str">
            <v>T cell_Id2 high</v>
          </cell>
        </row>
        <row r="10">
          <cell r="C10" t="str">
            <v>T cell_Ms4a4b high</v>
          </cell>
        </row>
      </sheetData>
      <sheetData sheetId="25">
        <row r="3">
          <cell r="C3" t="str">
            <v>B cell</v>
          </cell>
        </row>
        <row r="4">
          <cell r="C4" t="str">
            <v>Dendritic cell</v>
          </cell>
        </row>
        <row r="5">
          <cell r="C5" t="str">
            <v>Endothelial cell_Cldn5 high</v>
          </cell>
        </row>
        <row r="6">
          <cell r="C6" t="str">
            <v>Endothelial cell_Tm4sf1 high</v>
          </cell>
        </row>
        <row r="7">
          <cell r="C7" t="str">
            <v>Glandular epithelium_Ltf high</v>
          </cell>
        </row>
        <row r="8">
          <cell r="C8" t="str">
            <v>Glandular epithelium_Sprr2f high</v>
          </cell>
        </row>
        <row r="9">
          <cell r="C9" t="str">
            <v>Granulocyte</v>
          </cell>
        </row>
        <row r="10">
          <cell r="C10" t="str">
            <v>Keratinocyte</v>
          </cell>
        </row>
        <row r="11">
          <cell r="C11" t="str">
            <v>Macrophage</v>
          </cell>
        </row>
        <row r="12">
          <cell r="C12" t="str">
            <v>Monocyte</v>
          </cell>
        </row>
        <row r="13">
          <cell r="C13" t="str">
            <v>Muscle cell</v>
          </cell>
        </row>
        <row r="14">
          <cell r="C14" t="str">
            <v>Smooth muscle cell_Rgs5 high</v>
          </cell>
        </row>
        <row r="15">
          <cell r="C15" t="str">
            <v>NK cell</v>
          </cell>
        </row>
        <row r="16">
          <cell r="C16" t="str">
            <v>Stromal cell_Ccl11 high</v>
          </cell>
        </row>
        <row r="17">
          <cell r="C17" t="str">
            <v>Stromal cell_Cxcl14 high</v>
          </cell>
        </row>
        <row r="18">
          <cell r="C18" t="str">
            <v>Stromal cell_Gm23935 high</v>
          </cell>
        </row>
        <row r="19">
          <cell r="C19" t="str">
            <v>Stromal cell_Has1 high</v>
          </cell>
        </row>
        <row r="20">
          <cell r="C20" t="str">
            <v>Stromal cell_Hsd11b2 high</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talAtlas_MOCA"/>
      <sheetName val="FetalAtlas_MOCA_binnedNeurons"/>
      <sheetName val="Brain_MCA"/>
      <sheetName val="EmbryonicMesenchyme_MCA"/>
      <sheetName val="Intestine_MCA"/>
      <sheetName val="Liver_MCA"/>
      <sheetName val="Lung_MCA"/>
      <sheetName val="Stomach_MCA"/>
    </sheetNames>
    <sheetDataSet>
      <sheetData sheetId="0">
        <row r="3">
          <cell r="C3" t="str">
            <v>Cardiac.muscle.lineages</v>
          </cell>
        </row>
        <row r="4">
          <cell r="C4" t="str">
            <v>Cholinergic.neurons</v>
          </cell>
        </row>
        <row r="5">
          <cell r="C5" t="str">
            <v>Chondroctye.progenitors</v>
          </cell>
        </row>
        <row r="6">
          <cell r="C6" t="str">
            <v>Chondrocytes...osteoblasts</v>
          </cell>
        </row>
        <row r="7">
          <cell r="C7" t="str">
            <v>Connective.tissue.progenitors</v>
          </cell>
        </row>
        <row r="8">
          <cell r="C8" t="str">
            <v>Early.mesenchyme</v>
          </cell>
        </row>
        <row r="9">
          <cell r="C9" t="str">
            <v>Endothelial.cells</v>
          </cell>
        </row>
        <row r="10">
          <cell r="C10" t="str">
            <v>Ependymal.cell</v>
          </cell>
        </row>
        <row r="11">
          <cell r="C11" t="str">
            <v>Epithelial.cells</v>
          </cell>
        </row>
        <row r="12">
          <cell r="C12" t="str">
            <v>Definitive.erythroid.lineage</v>
          </cell>
        </row>
        <row r="13">
          <cell r="C13" t="str">
            <v>Primitive.erythroid.lineage</v>
          </cell>
        </row>
        <row r="14">
          <cell r="C14" t="str">
            <v>Excitatory.neurons</v>
          </cell>
        </row>
        <row r="15">
          <cell r="C15" t="str">
            <v>Granule.neurons</v>
          </cell>
        </row>
        <row r="16">
          <cell r="C16" t="str">
            <v>Hepatocytes</v>
          </cell>
        </row>
        <row r="17">
          <cell r="C17" t="str">
            <v>Inhibitory.interneurons</v>
          </cell>
        </row>
        <row r="18">
          <cell r="C18" t="str">
            <v>Inhibitory.neuron.progenitors</v>
          </cell>
        </row>
        <row r="19">
          <cell r="C19" t="str">
            <v>Inhibitory.neurons</v>
          </cell>
        </row>
        <row r="20">
          <cell r="C20" t="str">
            <v>Intermediate.Mesoderm</v>
          </cell>
        </row>
        <row r="21">
          <cell r="C21" t="str">
            <v>Isthmic.organizer.cells</v>
          </cell>
        </row>
        <row r="22">
          <cell r="C22" t="str">
            <v>Jaw.and.tooth.progenitors</v>
          </cell>
        </row>
        <row r="23">
          <cell r="C23" t="str">
            <v>Lens</v>
          </cell>
        </row>
        <row r="24">
          <cell r="C24" t="str">
            <v>Lens.1</v>
          </cell>
        </row>
        <row r="25">
          <cell r="C25" t="str">
            <v>White.blood.cells</v>
          </cell>
        </row>
        <row r="26">
          <cell r="C26" t="str">
            <v>Limb.mesenchyme</v>
          </cell>
        </row>
        <row r="27">
          <cell r="C27" t="str">
            <v>Megakaryocytes</v>
          </cell>
        </row>
        <row r="28">
          <cell r="C28" t="str">
            <v>Melanocytes</v>
          </cell>
        </row>
        <row r="29">
          <cell r="C29" t="str">
            <v>Myocytes</v>
          </cell>
        </row>
        <row r="30">
          <cell r="C30" t="str">
            <v>Neural.progenitor.cells</v>
          </cell>
        </row>
        <row r="31">
          <cell r="C31" t="str">
            <v>Neural.Tube</v>
          </cell>
        </row>
        <row r="32">
          <cell r="C32" t="str">
            <v>Notochord.cells</v>
          </cell>
        </row>
        <row r="33">
          <cell r="C33" t="str">
            <v>Oligodendrocyte.Progenitors</v>
          </cell>
        </row>
        <row r="34">
          <cell r="C34" t="str">
            <v>Premature.oligodendrocyte</v>
          </cell>
        </row>
        <row r="35">
          <cell r="C35" t="str">
            <v>Osteoblasts</v>
          </cell>
        </row>
        <row r="36">
          <cell r="C36" t="str">
            <v>Postmitotic.premature.neurons</v>
          </cell>
        </row>
        <row r="37">
          <cell r="C37" t="str">
            <v>Radial.glia</v>
          </cell>
        </row>
        <row r="38">
          <cell r="C38" t="str">
            <v>Schwann.cell.precursor</v>
          </cell>
        </row>
        <row r="39">
          <cell r="C39" t="str">
            <v>Sensory.neurons</v>
          </cell>
        </row>
        <row r="40">
          <cell r="C40" t="str">
            <v>Stromal.cells</v>
          </cell>
        </row>
      </sheetData>
      <sheetData sheetId="1" refreshError="1"/>
      <sheetData sheetId="2">
        <row r="3">
          <cell r="C3" t="str">
            <v>Dopaminergic neuron</v>
          </cell>
        </row>
        <row r="4">
          <cell r="C4" t="str">
            <v>Ependymal cell</v>
          </cell>
        </row>
        <row r="5">
          <cell r="C5" t="str">
            <v>Erythroblast_Hbb-bh1 high</v>
          </cell>
        </row>
        <row r="6">
          <cell r="C6" t="str">
            <v>Erythrocyte_Hbb-bt high</v>
          </cell>
        </row>
        <row r="7">
          <cell r="C7" t="str">
            <v>Granule neuron</v>
          </cell>
        </row>
        <row r="8">
          <cell r="C8" t="str">
            <v>Hippocampus neuron_Asic4 high</v>
          </cell>
        </row>
        <row r="9">
          <cell r="C9" t="str">
            <v>Macrophage</v>
          </cell>
        </row>
        <row r="10">
          <cell r="C10" t="str">
            <v>Microglia</v>
          </cell>
        </row>
        <row r="11">
          <cell r="C11" t="str">
            <v>Neural progenitor</v>
          </cell>
        </row>
        <row r="12">
          <cell r="C12" t="str">
            <v>Neuron_Kpna2 high</v>
          </cell>
        </row>
        <row r="13">
          <cell r="C13" t="str">
            <v>Neuron_Tuba1c high</v>
          </cell>
        </row>
        <row r="14">
          <cell r="C14" t="str">
            <v>Postmitotic neuron_Lhx9 high</v>
          </cell>
        </row>
        <row r="15">
          <cell r="C15" t="str">
            <v>Purkinje cell</v>
          </cell>
        </row>
        <row r="16">
          <cell r="C16" t="str">
            <v>Pyramidal neuron</v>
          </cell>
        </row>
        <row r="17">
          <cell r="C17" t="str">
            <v>Radial glia_Fabp7 high</v>
          </cell>
        </row>
        <row r="18">
          <cell r="C18" t="str">
            <v>Radial glia_Vim high</v>
          </cell>
        </row>
        <row r="19">
          <cell r="C19" t="str">
            <v>Schwann cell</v>
          </cell>
        </row>
        <row r="20">
          <cell r="C20" t="str">
            <v>Stromal cell</v>
          </cell>
        </row>
      </sheetData>
      <sheetData sheetId="3">
        <row r="3">
          <cell r="C3" t="str">
            <v>Dendritic cell</v>
          </cell>
        </row>
        <row r="4">
          <cell r="C4" t="str">
            <v>Endothelial cell</v>
          </cell>
        </row>
        <row r="5">
          <cell r="C5" t="str">
            <v>Erythroblast_Hbb-bs high</v>
          </cell>
        </row>
        <row r="6">
          <cell r="C6" t="str">
            <v>Erythroblast_Mt2 high</v>
          </cell>
        </row>
        <row r="7">
          <cell r="C7" t="str">
            <v>Erythroid cell</v>
          </cell>
        </row>
        <row r="8">
          <cell r="C8" t="str">
            <v>Ganglion cell_Cartpt high</v>
          </cell>
        </row>
        <row r="9">
          <cell r="C9" t="str">
            <v>Ganglion cell_Gal high</v>
          </cell>
        </row>
        <row r="10">
          <cell r="C10" t="str">
            <v>Ganglion cell_Mapt high</v>
          </cell>
        </row>
        <row r="11">
          <cell r="C11" t="str">
            <v>Lymphoid progenitor</v>
          </cell>
        </row>
        <row r="12">
          <cell r="C12" t="str">
            <v>Macrophage</v>
          </cell>
        </row>
        <row r="13">
          <cell r="C13" t="str">
            <v>Muscle cell</v>
          </cell>
        </row>
        <row r="14">
          <cell r="C14" t="str">
            <v>Neuron_Igfbpl1 high</v>
          </cell>
        </row>
        <row r="15">
          <cell r="C15" t="str">
            <v>Neuron_Isl1 high</v>
          </cell>
        </row>
        <row r="16">
          <cell r="C16" t="str">
            <v>Neuron_Npy high</v>
          </cell>
        </row>
        <row r="17">
          <cell r="C17" t="str">
            <v>Neuronal progenitor</v>
          </cell>
        </row>
        <row r="18">
          <cell r="C18" t="str">
            <v>Neutrophil</v>
          </cell>
        </row>
        <row r="19">
          <cell r="C19" t="str">
            <v>Reproductive tissue</v>
          </cell>
        </row>
        <row r="20">
          <cell r="C20" t="str">
            <v>Skeletal Muscle</v>
          </cell>
        </row>
        <row r="21">
          <cell r="C21" t="str">
            <v>Stromal cell_Agtr2 high</v>
          </cell>
        </row>
        <row r="22">
          <cell r="C22" t="str">
            <v>Stromal cell_Cnmd high</v>
          </cell>
        </row>
        <row r="23">
          <cell r="C23" t="str">
            <v>Stromal cell_Cxcl12 high</v>
          </cell>
        </row>
        <row r="24">
          <cell r="C24" t="str">
            <v>Stromal cell_Cxcl14 high</v>
          </cell>
        </row>
        <row r="25">
          <cell r="C25" t="str">
            <v>Stromal cell_fabp7 high</v>
          </cell>
        </row>
        <row r="26">
          <cell r="C26" t="str">
            <v>Stromal cell_Cldn11 high</v>
          </cell>
        </row>
      </sheetData>
      <sheetData sheetId="4">
        <row r="3">
          <cell r="C3" t="str">
            <v>Acinar cell</v>
          </cell>
        </row>
        <row r="4">
          <cell r="C4" t="str">
            <v>Endothelial cell</v>
          </cell>
        </row>
        <row r="5">
          <cell r="C5" t="str">
            <v>Enteric muscle cell</v>
          </cell>
        </row>
        <row r="6">
          <cell r="C6" t="str">
            <v>Enterocyte progenitor</v>
          </cell>
        </row>
        <row r="7">
          <cell r="C7" t="str">
            <v>Enteroendocrine</v>
          </cell>
        </row>
        <row r="8">
          <cell r="C8" t="str">
            <v>Epithelial cell_Bex1 high</v>
          </cell>
        </row>
        <row r="9">
          <cell r="C9" t="str">
            <v>Epithelial cell_Lgals2 high</v>
          </cell>
        </row>
        <row r="10">
          <cell r="C10" t="str">
            <v>Erythroblast_Car2 high</v>
          </cell>
        </row>
        <row r="11">
          <cell r="C11" t="str">
            <v>Erythroblast_Hbb-bs high</v>
          </cell>
        </row>
        <row r="12">
          <cell r="C12" t="str">
            <v>Erythroblast_Hbb-y high</v>
          </cell>
        </row>
        <row r="13">
          <cell r="C13" t="str">
            <v>Late Enterocyte progenitor_Ccnb1 high</v>
          </cell>
        </row>
        <row r="14">
          <cell r="C14" t="str">
            <v>Late Enterocyte progenitor_Ube2c high</v>
          </cell>
        </row>
        <row r="15">
          <cell r="C15" t="str">
            <v>Macrophage_Lyz2 high</v>
          </cell>
        </row>
        <row r="16">
          <cell r="C16" t="str">
            <v>Macrophage_Pf4 high</v>
          </cell>
        </row>
        <row r="17">
          <cell r="C17" t="str">
            <v>Neuron_Fabp7 high</v>
          </cell>
        </row>
        <row r="18">
          <cell r="C18" t="str">
            <v>Neuron_Rtn1 high</v>
          </cell>
        </row>
        <row r="19">
          <cell r="C19" t="str">
            <v>Stromal cell_Adamdec1 high</v>
          </cell>
        </row>
        <row r="20">
          <cell r="C20" t="str">
            <v>Stromal cell_Stmn2 high</v>
          </cell>
        </row>
        <row r="21">
          <cell r="C21" t="str">
            <v>Stromal cell_Upk3b high</v>
          </cell>
        </row>
        <row r="22">
          <cell r="C22" t="str">
            <v>T cell</v>
          </cell>
        </row>
      </sheetData>
      <sheetData sheetId="5">
        <row r="3">
          <cell r="C3" t="str">
            <v>B cell</v>
          </cell>
        </row>
        <row r="4">
          <cell r="C4" t="str">
            <v>Dendritic cell</v>
          </cell>
        </row>
        <row r="5">
          <cell r="C5" t="str">
            <v>Erythroblast_Hba-a2 high</v>
          </cell>
        </row>
        <row r="6">
          <cell r="C6" t="str">
            <v>Erythroblast_Klf1 high</v>
          </cell>
        </row>
        <row r="7">
          <cell r="C7" t="str">
            <v>Hepatocyte_Afp high</v>
          </cell>
        </row>
        <row r="8">
          <cell r="C8" t="str">
            <v>Macrophage</v>
          </cell>
        </row>
        <row r="9">
          <cell r="C9" t="str">
            <v>Mast cell_Mcpt8 high</v>
          </cell>
        </row>
        <row r="10">
          <cell r="C10" t="str">
            <v>Megakaryocyte</v>
          </cell>
        </row>
        <row r="11">
          <cell r="C11" t="str">
            <v>Neutrophil_Elane high</v>
          </cell>
        </row>
        <row r="12">
          <cell r="C12" t="str">
            <v>Neutrophil_Ngp high</v>
          </cell>
        </row>
        <row r="13">
          <cell r="C13" t="str">
            <v>Stem/progenitor cell</v>
          </cell>
        </row>
      </sheetData>
      <sheetData sheetId="6">
        <row r="3">
          <cell r="C3" t="str">
            <v>Epithelial cell_Aldh1a2_high</v>
          </cell>
        </row>
        <row r="4">
          <cell r="C4" t="str">
            <v>Epithelial cell_Sftpc high</v>
          </cell>
        </row>
        <row r="5">
          <cell r="C5" t="str">
            <v>Erythroblast_Hba-x high</v>
          </cell>
        </row>
        <row r="6">
          <cell r="C6" t="str">
            <v>Erythroblast_Hbb-bs high</v>
          </cell>
        </row>
        <row r="7">
          <cell r="C7" t="str">
            <v>Erythroblast_Mt1/2 high</v>
          </cell>
        </row>
        <row r="8">
          <cell r="C8" t="str">
            <v>Erythroblast_Mt2 high</v>
          </cell>
        </row>
        <row r="9">
          <cell r="C9" t="str">
            <v>Macrophage_Lyz2 high</v>
          </cell>
        </row>
        <row r="10">
          <cell r="C10" t="str">
            <v>Macrophage_Pf4 high</v>
          </cell>
        </row>
        <row r="11">
          <cell r="C11" t="str">
            <v>Neutrophil_Gm5483 high</v>
          </cell>
        </row>
        <row r="12">
          <cell r="C12" t="str">
            <v>Neutrophil_S100a8 high</v>
          </cell>
        </row>
        <row r="13">
          <cell r="C13" t="str">
            <v>Smooth muscle cell</v>
          </cell>
        </row>
        <row r="14">
          <cell r="C14" t="str">
            <v>Stromal cell_Ankfy1 high</v>
          </cell>
        </row>
        <row r="15">
          <cell r="C15" t="str">
            <v>Stromal cell_Ptn high</v>
          </cell>
        </row>
      </sheetData>
      <sheetData sheetId="7">
        <row r="3">
          <cell r="C3" t="str">
            <v>Acinar cell_Ctrb1 high</v>
          </cell>
        </row>
        <row r="4">
          <cell r="C4" t="str">
            <v>Acinar cell_Spp1 high</v>
          </cell>
        </row>
        <row r="5">
          <cell r="C5" t="str">
            <v>Endocrine cell</v>
          </cell>
        </row>
        <row r="6">
          <cell r="C6" t="str">
            <v>Endocrine progenitor</v>
          </cell>
        </row>
        <row r="7">
          <cell r="C7" t="str">
            <v>Epithelial cell</v>
          </cell>
        </row>
        <row r="8">
          <cell r="C8" t="str">
            <v>Erythroblast_Car2 high</v>
          </cell>
        </row>
        <row r="9">
          <cell r="C9" t="str">
            <v>Erythroblast_Hba-x high</v>
          </cell>
        </row>
        <row r="10">
          <cell r="C10" t="str">
            <v>Erythroblast_Hbb-bs high</v>
          </cell>
        </row>
        <row r="11">
          <cell r="C11" t="str">
            <v>Erythroblast_Klf1 high</v>
          </cell>
        </row>
        <row r="12">
          <cell r="C12" t="str">
            <v>Erythroblast_Snca high</v>
          </cell>
        </row>
        <row r="13">
          <cell r="C13" t="str">
            <v>Hepatocyte-like cell</v>
          </cell>
        </row>
        <row r="14">
          <cell r="C14" t="str">
            <v>Immunocyte_Lyz2 high</v>
          </cell>
        </row>
        <row r="15">
          <cell r="C15" t="str">
            <v>Macrophage</v>
          </cell>
        </row>
        <row r="16">
          <cell r="C16" t="str">
            <v>Mast cell</v>
          </cell>
        </row>
        <row r="17">
          <cell r="C17" t="str">
            <v>Muscle cell</v>
          </cell>
        </row>
        <row r="18">
          <cell r="C18" t="str">
            <v>Neuron</v>
          </cell>
        </row>
        <row r="19">
          <cell r="C19" t="str">
            <v>Neutrophil</v>
          </cell>
        </row>
        <row r="20">
          <cell r="C20" t="str">
            <v>Stomach cell_Kazald1 high</v>
          </cell>
        </row>
        <row r="21">
          <cell r="C21" t="str">
            <v>Stromal cell_Cdkn1c high</v>
          </cell>
        </row>
        <row r="22">
          <cell r="C22" t="str">
            <v>Stromal cell_Dcn high</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varia_MCA"/>
      <sheetName val="Heart_MCA"/>
      <sheetName val="Muscle_MCA"/>
      <sheetName val="Pancreas_MCA"/>
      <sheetName val="Rib_MCA"/>
      <sheetName val="Skin_MCA"/>
    </sheetNames>
    <sheetDataSet>
      <sheetData sheetId="0">
        <row r="3">
          <cell r="C3" t="str">
            <v>Endothelial cell</v>
          </cell>
        </row>
        <row r="4">
          <cell r="C4" t="str">
            <v>Erythroblast</v>
          </cell>
        </row>
        <row r="5">
          <cell r="C5" t="str">
            <v>Granulocyte monocyte progenitor</v>
          </cell>
        </row>
        <row r="6">
          <cell r="C6" t="str">
            <v>Mast cell</v>
          </cell>
        </row>
        <row r="7">
          <cell r="C7" t="str">
            <v>Muscle cell_Actc1 high</v>
          </cell>
        </row>
        <row r="8">
          <cell r="C8" t="str">
            <v>Muscle cell_Junb high</v>
          </cell>
        </row>
        <row r="9">
          <cell r="C9" t="str">
            <v>Muscle cell_Myl9 high</v>
          </cell>
        </row>
        <row r="10">
          <cell r="C10" t="str">
            <v>Neuron</v>
          </cell>
        </row>
        <row r="11">
          <cell r="C11" t="str">
            <v>Neutrophil</v>
          </cell>
        </row>
        <row r="12">
          <cell r="C12" t="str">
            <v>Osteoblast</v>
          </cell>
        </row>
        <row r="13">
          <cell r="C13" t="str">
            <v>Preosteoblast/Osteoblast/Bone/Cartilage</v>
          </cell>
        </row>
        <row r="14">
          <cell r="C14" t="str">
            <v>Stromal cell</v>
          </cell>
        </row>
      </sheetData>
      <sheetData sheetId="1">
        <row r="3">
          <cell r="C3" t="str">
            <v>Atrial cardiomyocyte</v>
          </cell>
        </row>
        <row r="4">
          <cell r="C4" t="str">
            <v>Dendritic cell</v>
          </cell>
        </row>
        <row r="5">
          <cell r="C5" t="str">
            <v>Endothelial cell_Eln high</v>
          </cell>
        </row>
        <row r="6">
          <cell r="C6" t="str">
            <v>Endothelial cell_Enpp2 high</v>
          </cell>
        </row>
        <row r="7">
          <cell r="C7" t="str">
            <v>Endothelial cell_Igfbp5 high</v>
          </cell>
        </row>
        <row r="8">
          <cell r="C8" t="str">
            <v>Epithelial cell</v>
          </cell>
        </row>
        <row r="9">
          <cell r="C9" t="str">
            <v>Macrophage</v>
          </cell>
        </row>
        <row r="10">
          <cell r="C10" t="str">
            <v>Cardiac muscle cell</v>
          </cell>
        </row>
        <row r="11">
          <cell r="C11" t="str">
            <v>Smooth muscle cell</v>
          </cell>
        </row>
        <row r="12">
          <cell r="C12" t="str">
            <v>Neutrophil</v>
          </cell>
        </row>
        <row r="13">
          <cell r="C13" t="str">
            <v>Stromal cell_Col3a1 high</v>
          </cell>
        </row>
        <row r="14">
          <cell r="C14" t="str">
            <v>Stromal cell_Fmod high</v>
          </cell>
        </row>
        <row r="15">
          <cell r="C15" t="str">
            <v>Vascular endothelial cell</v>
          </cell>
        </row>
        <row r="16">
          <cell r="C16" t="str">
            <v>Left ventricle cardiomyocyte</v>
          </cell>
        </row>
        <row r="17">
          <cell r="C17" t="str">
            <v>Ventricle cardiomyocyte</v>
          </cell>
        </row>
      </sheetData>
      <sheetData sheetId="2">
        <row r="3">
          <cell r="C3" t="str">
            <v>Adipocyte</v>
          </cell>
        </row>
        <row r="4">
          <cell r="C4" t="str">
            <v>B cell</v>
          </cell>
        </row>
        <row r="5">
          <cell r="C5" t="str">
            <v>Brown adipose</v>
          </cell>
        </row>
        <row r="6">
          <cell r="C6" t="str">
            <v>Chondrocyte</v>
          </cell>
        </row>
        <row r="7">
          <cell r="C7" t="str">
            <v>Dendritic cell</v>
          </cell>
        </row>
        <row r="8">
          <cell r="C8" t="str">
            <v>Endothelial cell</v>
          </cell>
        </row>
        <row r="9">
          <cell r="C9" t="str">
            <v>Epithelial cell</v>
          </cell>
        </row>
        <row r="10">
          <cell r="C10" t="str">
            <v>Erythroblast_Car2 high</v>
          </cell>
        </row>
        <row r="11">
          <cell r="C11" t="str">
            <v>Erythroblast_Hbb-bs high</v>
          </cell>
        </row>
        <row r="12">
          <cell r="C12" t="str">
            <v>Glial cell</v>
          </cell>
        </row>
        <row r="13">
          <cell r="C13" t="str">
            <v>Macrophage_Lyz2 high</v>
          </cell>
        </row>
        <row r="14">
          <cell r="C14" t="str">
            <v>Macrophage_Pf4 high</v>
          </cell>
        </row>
        <row r="15">
          <cell r="C15" t="str">
            <v>Mast cell</v>
          </cell>
        </row>
        <row r="16">
          <cell r="C16" t="str">
            <v>Mesenchymal stem cell</v>
          </cell>
        </row>
        <row r="17">
          <cell r="C17" t="str">
            <v>Muscle cell_Actc1 high</v>
          </cell>
        </row>
        <row r="18">
          <cell r="C18" t="str">
            <v>Muscle cell_Myl9 high</v>
          </cell>
        </row>
        <row r="19">
          <cell r="C19" t="str">
            <v>Neuron</v>
          </cell>
        </row>
        <row r="20">
          <cell r="C20" t="str">
            <v>Neutrophil_Elane high</v>
          </cell>
        </row>
        <row r="21">
          <cell r="C21" t="str">
            <v>Neutrophil_Hmox1 high</v>
          </cell>
        </row>
        <row r="22">
          <cell r="C22" t="str">
            <v>Neutrophil_Stfa3 high</v>
          </cell>
        </row>
        <row r="23">
          <cell r="C23" t="str">
            <v>Skeletal muscle cell_Myl1 high</v>
          </cell>
        </row>
        <row r="24">
          <cell r="C24" t="str">
            <v>Skeletal muscle cell_Tnnc2 high</v>
          </cell>
        </row>
        <row r="25">
          <cell r="C25" t="str">
            <v>Smooth muscle cell_Mylk high</v>
          </cell>
        </row>
        <row r="26">
          <cell r="C26" t="str">
            <v>Stromal cell_Ndn high</v>
          </cell>
        </row>
        <row r="27">
          <cell r="C27" t="str">
            <v>Stromal cell_Spp1 high</v>
          </cell>
        </row>
        <row r="28">
          <cell r="C28" t="str">
            <v>T cell</v>
          </cell>
        </row>
        <row r="29">
          <cell r="C29" t="str">
            <v>Tendon stem/progenitor</v>
          </cell>
        </row>
      </sheetData>
      <sheetData sheetId="3">
        <row r="3">
          <cell r="C3" t="str">
            <v>Acinar cell</v>
          </cell>
        </row>
        <row r="4">
          <cell r="C4" t="str">
            <v>B cell</v>
          </cell>
        </row>
        <row r="5">
          <cell r="C5" t="str">
            <v>Dendritic cell</v>
          </cell>
        </row>
        <row r="6">
          <cell r="C6" t="str">
            <v>Ductal cell</v>
          </cell>
        </row>
        <row r="7">
          <cell r="C7" t="str">
            <v>Epithelial cell</v>
          </cell>
        </row>
        <row r="8">
          <cell r="C8" t="str">
            <v>Erythroblast_Car2 high</v>
          </cell>
        </row>
        <row r="9">
          <cell r="C9" t="str">
            <v>Erythroblast_Fam132a high</v>
          </cell>
        </row>
        <row r="10">
          <cell r="C10" t="str">
            <v>Erythroblast_Ftl1 high</v>
          </cell>
        </row>
        <row r="11">
          <cell r="C11" t="str">
            <v>Erythroblast_Hba-a2 high</v>
          </cell>
        </row>
        <row r="12">
          <cell r="C12" t="str">
            <v>Lymphatic vessel endothelial cell</v>
          </cell>
        </row>
        <row r="13">
          <cell r="C13" t="str">
            <v>Macrophage</v>
          </cell>
        </row>
        <row r="14">
          <cell r="C14" t="str">
            <v>Mast cell</v>
          </cell>
        </row>
        <row r="15">
          <cell r="C15" t="str">
            <v>Monocyte</v>
          </cell>
        </row>
        <row r="16">
          <cell r="C16" t="str">
            <v>Neutrophil progenitor</v>
          </cell>
        </row>
        <row r="17">
          <cell r="C17" t="str">
            <v>Neutrophil_Camp high</v>
          </cell>
        </row>
        <row r="18">
          <cell r="C18" t="str">
            <v>Neutrophil_Ctsg high</v>
          </cell>
        </row>
        <row r="19">
          <cell r="C19" t="str">
            <v>Neutrophil_Fcnb high</v>
          </cell>
        </row>
        <row r="20">
          <cell r="C20" t="str">
            <v>Neutrophil_Retnlg high</v>
          </cell>
        </row>
        <row r="21">
          <cell r="C21" t="str">
            <v>Neutrophil_Rps27 high</v>
          </cell>
        </row>
        <row r="22">
          <cell r="C22" t="str">
            <v>NKT cell</v>
          </cell>
        </row>
        <row r="23">
          <cell r="C23" t="str">
            <v>Stromal cell</v>
          </cell>
        </row>
        <row r="24">
          <cell r="C24" t="str">
            <v>Urothelium</v>
          </cell>
        </row>
      </sheetData>
      <sheetData sheetId="4">
        <row r="3">
          <cell r="C3" t="str">
            <v>B cell</v>
          </cell>
        </row>
        <row r="4">
          <cell r="C4" t="str">
            <v>Cartilage cell_Clu high</v>
          </cell>
        </row>
        <row r="5">
          <cell r="C5" t="str">
            <v>Cartilage cell_Col2a1 high</v>
          </cell>
        </row>
        <row r="6">
          <cell r="C6" t="str">
            <v>Cartilage cell_Cxcl14 high</v>
          </cell>
        </row>
        <row r="7">
          <cell r="C7" t="str">
            <v>Cartilage cell_Ppa1 high</v>
          </cell>
        </row>
        <row r="8">
          <cell r="C8" t="str">
            <v>Cartilage cell_Prg4 high</v>
          </cell>
        </row>
        <row r="9">
          <cell r="C9" t="str">
            <v>Endothelial cell</v>
          </cell>
        </row>
        <row r="10">
          <cell r="C10" t="str">
            <v>Erythroblast_Hba-a1 high</v>
          </cell>
        </row>
        <row r="11">
          <cell r="C11" t="str">
            <v>Erythroblast_Ttr high</v>
          </cell>
        </row>
        <row r="12">
          <cell r="C12" t="str">
            <v>Granulocyte</v>
          </cell>
        </row>
        <row r="13">
          <cell r="C13" t="str">
            <v>Macrophage_C1qc high</v>
          </cell>
        </row>
        <row r="14">
          <cell r="C14" t="str">
            <v>Macrophage_Ctss high</v>
          </cell>
        </row>
        <row r="15">
          <cell r="C15" t="str">
            <v>Muscle cell</v>
          </cell>
        </row>
        <row r="16">
          <cell r="C16" t="str">
            <v>Neuron</v>
          </cell>
        </row>
        <row r="17">
          <cell r="C17" t="str">
            <v>Neutrophil</v>
          </cell>
        </row>
        <row r="18">
          <cell r="C18" t="str">
            <v>Oligodendrocyte</v>
          </cell>
        </row>
        <row r="19">
          <cell r="C19" t="str">
            <v>Osteoblast</v>
          </cell>
        </row>
        <row r="20">
          <cell r="C20" t="str">
            <v>Osteoclast</v>
          </cell>
        </row>
        <row r="21">
          <cell r="C21" t="str">
            <v>Stromal cell_Acta1 high</v>
          </cell>
        </row>
        <row r="22">
          <cell r="C22" t="str">
            <v>Stromal cell_Tnmd high</v>
          </cell>
        </row>
      </sheetData>
      <sheetData sheetId="5">
        <row r="3">
          <cell r="C3" t="str">
            <v>Adipocyte</v>
          </cell>
        </row>
        <row r="4">
          <cell r="C4" t="str">
            <v>Brown adipose</v>
          </cell>
        </row>
        <row r="5">
          <cell r="C5" t="str">
            <v>Endothelial cell</v>
          </cell>
        </row>
        <row r="6">
          <cell r="C6" t="str">
            <v>Epithelial cell</v>
          </cell>
        </row>
        <row r="7">
          <cell r="C7" t="str">
            <v>Erythroblast</v>
          </cell>
        </row>
        <row r="8">
          <cell r="C8" t="str">
            <v>Keratinocyte</v>
          </cell>
        </row>
        <row r="9">
          <cell r="C9" t="str">
            <v>Lymphatic vessel endothelial cell</v>
          </cell>
        </row>
        <row r="10">
          <cell r="C10" t="str">
            <v>Macrophage</v>
          </cell>
        </row>
        <row r="11">
          <cell r="C11" t="str">
            <v>Mast cell</v>
          </cell>
        </row>
        <row r="12">
          <cell r="C12" t="str">
            <v>Melanocyte</v>
          </cell>
        </row>
        <row r="13">
          <cell r="C13" t="str">
            <v>Muscle cell_Actc1 high</v>
          </cell>
        </row>
        <row r="14">
          <cell r="C14" t="str">
            <v>Muscle cell_Lrrc15 high</v>
          </cell>
        </row>
        <row r="15">
          <cell r="C15" t="str">
            <v>Neuron</v>
          </cell>
        </row>
        <row r="16">
          <cell r="C16" t="str">
            <v>Neutrophil</v>
          </cell>
        </row>
        <row r="17">
          <cell r="C17" t="str">
            <v>Osteoblast_Dlk1 high</v>
          </cell>
        </row>
        <row r="18">
          <cell r="C18" t="str">
            <v>Osteoblast_Ppic high</v>
          </cell>
        </row>
        <row r="19">
          <cell r="C19" t="str">
            <v>Smooth muscle cell</v>
          </cell>
        </row>
        <row r="20">
          <cell r="C20" t="str">
            <v>Stromal cell_Akr1c18 high</v>
          </cell>
        </row>
        <row r="21">
          <cell r="C21" t="str">
            <v>Stromal cell_Gas6 high</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E4DE5-73D8-4B5C-AF04-4675B731C51E}">
  <dimension ref="A1:G83"/>
  <sheetViews>
    <sheetView tabSelected="1" zoomScaleNormal="100" workbookViewId="0">
      <pane ySplit="1" topLeftCell="A62" activePane="bottomLeft" state="frozen"/>
      <selection pane="bottomLeft" activeCell="D10" sqref="D10"/>
    </sheetView>
  </sheetViews>
  <sheetFormatPr defaultRowHeight="15" x14ac:dyDescent="0.25"/>
  <cols>
    <col min="1" max="1" width="81.140625" style="2" bestFit="1" customWidth="1"/>
    <col min="2" max="2" width="71.85546875" style="1" hidden="1" customWidth="1"/>
    <col min="3" max="3" width="68.5703125" style="1" hidden="1" customWidth="1"/>
    <col min="4" max="4" width="20.42578125" style="2" bestFit="1" customWidth="1"/>
    <col min="5" max="5" width="17" style="4" bestFit="1" customWidth="1"/>
    <col min="6" max="6" width="109.42578125" style="1" bestFit="1" customWidth="1"/>
    <col min="7" max="7" width="46.5703125" style="1" customWidth="1"/>
    <col min="8" max="8" width="9.140625" style="2" customWidth="1"/>
    <col min="9" max="16384" width="9.140625" style="2"/>
  </cols>
  <sheetData>
    <row r="1" spans="1:6" x14ac:dyDescent="0.25">
      <c r="A1" s="2" t="s">
        <v>0</v>
      </c>
      <c r="B1" s="1" t="s">
        <v>1</v>
      </c>
      <c r="C1" s="1" t="s">
        <v>80</v>
      </c>
      <c r="D1" s="2" t="s">
        <v>5</v>
      </c>
      <c r="E1" s="4" t="s">
        <v>2</v>
      </c>
      <c r="F1" s="1" t="s">
        <v>3</v>
      </c>
    </row>
    <row r="2" spans="1:6" ht="60" x14ac:dyDescent="0.25">
      <c r="A2" s="2" t="str">
        <f>_xlfn.CONCAT([1]Human_datasets_metadata!$B2,"/",[1]Human_datasets_metadata!$E2,"/",[1]Human_datasets_metadata!$C2,"_",[1]Human_datasets_metadata!$A2)</f>
        <v>Human/Adult/Brain_AllenBrainAtlas</v>
      </c>
      <c r="B2" s="1" t="str">
        <f>[1]Human_datasets_metadata!$G2</f>
        <v>No preprint as of 7/20/2021</v>
      </c>
      <c r="C2" s="1" t="str">
        <f>[1]Human_datasets_metadata!$F2</f>
        <v>https://portal.brain-map.org/atlases-and-data/rnaseq/human-multiple-cortical-areas-smart-seq
https://portal.brain-map.org/atlases-and-data/rnaseq/protocols-human-cortex</v>
      </c>
      <c r="D2" s="2" t="str">
        <f>[1]Human_datasets_metadata!$A2</f>
        <v>AllenBrainAtlas</v>
      </c>
      <c r="E2" s="3">
        <v>19</v>
      </c>
      <c r="F2" s="1" t="s">
        <v>4</v>
      </c>
    </row>
    <row r="3" spans="1:6" ht="30" x14ac:dyDescent="0.25">
      <c r="A3" s="2" t="str">
        <f>_xlfn.CONCAT([1]Human_datasets_metadata!$B3,"/",[1]Human_datasets_metadata!$E3,"/",[1]Human_datasets_metadata!$C3,"_",[1]Human_datasets_metadata!$A3)</f>
        <v>Human/Adult/Brain_Darmanis</v>
      </c>
      <c r="B3" s="1" t="str">
        <f>[1]Human_datasets_metadata!$G3</f>
        <v>Darmanis, S. et al. Single-Cell RNA-Seq Analysis of Infiltrating Neoplastic Cells at the Migrating Front of Human Glioblastoma. Cell Rep 21, 1399–1410 (2017).</v>
      </c>
      <c r="C3" s="1" t="str">
        <f>[1]Human_datasets_metadata!$F3</f>
        <v>http://www.gbmseq.org/
https://www.ncbi.nlm.nih.gov/pmc/articles/PMC5810554/</v>
      </c>
      <c r="D3" s="2" t="s">
        <v>86</v>
      </c>
      <c r="E3" s="3">
        <f>COUNTA([2]Brain_Darmanis!$C:$C)-1</f>
        <v>12</v>
      </c>
      <c r="F3" s="1" t="s">
        <v>87</v>
      </c>
    </row>
    <row r="4" spans="1:6" ht="60" x14ac:dyDescent="0.25">
      <c r="A4" s="2" t="str">
        <f>_xlfn.CONCAT([1]Human_datasets_metadata!$B4,"/",[1]Human_datasets_metadata!$E4,"/",[1]Human_datasets_metadata!$C4,"_",[1]Human_datasets_metadata!$A4)</f>
        <v>Human/Adult/Colon_HCA</v>
      </c>
      <c r="B4" s="1" t="str">
        <f>[1]Human_datasets_metadata!$G4</f>
        <v>Kinchen, J. et al. Structural Remodeling of the Human Colonic Mesenchyme in Inflammatory Bowel Disease. Cell 175, 372-386.e17 (2018).</v>
      </c>
      <c r="C4" s="1" t="str">
        <f>[1]Human_datasets_metadata!$F4</f>
        <v>https://data.humancellatlas.org/explore/projects/f8aa201c-4ff1-45a4-890e-840d63459ca2
https://www.sciencedirect.com/science/article/pii/S0092867418311681?via%3Dihub</v>
      </c>
      <c r="D4" s="2" t="str">
        <f>[1]Human_datasets_metadata!$A4</f>
        <v>HCA</v>
      </c>
      <c r="E4" s="3">
        <f>COUNTA([2]Colon_HCA!$C:$C)-1</f>
        <v>11</v>
      </c>
      <c r="F4" s="1" t="s">
        <v>6</v>
      </c>
    </row>
    <row r="5" spans="1:6" ht="90" x14ac:dyDescent="0.25">
      <c r="A5" s="2" t="str">
        <f>_xlfn.CONCAT([1]Human_datasets_metadata!$B5,"/",[1]Human_datasets_metadata!$E5,"/",[1]Human_datasets_metadata!$C5,"_",[1]Human_datasets_metadata!$A5)</f>
        <v>Human/Adult/Decidua_HCA</v>
      </c>
      <c r="B5" s="1" t="str">
        <f>[1]Human_datasets_metadata!$G5</f>
        <v>Vento-Tormo, R. et al. Single-cell reconstruction of the early maternal–fetal interface in humans. Nature 563, 347–353 (2018).</v>
      </c>
      <c r="C5" s="1" t="str">
        <f>[1]Human_datasets_metadata!$F5</f>
        <v>https://data.humancellatlas.org/explore/projects/f83165c5-e2ea-4d15-a5cf-33f3550bffde
https://www.nature.com/articles/s41586-018-0698-6</v>
      </c>
      <c r="D5" s="2" t="str">
        <f>[1]Human_datasets_metadata!$A5</f>
        <v>HCA</v>
      </c>
      <c r="E5" s="4">
        <f>COUNTA([2]Decidua_HCA!$C$3:$C$26)</f>
        <v>24</v>
      </c>
      <c r="F5" s="1" t="s">
        <v>7</v>
      </c>
    </row>
    <row r="6" spans="1:6" ht="60" x14ac:dyDescent="0.25">
      <c r="A6" s="2" t="str">
        <f>_xlfn.CONCAT([1]Human_datasets_metadata!$B6,"/",[1]Human_datasets_metadata!$E6,"/",[1]Human_datasets_metadata!$C6,"_",[1]Human_datasets_metadata!$A6)</f>
        <v>Human/Adult/Esophagus_HCA</v>
      </c>
      <c r="B6" s="1" t="str">
        <f>[1]Human_datasets_metadata!$G6</f>
        <v>Madissoon, E. et al. scRNA-seq assessment of the human lung, spleen, and esophagus tissue stability after cold preservation. Genome Biology 21, 1 (2019).</v>
      </c>
      <c r="C6" s="1" t="str">
        <f>[1]Human_datasets_metadata!$F6</f>
        <v>https://data.humancellatlas.org/explore/projects/c4077b3c-5c98-4d26-a614-246d12c2e5d7
https://genomebiology.biomedcentral.com/articles/10.1186/s13059-019-1906-x</v>
      </c>
      <c r="D6" s="2" t="str">
        <f>[1]Human_datasets_metadata!$A6</f>
        <v>HCA</v>
      </c>
      <c r="E6" s="4">
        <f>COUNTA([2]Esophagus_HCA!$C$3:$C$19)</f>
        <v>17</v>
      </c>
      <c r="F6" s="1" t="s">
        <v>39</v>
      </c>
    </row>
    <row r="7" spans="1:6" ht="165" x14ac:dyDescent="0.25">
      <c r="A7" s="2" t="str">
        <f>_xlfn.CONCAT([1]Human_datasets_metadata!$B7,"/",[1]Human_datasets_metadata!$E7,"/",[1]Human_datasets_metadata!$C7,"_",[1]Human_datasets_metadata!$A7)</f>
        <v>Human/Adult/Gut _HCA</v>
      </c>
      <c r="B7" s="1" t="str">
        <f>[1]Human_datasets_metadata!$G7</f>
        <v>Elmentaite, R. et al. Cells of the human intestinal tract mapped across space and time. bioRxiv 2021.04.07.438755 (2021) doi:10.1101/2021.04.07.438755.</v>
      </c>
      <c r="C7" s="1" t="str">
        <f>[1]Human_datasets_metadata!$F7</f>
        <v>gutcellatlas.org, https://www.biorxiv.org/content/10.1101/2021.04.07.438755v1</v>
      </c>
      <c r="D7" s="2" t="str">
        <f>[1]Human_datasets_metadata!$A7</f>
        <v>HCA</v>
      </c>
      <c r="E7" s="4">
        <f>COUNTA([2]Gut_HCA!$C$3:$C$92)</f>
        <v>90</v>
      </c>
      <c r="F7" s="1" t="s">
        <v>40</v>
      </c>
    </row>
    <row r="8" spans="1:6" ht="45" x14ac:dyDescent="0.25">
      <c r="A8" s="2" t="str">
        <f>_xlfn.CONCAT([1]Human_datasets_metadata!$B8,"/",[1]Human_datasets_metadata!$E8,"/",[1]Human_datasets_metadata!$C8,"_",[1]Human_datasets_metadata!$A8)</f>
        <v>Human/Adult/Heart_HCA</v>
      </c>
      <c r="B8" s="1" t="str">
        <f>[1]Human_datasets_metadata!$G8</f>
        <v>Litvi?uková, M. et al. Cells of the adult human heart. Nature 588, 466–472 (2020).</v>
      </c>
      <c r="C8" s="1" t="str">
        <f>[1]Human_datasets_metadata!$F8</f>
        <v>https://data.humancellatlas.org/explore/projects/ad98d3cd-26fb-4ee3-99c9-8a2ab085e737
https://www.nature.com/articles/s41586-020-2797-4</v>
      </c>
      <c r="D8" s="2" t="str">
        <f>[1]Human_datasets_metadata!$A8</f>
        <v>HCA</v>
      </c>
      <c r="E8" s="4">
        <f>COUNTA([2]Heart_HCA!$C$3:$C$13)</f>
        <v>11</v>
      </c>
      <c r="F8" s="1" t="s">
        <v>8</v>
      </c>
    </row>
    <row r="9" spans="1:6" ht="45" x14ac:dyDescent="0.25">
      <c r="A9" s="2" t="str">
        <f>_xlfn.CONCAT([1]Human_datasets_metadata!$B9,"/",[1]Human_datasets_metadata!$E9,"/",[1]Human_datasets_metadata!$C9,"_",[1]Human_datasets_metadata!$A9)</f>
        <v>Human/Adult/Ileum_Wang</v>
      </c>
      <c r="B9" s="1" t="str">
        <f>[1]Human_datasets_metadata!$G9</f>
        <v>Wang, Y. et al. Single-cell transcriptome analysis reveals differential nutrient absorption functions in human intestine. Journal of Experimental Medicine 217, (2019).</v>
      </c>
      <c r="C9" s="1" t="str">
        <f>[1]Human_datasets_metadata!$F9</f>
        <v>https://rupress.org/jem/article/217/2/e20191130/132578/Single-cell-transcriptome-analysis-reveals</v>
      </c>
      <c r="D9" s="2" t="s">
        <v>86</v>
      </c>
      <c r="E9" s="4">
        <f>COUNTA([2]Ileum_Wang!$C:$C)-1</f>
        <v>7</v>
      </c>
      <c r="F9" s="1" t="s">
        <v>88</v>
      </c>
    </row>
    <row r="10" spans="1:6" ht="60" x14ac:dyDescent="0.25">
      <c r="A10" s="2" t="str">
        <f>_xlfn.CONCAT([1]Human_datasets_metadata!$B10,"/",[1]Human_datasets_metadata!$E10,"/",[1]Human_datasets_metadata!$C10,"_",[1]Human_datasets_metadata!$A10)</f>
        <v>Human/Adult/ImmuneCensus_HCA</v>
      </c>
      <c r="B10" s="1" t="str">
        <f>[1]Human_datasets_metadata!$G10</f>
        <v>Census of Immune Cells. https://data.humancellatlas.org/explore/projects/cc95ff89-2e68-4a08-a234-480eca21ce79.</v>
      </c>
      <c r="C10" s="1" t="str">
        <f>[1]Human_datasets_metadata!$F10</f>
        <v>https://data.humancellatlas.org/explore/projects/cc95ff89-2e68-4a08-a234-480eca21ce79</v>
      </c>
      <c r="D10" s="2" t="str">
        <f>[1]Human_datasets_metadata!$A10</f>
        <v>HCA</v>
      </c>
      <c r="E10" s="4">
        <f>COUNTA([2]ImmuneCensus_HCA!$C$3:$C$23)</f>
        <v>21</v>
      </c>
      <c r="F10" s="1" t="s">
        <v>9</v>
      </c>
    </row>
    <row r="11" spans="1:6" ht="45" x14ac:dyDescent="0.25">
      <c r="A11" s="2" t="str">
        <f>_xlfn.CONCAT([1]Human_datasets_metadata!$B11,"/",[1]Human_datasets_metadata!$E11,"/",[1]Human_datasets_metadata!$C11,"_",[1]Human_datasets_metadata!$A11)</f>
        <v>Human/Adult/ImmuneTumor_safeTME</v>
      </c>
      <c r="B11" s="1" t="str">
        <f>[1]Human_datasets_metadata!$G11</f>
        <v>Danaher, P. et al. Advances in mixed cell deconvolution enable quantification of cell types in spatially-resolved gene expression data. BioRxiv (2020) doi:10.1101/2020.08.04.235168.</v>
      </c>
      <c r="C11" s="1" t="str">
        <f>[1]Human_datasets_metadata!$F11</f>
        <v>http://biorxiv.org/lookup/doi/10.1101/2020.08.04.235168</v>
      </c>
      <c r="D11" s="2" t="str">
        <f>[1]Human_datasets_metadata!$A11</f>
        <v>safeTME</v>
      </c>
      <c r="E11" s="4">
        <f>COUNTA([2]ImmuneTumor_safeTME!$C$3:$C$20)</f>
        <v>18</v>
      </c>
      <c r="F11" s="1" t="s">
        <v>10</v>
      </c>
    </row>
    <row r="12" spans="1:6" ht="105" x14ac:dyDescent="0.25">
      <c r="A12" s="2" t="str">
        <f>_xlfn.CONCAT([1]Human_datasets_metadata!$B12,"/",[1]Human_datasets_metadata!$E12,"/",[1]Human_datasets_metadata!$C12,"_",[1]Human_datasets_metadata!$A12)</f>
        <v>Human/Adult/Kidney_HCA</v>
      </c>
      <c r="B12" s="1" t="str">
        <f>[1]Human_datasets_metadata!$G12</f>
        <v>Stewart, B. J. et al. Spatiotemporal immune zonation of the human kidney. Science 365, 1461–1466 (2019).</v>
      </c>
      <c r="C12" s="1" t="str">
        <f>[1]Human_datasets_metadata!$F12</f>
        <v>https://data.humancellatlas.org/explore/projects/abe1a013-af7a-45ed-8c26-f3793c24a1f4
https://science.sciencemag.org/content/365/6460/1461</v>
      </c>
      <c r="D12" s="2" t="str">
        <f>[1]Human_datasets_metadata!$A12</f>
        <v>HCA</v>
      </c>
      <c r="E12" s="4">
        <f>COUNTA([2]Kidney_HCA!$C$3:$C$35)</f>
        <v>33</v>
      </c>
      <c r="F12" s="1" t="s">
        <v>11</v>
      </c>
    </row>
    <row r="13" spans="1:6" ht="45" x14ac:dyDescent="0.25">
      <c r="A13" s="2" t="str">
        <f>_xlfn.CONCAT([1]Human_datasets_metadata!$B13,"/",[1]Human_datasets_metadata!$E13,"/",[1]Human_datasets_metadata!$C13,"_",[1]Human_datasets_metadata!$A13)</f>
        <v>Human/Adult/Liver_HCA</v>
      </c>
      <c r="B13" s="1" t="str">
        <f>[1]Human_datasets_metadata!$G13</f>
        <v>MacParland, S. A. et al. Single cell RNA sequencing of human liver reveals distinct intrahepatic macrophage populations. Nat Commun 9, 4383 (2018).</v>
      </c>
      <c r="C13" s="1" t="str">
        <f>[1]Human_datasets_metadata!$F13</f>
        <v>https://data.humancellatlas.org/explore/projects/4d6f6c96-2a83-43d8-8fe1-0f53bffd4674
https://www.ncbi.nlm.nih.gov/pmc/articles/PMC6197289/</v>
      </c>
      <c r="D13" s="2" t="str">
        <f>[1]Human_datasets_metadata!$A13</f>
        <v>HCA</v>
      </c>
      <c r="E13" s="4">
        <f>COUNTA([2]Liver_HCA!$C$3:$C$22)</f>
        <v>20</v>
      </c>
      <c r="F13" s="1" t="s">
        <v>41</v>
      </c>
    </row>
    <row r="14" spans="1:6" ht="60" x14ac:dyDescent="0.25">
      <c r="A14" s="2" t="str">
        <f>_xlfn.CONCAT([1]Human_datasets_metadata!$B14,"/",[1]Human_datasets_metadata!$E14,"/",[1]Human_datasets_metadata!$C14,"_",[1]Human_datasets_metadata!$A14)</f>
        <v>Human/Adult/Lung_HCA</v>
      </c>
      <c r="B14" s="1" t="str">
        <f>[1]Human_datasets_metadata!$G14</f>
        <v>Madissoon, E. et al. scRNA-seq assessment of the human lung, spleen, and esophagus tissue stability after cold preservation. Genome Biology 21, 1 (2019).</v>
      </c>
      <c r="C14" s="1" t="str">
        <f>[1]Human_datasets_metadata!$F14</f>
        <v>https://data.humancellatlas.org/explore/projects/c4077b3c-5c98-4d26-a614-246d12c2e5d7
https://genomebiology.biomedcentral.com/articles/10.1186/s13059-019-1906-x</v>
      </c>
      <c r="D14" s="2" t="str">
        <f>[1]Human_datasets_metadata!$A14</f>
        <v>HCA</v>
      </c>
      <c r="E14" s="4">
        <f>COUNTA([2]Lung_HCA!$C$3:$C$23)</f>
        <v>21</v>
      </c>
      <c r="F14" s="1" t="s">
        <v>42</v>
      </c>
    </row>
    <row r="15" spans="1:6" ht="60" x14ac:dyDescent="0.25">
      <c r="A15" s="2" t="str">
        <f>_xlfn.CONCAT([1]Human_datasets_metadata!$B15,"/",[1]Human_datasets_metadata!$E15,"/",[1]Human_datasets_metadata!$C15,"_",[1]Human_datasets_metadata!$A15)</f>
        <v>Human/Adult/Muscle_DeMicheli</v>
      </c>
      <c r="B15" s="1" t="str">
        <f>[1]Human_datasets_metadata!$G15</f>
        <v>De Micheli AJ, Spector JA, Elemento O, Cosgrove BD. A reference single-cell transcriptomic atlas of human skeletal muscle tissue reveals bifurcated muscle stem cell populations. Skelet Muscle 2020 Jul 6;10(1):19. PMID: 32624006</v>
      </c>
      <c r="C15" s="1" t="str">
        <f>[1]Human_datasets_metadata!$F15</f>
        <v>https://www.ncbi.nlm.nih.gov/pmc/articles/PMC7336639/</v>
      </c>
      <c r="D15" s="2" t="s">
        <v>86</v>
      </c>
      <c r="E15" s="4">
        <f>COUNTA([2]Muscle_DeMicheli!$C$3:$C$18)</f>
        <v>16</v>
      </c>
      <c r="F15" s="1" t="s">
        <v>12</v>
      </c>
    </row>
    <row r="16" spans="1:6" ht="45" x14ac:dyDescent="0.25">
      <c r="A16" s="2" t="str">
        <f>_xlfn.CONCAT([1]Human_datasets_metadata!$B16,"/",[1]Human_datasets_metadata!$E16,"/",[1]Human_datasets_metadata!$C16,"_",[1]Human_datasets_metadata!$A16)</f>
        <v>Human/Adult/Pancreas_HCA</v>
      </c>
      <c r="B16" s="1" t="str">
        <f>[1]Human_datasets_metadata!$G16</f>
        <v>Enge, M. et al. Single-Cell Analysis of Human Pancreas Reveals Transcriptional Signatures of Aging and Somatic Mutation Patterns. Cell 171, 321-330.e14 (2017).</v>
      </c>
      <c r="C16" s="1" t="str">
        <f>[1]Human_datasets_metadata!$F16</f>
        <v>https://data.humancellatlas.org/explore/projects/cddab57b-6868-4be4-806f-395ed9dd635a
https://pubmed.ncbi.nlm.nih.gov/28965763/</v>
      </c>
      <c r="D16" s="2" t="str">
        <f>[1]Human_datasets_metadata!$A16</f>
        <v>HCA</v>
      </c>
      <c r="E16" s="4">
        <f>COUNTA([2]Pancreas_HCA!$C$3:$C$8)</f>
        <v>6</v>
      </c>
      <c r="F16" s="1" t="s">
        <v>13</v>
      </c>
    </row>
    <row r="17" spans="1:6" ht="45" x14ac:dyDescent="0.25">
      <c r="A17" s="2" t="str">
        <f>_xlfn.CONCAT([1]Human_datasets_metadata!$B17,"/",[1]Human_datasets_metadata!$E17,"/",[1]Human_datasets_metadata!$C17,"_",[1]Human_datasets_metadata!$A17)</f>
        <v>Human/Adult/Placenta_HCA</v>
      </c>
      <c r="B17" s="1" t="str">
        <f>[1]Human_datasets_metadata!$G17</f>
        <v>Vento-Tormo, R. et al. Single-cell reconstruction of the early maternal–fetal interface in humans. Nature 563, 347–353 (2018).</v>
      </c>
      <c r="C17" s="1" t="str">
        <f>[1]Human_datasets_metadata!$F17</f>
        <v>https://data.humancellatlas.org/explore/projects/f83165c5-e2ea-4d15-a5cf-33f3550bffde
https://www.nature.com/articles/s41586-018-0698-6</v>
      </c>
      <c r="D17" s="2" t="str">
        <f>[1]Human_datasets_metadata!$A17</f>
        <v>HCA</v>
      </c>
      <c r="E17" s="4">
        <f>COUNTA([2]Placenta_HCA!$C$3:$C$15)</f>
        <v>13</v>
      </c>
      <c r="F17" s="1" t="s">
        <v>14</v>
      </c>
    </row>
    <row r="18" spans="1:6" ht="30" x14ac:dyDescent="0.25">
      <c r="A18" s="2" t="str">
        <f>_xlfn.CONCAT([1]Human_datasets_metadata!$B18,"/",[1]Human_datasets_metadata!$E18,"/",[1]Human_datasets_metadata!$C18,"_",[1]Human_datasets_metadata!$A18)</f>
        <v>Human/Adult/Prostate_Henry</v>
      </c>
      <c r="B18" s="1" t="str">
        <f>[1]Human_datasets_metadata!$G18</f>
        <v>Henry, G. H. et al. A Cellular Anatomy of the Normal Adult Human Prostate and Prostatic Urethra. Cell Reports 25, 3530-3542.e5 (2018).</v>
      </c>
      <c r="C18" s="1" t="str">
        <f>[1]Human_datasets_metadata!$F18</f>
        <v>https://pubmed.ncbi.nlm.nih.gov/30566875/
 https://www.gudmap.org/chaise/record/#2/RNASeq:Study/RID=W-RAHW</v>
      </c>
      <c r="D18" s="2" t="s">
        <v>86</v>
      </c>
      <c r="E18" s="4">
        <f>COUNTA([2]Prostate_Henry!$C:$C)-1</f>
        <v>9</v>
      </c>
      <c r="F18" s="1" t="s">
        <v>89</v>
      </c>
    </row>
    <row r="19" spans="1:6" ht="45" x14ac:dyDescent="0.25">
      <c r="A19" s="2" t="str">
        <f>_xlfn.CONCAT([1]Human_datasets_metadata!$B19,"/",[1]Human_datasets_metadata!$E19,"/",[1]Human_datasets_metadata!$C19,"_",[1]Human_datasets_metadata!$A19)</f>
        <v>Human/Adult/Rectum_Wang</v>
      </c>
      <c r="B19" s="1" t="str">
        <f>[1]Human_datasets_metadata!$G19</f>
        <v>Wang, Y. et al. Single-cell transcriptome analysis reveals differential nutrient absorption functions in human intestine. Journal of Experimental Medicine 217, (2019).</v>
      </c>
      <c r="C19" s="1" t="str">
        <f>[1]Human_datasets_metadata!$F19</f>
        <v>https://rupress.org/jem/article/217/2/e20191130/132578/Single-cell-transcriptome-analysis-reveals</v>
      </c>
      <c r="D19" s="2" t="s">
        <v>86</v>
      </c>
      <c r="E19" s="4">
        <f>COUNTA([2]Rectum_Wang!$C:$C)-1</f>
        <v>7</v>
      </c>
      <c r="F19" s="1" t="s">
        <v>88</v>
      </c>
    </row>
    <row r="20" spans="1:6" ht="45" x14ac:dyDescent="0.25">
      <c r="A20" s="2" t="str">
        <f>_xlfn.CONCAT([1]Human_datasets_metadata!$B20,"/",[1]Human_datasets_metadata!$E20,"/",[1]Human_datasets_metadata!$C20,"_",[1]Human_datasets_metadata!$A20)</f>
        <v>Human/Adult/Retina_HCA</v>
      </c>
      <c r="B20" s="1" t="str">
        <f>[1]Human_datasets_metadata!$G20</f>
        <v>Lukowski, S. W. et al. A single-cell transcriptome atlas of the adult human retina. EMBO J 38, e100811 (2019).</v>
      </c>
      <c r="C20" s="1" t="str">
        <f>[1]Human_datasets_metadata!$F20</f>
        <v>https://data.humancellatlas.org/explore/projects/8185730f-4113-40d3-9cc3-929271784c2b
https://pubmed.ncbi.nlm.nih.gov/31436334/</v>
      </c>
      <c r="D20" s="2" t="str">
        <f>[1]Human_datasets_metadata!$A20</f>
        <v>HCA</v>
      </c>
      <c r="E20" s="4">
        <f>COUNTA([2]Retina_HCA!$C$3:$C$14)</f>
        <v>12</v>
      </c>
      <c r="F20" s="1" t="s">
        <v>15</v>
      </c>
    </row>
    <row r="21" spans="1:6" ht="45" x14ac:dyDescent="0.25">
      <c r="A21" s="2" t="str">
        <f>_xlfn.CONCAT([1]Human_datasets_metadata!$B21,"/",[1]Human_datasets_metadata!$E21,"/",[1]Human_datasets_metadata!$C21,"_",[1]Human_datasets_metadata!$A21)</f>
        <v>Human/Adult/Skin_HCA</v>
      </c>
      <c r="B21" s="1" t="str">
        <f>[1]Human_datasets_metadata!$G21</f>
        <v>Solé-Boldo, L. et al. Single-cell transcriptomes of the human skin reveal age-related loss of fibroblast priming. Commun Biol 3, 1–12 (2020).</v>
      </c>
      <c r="C21" s="1" t="str">
        <f>[1]Human_datasets_metadata!$F21</f>
        <v>https://data.humancellatlas.org/explore/projects/51f02950-ee25-4f4b-8d07-59aa99bb3498
https://www.nature.com/articles/s42003-020-0922-4</v>
      </c>
      <c r="D21" s="2" t="str">
        <f>[1]Human_datasets_metadata!$A21</f>
        <v>HCA</v>
      </c>
      <c r="E21" s="4">
        <f>COUNTA([2]Skin_HCA!$C$3:$C$19)</f>
        <v>17</v>
      </c>
      <c r="F21" s="1" t="s">
        <v>16</v>
      </c>
    </row>
    <row r="22" spans="1:6" ht="75" x14ac:dyDescent="0.25">
      <c r="A22" s="2" t="str">
        <f>_xlfn.CONCAT([1]Human_datasets_metadata!$B22,"/",[1]Human_datasets_metadata!$E22,"/",[1]Human_datasets_metadata!$C22,"_",[1]Human_datasets_metadata!$A22)</f>
        <v>Human/Adult/Spleen_HCA</v>
      </c>
      <c r="B22" s="1" t="str">
        <f>[1]Human_datasets_metadata!$G22</f>
        <v>Madissoon, E. et al. scRNA-seq assessment of the human lung, spleen, and esophagus tissue stability after cold preservation. Genome Biology 21, 1 (2019).</v>
      </c>
      <c r="C22" s="1" t="str">
        <f>[1]Human_datasets_metadata!$F22</f>
        <v>https://data.humancellatlas.org/explore/projects/c4077b3c-5c98-4d26-a614-246d12c2e5d7
https://genomebiology.biomedcentral.com/articles/10.1186/s13059-019-1906-x</v>
      </c>
      <c r="D22" s="2" t="str">
        <f>[1]Human_datasets_metadata!$A22</f>
        <v>HCA</v>
      </c>
      <c r="E22" s="4">
        <f>COUNTA([2]Spleen_HCA!$C$3:$C$27)</f>
        <v>25</v>
      </c>
      <c r="F22" s="1" t="s">
        <v>17</v>
      </c>
    </row>
    <row r="23" spans="1:6" ht="30" x14ac:dyDescent="0.25">
      <c r="A23" s="2" t="str">
        <f>_xlfn.CONCAT([1]Human_datasets_metadata!$B23,"/",[1]Human_datasets_metadata!$E23,"/",[1]Human_datasets_metadata!$C23,"_",[1]Human_datasets_metadata!$A23)</f>
        <v>Human/Adult/Testis_Guo</v>
      </c>
      <c r="B23" s="1" t="str">
        <f>[1]Human_datasets_metadata!$G23</f>
        <v>Guo, J. et al. The adult human testis transcriptional cell atlas. Cell Res 28, 1141–1157 (2018).</v>
      </c>
      <c r="C23" s="1" t="str">
        <f>[1]Human_datasets_metadata!$F23</f>
        <v>https://www.nature.com/articles/s41422-018-0099-2</v>
      </c>
      <c r="D23" s="2" t="s">
        <v>86</v>
      </c>
      <c r="E23" s="4">
        <f>COUNTA([2]Testis_Guo!$C:$C)-1</f>
        <v>13</v>
      </c>
      <c r="F23" s="1" t="s">
        <v>90</v>
      </c>
    </row>
    <row r="24" spans="1:6" ht="60" x14ac:dyDescent="0.25">
      <c r="A24" s="2" t="str">
        <f>_xlfn.CONCAT([1]Human_datasets_metadata!$B24,"/",[1]Human_datasets_metadata!$E24,"/",[1]Human_datasets_metadata!$C24,"_",[1]Human_datasets_metadata!$A24)</f>
        <v>Human/COVID-Infected/Bronchoalveolar_lavage_fluid_COVID19_cellAtlas</v>
      </c>
      <c r="B24" s="1" t="str">
        <f>[1]Human_datasets_metadata!$G24</f>
        <v>Chan Zuckerberg Initiative Single-Cell COVID-19 Consortia et al. Single cell profiling of COVID-19 patients: an international data resource from multiple tissues. http://medrxiv.org/lookup/doi/10.1101/2020.11.20.20227355 (2020) doi:10.1101/2020.11.20.20227355.</v>
      </c>
      <c r="C24" s="1" t="str">
        <f>[1]Human_datasets_metadata!$F24</f>
        <v>https://www.medrxiv.org/content/10.1101/2020.11.20.20227355v1
https://www.covid19cellatlas.org/index.patient.html</v>
      </c>
      <c r="D24" s="2" t="str">
        <f>[1]Human_datasets_metadata!$A24</f>
        <v>COVID19_cellAtlas</v>
      </c>
      <c r="E24" s="4">
        <f>COUNTA([3]Bronchoalveolar_lavage_fluid_CO!$C$3:$C$15)</f>
        <v>13</v>
      </c>
      <c r="F24" s="1" t="s">
        <v>18</v>
      </c>
    </row>
    <row r="25" spans="1:6" ht="60" x14ac:dyDescent="0.25">
      <c r="A25" s="2" t="str">
        <f>_xlfn.CONCAT([1]Human_datasets_metadata!$B25,"/",[1]Human_datasets_metadata!$E25,"/",[1]Human_datasets_metadata!$C25,"_",[1]Human_datasets_metadata!$A25)</f>
        <v>Human/COVID-Infected/Covid_Airway_COVID19_cellAtlas</v>
      </c>
      <c r="B25" s="1" t="str">
        <f>[1]Human_datasets_metadata!$G25</f>
        <v>Chan Zuckerberg Initiative Single-Cell COVID-19 Consortia et al. Single cell profiling of COVID-19 patients: an international data resource from multiple tissues. http://medrxiv.org/lookup/doi/10.1101/2020.11.20.20227355 (2020) doi:10.1101/2020.11.20.20227355.</v>
      </c>
      <c r="C25" s="1" t="str">
        <f>[1]Human_datasets_metadata!$F25</f>
        <v>https://www.medrxiv.org/content/10.1101/2020.11.20.20227355v1
https://www.covid19cellatlas.org/index.patient.html</v>
      </c>
      <c r="D25" s="2" t="str">
        <f>[1]Human_datasets_metadata!$A25</f>
        <v>COVID19_cellAtlas</v>
      </c>
      <c r="E25" s="4">
        <f>COUNTA([3]Covid_Airway_COVID19_cellAtlas!$C$3:$C$14)</f>
        <v>12</v>
      </c>
      <c r="F25" s="1" t="s">
        <v>19</v>
      </c>
    </row>
    <row r="26" spans="1:6" ht="60" x14ac:dyDescent="0.25">
      <c r="A26" s="2" t="str">
        <f>_xlfn.CONCAT([1]Human_datasets_metadata!$B26,"/",[1]Human_datasets_metadata!$E26,"/",[1]Human_datasets_metadata!$C26,"_",[1]Human_datasets_metadata!$A26)</f>
        <v>Human/COVID-Infected/Immunodeficiency_Nasal_Swabs_COVID19_cellAtlas</v>
      </c>
      <c r="B26" s="1" t="str">
        <f>[1]Human_datasets_metadata!$G26</f>
        <v>Chan Zuckerberg Initiative Single-Cell COVID-19 Consortia et al. Single cell profiling of COVID-19 patients: an international data resource from multiple tissues. http://medrxiv.org/lookup/doi/10.1101/2020.11.20.20227355 (2020) doi:10.1101/2020.11.20.20227355.</v>
      </c>
      <c r="C26" s="1" t="str">
        <f>[1]Human_datasets_metadata!$F26</f>
        <v>https://www.medrxiv.org/content/10.1101/2020.11.20.20227355v1
https://www.covid19cellatlas.org/index.patient.html</v>
      </c>
      <c r="D26" s="2" t="str">
        <f>[1]Human_datasets_metadata!$A26</f>
        <v>COVID19_cellAtlas</v>
      </c>
      <c r="E26" s="4">
        <f>COUNTA([3]Immunodeficiency_Nasal_Swabs_CO!$C$3:$C$14)</f>
        <v>12</v>
      </c>
      <c r="F26" s="1" t="s">
        <v>20</v>
      </c>
    </row>
    <row r="27" spans="1:6" ht="60" x14ac:dyDescent="0.25">
      <c r="A27" s="2" t="str">
        <f>_xlfn.CONCAT([1]Human_datasets_metadata!$B27,"/",[1]Human_datasets_metadata!$E27,"/",[1]Human_datasets_metadata!$C27,"_",[1]Human_datasets_metadata!$A27)</f>
        <v>Human/COVID-Infected/Immunodeficiency_PBMCs_COVID19_cellAtlas</v>
      </c>
      <c r="B27" s="1" t="str">
        <f>[1]Human_datasets_metadata!$G27</f>
        <v>Chan Zuckerberg Initiative Single-Cell COVID-19 Consortia et al. Single cell profiling of COVID-19 patients: an international data resource from multiple tissues. http://medrxiv.org/lookup/doi/10.1101/2020.11.20.20227355 (2020) doi:10.1101/2020.11.20.20227355.</v>
      </c>
      <c r="C27" s="1" t="str">
        <f>[1]Human_datasets_metadata!$F27</f>
        <v>https://www.medrxiv.org/content/10.1101/2020.11.20.20227355v1
https://www.covid19cellatlas.org/index.patient.html</v>
      </c>
      <c r="D27" s="2" t="str">
        <f>[1]Human_datasets_metadata!$A27</f>
        <v>COVID19_cellAtlas</v>
      </c>
      <c r="E27" s="4">
        <f>COUNTA([3]Immunodeficiency_PBMCs_COVID19_!$C$3:$C$26)</f>
        <v>24</v>
      </c>
      <c r="F27" s="1" t="s">
        <v>21</v>
      </c>
    </row>
    <row r="28" spans="1:6" ht="60" x14ac:dyDescent="0.25">
      <c r="A28" s="2" t="str">
        <f>_xlfn.CONCAT([1]Human_datasets_metadata!$B28,"/",[1]Human_datasets_metadata!$E28,"/",[1]Human_datasets_metadata!$C28,"_",[1]Human_datasets_metadata!$A28)</f>
        <v>Human/COVID-Infected/MGH_Broad_COVID19_cellAtlas</v>
      </c>
      <c r="B28" s="1" t="str">
        <f>[1]Human_datasets_metadata!$G28</f>
        <v>Chan Zuckerberg Initiative Single-Cell COVID-19 Consortia et al. Single cell profiling of COVID-19 patients: an international data resource from multiple tissues. http://medrxiv.org/lookup/doi/10.1101/2020.11.20.20227355 (2020) doi:10.1101/2020.11.20.20227355.</v>
      </c>
      <c r="C28" s="1" t="str">
        <f>[1]Human_datasets_metadata!$F28</f>
        <v>https://www.medrxiv.org/content/10.1101/2020.11.20.20227355v1
https://www.covid19cellatlas.org/index.patient.html</v>
      </c>
      <c r="D28" s="2" t="str">
        <f>[1]Human_datasets_metadata!$A28</f>
        <v>COVID19_cellAtlas</v>
      </c>
      <c r="E28" s="4">
        <f>COUNTA([3]MGH_Broad_COVID19_cellAtlas!$C$3:$C$18)</f>
        <v>16</v>
      </c>
      <c r="F28" s="1" t="s">
        <v>22</v>
      </c>
    </row>
    <row r="29" spans="1:6" ht="90" x14ac:dyDescent="0.25">
      <c r="A29" s="2" t="str">
        <f>_xlfn.CONCAT([1]Human_datasets_metadata!$B29,"/",[1]Human_datasets_metadata!$E29,"/",[1]Human_datasets_metadata!$C29,"_",[1]Human_datasets_metadata!$A29)</f>
        <v>Human/COVID-Infected/PBMCs_COVID19_cellAtlas</v>
      </c>
      <c r="B29" s="1" t="str">
        <f>[1]Human_datasets_metadata!$G29</f>
        <v>Chan Zuckerberg Initiative Single-Cell COVID-19 Consortia et al. Single cell profiling of COVID-19 patients: an international data resource from multiple tissues. http://medrxiv.org/lookup/doi/10.1101/2020.11.20.20227355 (2020), 1.Wilk, A. J. et al. A single-cell atlas of the peripheral immune response in patients with severe COVID-19. Nat Med 26, 1070–1076 (2020). doi:10.1101/2020.11.20.20227355.</v>
      </c>
      <c r="C29" s="1" t="str">
        <f>[1]Human_datasets_metadata!$F29</f>
        <v>https://www.medrxiv.org/content/10.1101/2020.11.20.20227355v1
https://www.covid19cellatlas.org/index.patient.html 
https://www.nature.com/articles/s41591-020-0944-y</v>
      </c>
      <c r="D29" s="2" t="str">
        <f>[1]Human_datasets_metadata!$A29</f>
        <v>COVID19_cellAtlas</v>
      </c>
      <c r="E29" s="4">
        <f>COUNTA([3]PBMCs_COVID19_cellAtlas!$C$3:$C$22)</f>
        <v>20</v>
      </c>
      <c r="F29" s="1" t="s">
        <v>23</v>
      </c>
    </row>
    <row r="30" spans="1:6" ht="30" x14ac:dyDescent="0.25">
      <c r="A30" s="2" t="str">
        <f>_xlfn.CONCAT([1]Human_datasets_metadata!$B30,"/",[1]Human_datasets_metadata!$E30,"/",[1]Human_datasets_metadata!$C30,"_",[1]Human_datasets_metadata!$A30)</f>
        <v>Human/Fetal/Adrenal_Descartes</v>
      </c>
      <c r="B30" s="1" t="str">
        <f>[1]Human_datasets_metadata!$G30</f>
        <v>Cao, J. et al. A human cell atlas of fetal gene expression. Science 370, (2020).</v>
      </c>
      <c r="C30" s="1" t="str">
        <f>[1]Human_datasets_metadata!$F30</f>
        <v>https://science.sciencemag.org/content/370/6518/eaba7721</v>
      </c>
      <c r="D30" s="2" t="str">
        <f>[1]Human_datasets_metadata!$A30</f>
        <v>Descartes</v>
      </c>
      <c r="E30" s="4">
        <f>COUNTA([4]Adrenal_Descartes!$C$3:$C$12)</f>
        <v>10</v>
      </c>
      <c r="F30" s="1" t="s">
        <v>24</v>
      </c>
    </row>
    <row r="31" spans="1:6" ht="30" x14ac:dyDescent="0.25">
      <c r="A31" s="2" t="str">
        <f>_xlfn.CONCAT([1]Human_datasets_metadata!$B31,"/",[1]Human_datasets_metadata!$E31,"/",[1]Human_datasets_metadata!$C31,"_",[1]Human_datasets_metadata!$A31)</f>
        <v>Human/Fetal/Cerebellum_Descartes</v>
      </c>
      <c r="B31" s="1" t="str">
        <f>[1]Human_datasets_metadata!$G31</f>
        <v>Cao, J. et al. A human cell atlas of fetal gene expression. Science 370, (2020).</v>
      </c>
      <c r="C31" s="1" t="str">
        <f>[1]Human_datasets_metadata!$F31</f>
        <v>https://science.sciencemag.org/content/370/6518/eaba7721</v>
      </c>
      <c r="D31" s="2" t="str">
        <f>[1]Human_datasets_metadata!$A31</f>
        <v>Descartes</v>
      </c>
      <c r="E31" s="4">
        <f>COUNTA([4]Cerebellum_Descartes!$C$3:$C$10)</f>
        <v>8</v>
      </c>
      <c r="F31" s="1" t="s">
        <v>25</v>
      </c>
    </row>
    <row r="32" spans="1:6" ht="30" x14ac:dyDescent="0.25">
      <c r="A32" s="2" t="str">
        <f>_xlfn.CONCAT([1]Human_datasets_metadata!$B32,"/",[1]Human_datasets_metadata!$E32,"/",[1]Human_datasets_metadata!$C32,"_",[1]Human_datasets_metadata!$A32)</f>
        <v>Human/Fetal/Cerebrum_Descartes</v>
      </c>
      <c r="B32" s="1" t="str">
        <f>[1]Human_datasets_metadata!$G32</f>
        <v>Cao, J. et al. A human cell atlas of fetal gene expression. Science 370, (2020).</v>
      </c>
      <c r="C32" s="1" t="str">
        <f>[1]Human_datasets_metadata!$F32</f>
        <v>https://science.sciencemag.org/content/370/6518/eaba7721</v>
      </c>
      <c r="D32" s="2" t="str">
        <f>[1]Human_datasets_metadata!$A32</f>
        <v>Descartes</v>
      </c>
      <c r="E32" s="4">
        <f>COUNTA([4]Cerebrum_Descartes!$C$3:$C$10)</f>
        <v>8</v>
      </c>
      <c r="F32" s="1" t="s">
        <v>26</v>
      </c>
    </row>
    <row r="33" spans="1:6" ht="45" x14ac:dyDescent="0.25">
      <c r="A33" s="2" t="str">
        <f>_xlfn.CONCAT([1]Human_datasets_metadata!$B33,"/",[1]Human_datasets_metadata!$E33,"/",[1]Human_datasets_metadata!$C33,"_",[1]Human_datasets_metadata!$A33)</f>
        <v>Human/Fetal/Eye_Descartes</v>
      </c>
      <c r="B33" s="1" t="str">
        <f>[1]Human_datasets_metadata!$G33</f>
        <v>Cao, J. et al. A human cell atlas of fetal gene expression. Science 370, (2020).</v>
      </c>
      <c r="C33" s="1" t="str">
        <f>[1]Human_datasets_metadata!$F33</f>
        <v>https://science.sciencemag.org/content/370/6518/eaba7721</v>
      </c>
      <c r="D33" s="2" t="str">
        <f>[1]Human_datasets_metadata!$A33</f>
        <v>Descartes</v>
      </c>
      <c r="E33" s="4">
        <f>COUNTA([4]Eye_Descartes!$C$3:$C$17)</f>
        <v>15</v>
      </c>
      <c r="F33" s="1" t="s">
        <v>27</v>
      </c>
    </row>
    <row r="34" spans="1:6" ht="45" x14ac:dyDescent="0.25">
      <c r="A34" s="2" t="str">
        <f>_xlfn.CONCAT([1]Human_datasets_metadata!$B34,"/",[1]Human_datasets_metadata!$E34,"/",[1]Human_datasets_metadata!$C34,"_",[1]Human_datasets_metadata!$A34)</f>
        <v>Human/Fetal/Heart_Descartes</v>
      </c>
      <c r="B34" s="1" t="str">
        <f>[1]Human_datasets_metadata!$G34</f>
        <v>Cao, J. et al. A human cell atlas of fetal gene expression. Science 370, (2020).</v>
      </c>
      <c r="C34" s="1" t="str">
        <f>[1]Human_datasets_metadata!$F34</f>
        <v>https://science.sciencemag.org/content/370/6518/eaba7721</v>
      </c>
      <c r="D34" s="2" t="str">
        <f>[1]Human_datasets_metadata!$A34</f>
        <v>Descartes</v>
      </c>
      <c r="E34" s="4">
        <f>COUNTA([4]Heart_Descartes!$C$3:$C$15)</f>
        <v>13</v>
      </c>
      <c r="F34" s="1" t="s">
        <v>28</v>
      </c>
    </row>
    <row r="35" spans="1:6" ht="30" x14ac:dyDescent="0.25">
      <c r="A35" s="2" t="str">
        <f>_xlfn.CONCAT([1]Human_datasets_metadata!$B35,"/",[1]Human_datasets_metadata!$E35,"/",[1]Human_datasets_metadata!$C35,"_",[1]Human_datasets_metadata!$A35)</f>
        <v>Human/Fetal/Intestine_Descartes</v>
      </c>
      <c r="B35" s="1" t="str">
        <f>[1]Human_datasets_metadata!$G35</f>
        <v>Cao, J. et al. A human cell atlas of fetal gene expression. Science 370, (2020).</v>
      </c>
      <c r="C35" s="1" t="str">
        <f>[1]Human_datasets_metadata!$F35</f>
        <v>https://science.sciencemag.org/content/370/6518/eaba7721</v>
      </c>
      <c r="D35" s="2" t="str">
        <f>[1]Human_datasets_metadata!$A35</f>
        <v>Descartes</v>
      </c>
      <c r="E35" s="4">
        <f>COUNTA([4]Intestine_Descartes!$C$3:$C$14)</f>
        <v>12</v>
      </c>
      <c r="F35" s="1" t="s">
        <v>29</v>
      </c>
    </row>
    <row r="36" spans="1:6" ht="30" x14ac:dyDescent="0.25">
      <c r="A36" s="2" t="str">
        <f>_xlfn.CONCAT([1]Human_datasets_metadata!$B36,"/",[1]Human_datasets_metadata!$E36,"/",[1]Human_datasets_metadata!$C36,"_",[1]Human_datasets_metadata!$A36)</f>
        <v>Human/Fetal/Kidney_Descartes</v>
      </c>
      <c r="B36" s="1" t="str">
        <f>[1]Human_datasets_metadata!$G36</f>
        <v>Cao, J. et al. A human cell atlas of fetal gene expression. Science 370, (2020).</v>
      </c>
      <c r="C36" s="1" t="str">
        <f>[1]Human_datasets_metadata!$F36</f>
        <v>https://science.sciencemag.org/content/370/6518/eaba7721</v>
      </c>
      <c r="D36" s="2" t="str">
        <f>[1]Human_datasets_metadata!$A36</f>
        <v>Descartes</v>
      </c>
      <c r="E36" s="4">
        <f>COUNTA([4]Kidney_Descartes!$C$3:$C$11)</f>
        <v>9</v>
      </c>
      <c r="F36" s="1" t="s">
        <v>30</v>
      </c>
    </row>
    <row r="37" spans="1:6" ht="30" x14ac:dyDescent="0.25">
      <c r="A37" s="2" t="str">
        <f>_xlfn.CONCAT([1]Human_datasets_metadata!$B37,"/",[1]Human_datasets_metadata!$E37,"/",[1]Human_datasets_metadata!$C37,"_",[1]Human_datasets_metadata!$A37)</f>
        <v>Human/Fetal/Liver_Descartes</v>
      </c>
      <c r="B37" s="1" t="str">
        <f>[1]Human_datasets_metadata!$G37</f>
        <v>Cao, J. et al. A human cell atlas of fetal gene expression. Science 370, (2020).</v>
      </c>
      <c r="C37" s="1" t="str">
        <f>[1]Human_datasets_metadata!$F37</f>
        <v>https://science.sciencemag.org/content/370/6518/eaba7721</v>
      </c>
      <c r="D37" s="2" t="str">
        <f>[1]Human_datasets_metadata!$A37</f>
        <v>Descartes</v>
      </c>
      <c r="E37" s="4">
        <f>COUNTA([4]Liver_Descartes!$C$3:$C$11)</f>
        <v>9</v>
      </c>
      <c r="F37" s="1" t="s">
        <v>31</v>
      </c>
    </row>
    <row r="38" spans="1:6" ht="45" x14ac:dyDescent="0.25">
      <c r="A38" s="2" t="str">
        <f>_xlfn.CONCAT([1]Human_datasets_metadata!$B38,"/",[1]Human_datasets_metadata!$E38,"/",[1]Human_datasets_metadata!$C38,"_",[1]Human_datasets_metadata!$A38)</f>
        <v>Human/Fetal/Lung_Descartes</v>
      </c>
      <c r="B38" s="1" t="str">
        <f>[1]Human_datasets_metadata!$G38</f>
        <v>Cao, J. et al. A human cell atlas of fetal gene expression. Science 370, (2020).</v>
      </c>
      <c r="C38" s="1" t="str">
        <f>[1]Human_datasets_metadata!$F38</f>
        <v>https://science.sciencemag.org/content/370/6518/eaba7721</v>
      </c>
      <c r="D38" s="2" t="str">
        <f>[1]Human_datasets_metadata!$A38</f>
        <v>Descartes</v>
      </c>
      <c r="E38" s="4">
        <f>COUNTA([4]Lung_Descartes!$C$3:$C$14)</f>
        <v>12</v>
      </c>
      <c r="F38" s="1" t="s">
        <v>32</v>
      </c>
    </row>
    <row r="39" spans="1:6" ht="30" x14ac:dyDescent="0.25">
      <c r="A39" s="2" t="str">
        <f>_xlfn.CONCAT([1]Human_datasets_metadata!$B39,"/",[1]Human_datasets_metadata!$E39,"/",[1]Human_datasets_metadata!$C39,"_",[1]Human_datasets_metadata!$A39)</f>
        <v>Human/Fetal/Muscle_Descartes</v>
      </c>
      <c r="B39" s="1" t="str">
        <f>[1]Human_datasets_metadata!$G39</f>
        <v>Cao, J. et al. A human cell atlas of fetal gene expression. Science 370, (2020).</v>
      </c>
      <c r="C39" s="1" t="str">
        <f>[1]Human_datasets_metadata!$F39</f>
        <v>https://science.sciencemag.org/content/370/6518/eaba7721</v>
      </c>
      <c r="D39" s="2" t="str">
        <f>[1]Human_datasets_metadata!$A39</f>
        <v>Descartes</v>
      </c>
      <c r="E39" s="4">
        <f>COUNTA([4]Muscle_Descartes!$C$3:$C$13)</f>
        <v>11</v>
      </c>
      <c r="F39" s="1" t="s">
        <v>33</v>
      </c>
    </row>
    <row r="40" spans="1:6" ht="30" x14ac:dyDescent="0.25">
      <c r="A40" s="2" t="str">
        <f>_xlfn.CONCAT([1]Human_datasets_metadata!$B40,"/",[1]Human_datasets_metadata!$E40,"/",[1]Human_datasets_metadata!$C40,"_",[1]Human_datasets_metadata!$A40)</f>
        <v>Human/Fetal/Pancreas_Descartes</v>
      </c>
      <c r="D40" s="2" t="str">
        <f>[1]Human_datasets_metadata!$A40</f>
        <v>Descartes</v>
      </c>
      <c r="E40" s="4">
        <f>COUNTA([4]Pancreas_Descartes!$C$3:$C$15)</f>
        <v>13</v>
      </c>
      <c r="F40" s="1" t="s">
        <v>34</v>
      </c>
    </row>
    <row r="41" spans="1:6" ht="30" x14ac:dyDescent="0.25">
      <c r="A41" s="2" t="str">
        <f>_xlfn.CONCAT([1]Human_datasets_metadata!$B41,"/",[1]Human_datasets_metadata!$E41,"/",[1]Human_datasets_metadata!$C41,"_",[1]Human_datasets_metadata!$A41)</f>
        <v>Human/Fetal/Placenta_Descartes</v>
      </c>
      <c r="D41" s="2" t="str">
        <f>[1]Human_datasets_metadata!$A41</f>
        <v>Descartes</v>
      </c>
      <c r="E41" s="4">
        <f>COUNTA([4]Placenta_Descartes!$C$3:$C$11)</f>
        <v>9</v>
      </c>
      <c r="F41" s="1" t="s">
        <v>35</v>
      </c>
    </row>
    <row r="42" spans="1:6" ht="30" x14ac:dyDescent="0.25">
      <c r="A42" s="2" t="str">
        <f>_xlfn.CONCAT([1]Human_datasets_metadata!$B42,"/",[1]Human_datasets_metadata!$E42,"/",[1]Human_datasets_metadata!$C42,"_",[1]Human_datasets_metadata!$A42)</f>
        <v>Human/Fetal/Spleen_Descartes</v>
      </c>
      <c r="D42" s="2" t="str">
        <f>[1]Human_datasets_metadata!$A42</f>
        <v>Descartes</v>
      </c>
      <c r="E42" s="4">
        <f>COUNTA([4]Spleen_Descartes!$C$3:$C$9)</f>
        <v>7</v>
      </c>
      <c r="F42" s="1" t="s">
        <v>36</v>
      </c>
    </row>
    <row r="43" spans="1:6" ht="45" x14ac:dyDescent="0.25">
      <c r="A43" s="2" t="str">
        <f>_xlfn.CONCAT([1]Human_datasets_metadata!$B43,"/",[1]Human_datasets_metadata!$E43,"/",[1]Human_datasets_metadata!$C43,"_",[1]Human_datasets_metadata!$A43)</f>
        <v>Human/Fetal/Stomach_Descartes</v>
      </c>
      <c r="D43" s="2" t="str">
        <f>[1]Human_datasets_metadata!$A43</f>
        <v>Descartes</v>
      </c>
      <c r="E43" s="4">
        <f>COUNTA([4]Stomach_Descartes!$C$3:$C$16)</f>
        <v>14</v>
      </c>
      <c r="F43" s="1" t="s">
        <v>37</v>
      </c>
    </row>
    <row r="44" spans="1:6" x14ac:dyDescent="0.25">
      <c r="A44" s="2" t="str">
        <f>_xlfn.CONCAT([1]Human_datasets_metadata!$B44,"/",[1]Human_datasets_metadata!$E44,"/",[1]Human_datasets_metadata!$C44,"_",[1]Human_datasets_metadata!$A44)</f>
        <v>Human/Fetal/Thymus_Descartes</v>
      </c>
      <c r="D44" s="2" t="str">
        <f>[1]Human_datasets_metadata!$A44</f>
        <v>Descartes</v>
      </c>
      <c r="E44" s="4">
        <f>COUNTA([4]Thymus_Descartes!$C$3:$C$7)</f>
        <v>5</v>
      </c>
      <c r="F44" s="1" t="s">
        <v>38</v>
      </c>
    </row>
    <row r="45" spans="1:6" ht="45" x14ac:dyDescent="0.25">
      <c r="A45" s="2" t="str">
        <f>_xlfn.CONCAT([5]Mouse_datasets_metadata!$C2,"/", [5]Mouse_datasets_metadata!$F2,"/", [5]Mouse_datasets_metadata!$B2, "_", [5]Mouse_datasets_metadata!$A2)</f>
        <v>Mouse/Adult/Bladder_MCA</v>
      </c>
      <c r="B45" s="1" t="str">
        <f>[5]Mouse_datasets_metadata!$H2</f>
        <v>Han, X. et al. Mapping the Mouse Cell Atlas by Microwell-Seq. Cell 172, 1091-1107.e17 (2018).</v>
      </c>
      <c r="C45" s="1" t="str">
        <f>[5]Mouse_datasets_metadata!$G2</f>
        <v>https://pubmed.ncbi.nlm.nih.gov/29474909/</v>
      </c>
      <c r="D45" s="2" t="str">
        <f>[5]Mouse_datasets_metadata!$A2</f>
        <v>MCA</v>
      </c>
      <c r="E45" s="4">
        <f>COUNTA([6]Bladder_MCA!$C$3:$C$18)</f>
        <v>16</v>
      </c>
      <c r="F45" s="1" t="s">
        <v>43</v>
      </c>
    </row>
    <row r="46" spans="1:6" ht="45" x14ac:dyDescent="0.25">
      <c r="A46" s="2" t="str">
        <f>_xlfn.CONCAT([5]Mouse_datasets_metadata!$C3,"/", [5]Mouse_datasets_metadata!$F3,"/", [5]Mouse_datasets_metadata!$B3, "_", [5]Mouse_datasets_metadata!$A3)</f>
        <v>Mouse/Adult/BoneMarrow_MCA</v>
      </c>
      <c r="B46" s="1" t="str">
        <f>[5]Mouse_datasets_metadata!$H3</f>
        <v>Han, X. et al. Mapping the Mouse Cell Atlas by Microwell-Seq. Cell 172, 1091-1107.e17 (2018).</v>
      </c>
      <c r="C46" s="1" t="str">
        <f>[5]Mouse_datasets_metadata!$G3</f>
        <v>https://pubmed.ncbi.nlm.nih.gov/29474909/</v>
      </c>
      <c r="D46" s="2" t="str">
        <f>[5]Mouse_datasets_metadata!$A3</f>
        <v>MCA</v>
      </c>
      <c r="E46" s="4">
        <f>COUNTA([6]BoneMarrow_MCA!$C$3:$C$16)</f>
        <v>14</v>
      </c>
      <c r="F46" s="1" t="s">
        <v>44</v>
      </c>
    </row>
    <row r="47" spans="1:6" ht="75" x14ac:dyDescent="0.25">
      <c r="A47" s="2" t="str">
        <f>_xlfn.CONCAT([5]Mouse_datasets_metadata!$C4,"/", [5]Mouse_datasets_metadata!$F4,"/", [5]Mouse_datasets_metadata!$B4, "_", [5]Mouse_datasets_metadata!$A4)</f>
        <v>Mouse/Adult/BoneMarrow_cKit_MCA</v>
      </c>
      <c r="B47" s="1" t="str">
        <f>[5]Mouse_datasets_metadata!$H4</f>
        <v>Han, X. et al. Mapping the Mouse Cell Atlas by Microwell-Seq. Cell 172, 1091-1107.e17 (2018).</v>
      </c>
      <c r="C47" s="1" t="str">
        <f>[5]Mouse_datasets_metadata!$G4</f>
        <v>https://pubmed.ncbi.nlm.nih.gov/29474909/</v>
      </c>
      <c r="D47" s="2" t="str">
        <f>[5]Mouse_datasets_metadata!$A4</f>
        <v>MCA</v>
      </c>
      <c r="E47" s="4">
        <f>COUNTA([6]BoneMarrow_cKit_MCA!$C$3:$C$21)</f>
        <v>19</v>
      </c>
      <c r="F47" s="1" t="s">
        <v>45</v>
      </c>
    </row>
    <row r="48" spans="1:6" ht="60" x14ac:dyDescent="0.25">
      <c r="A48" s="2" t="str">
        <f>_xlfn.CONCAT([5]Mouse_datasets_metadata!$C5,"/", [5]Mouse_datasets_metadata!$F5,"/", [5]Mouse_datasets_metadata!$B5, "_", [5]Mouse_datasets_metadata!$A5)</f>
        <v>Mouse/Adult/Brain_AllenBrainAtlas</v>
      </c>
      <c r="B48" s="1" t="str">
        <f>[5]Mouse_datasets_metadata!$H5</f>
        <v>Yao, Z. et al. A taxonomy of transcriptomic cell types across the isocortex and hippocampal formation. bioRxiv 2020.03.30.015214 (2020) doi:10.1101/2020.03.30.015214.</v>
      </c>
      <c r="C48" s="1" t="str">
        <f>[5]Mouse_datasets_metadata!$G5</f>
        <v>https://www.biorxiv.org/content/10.1101/2020.03.30.015214v1.full#F1
https://portal.brain-map.org/atlases-and-data/rnaseq/mouse-whole-cortex-and-hippocampus-10x</v>
      </c>
      <c r="D48" s="2" t="str">
        <f>[5]Mouse_datasets_metadata!$A5</f>
        <v>AllenBrainAtlas</v>
      </c>
      <c r="E48" s="4">
        <f>COUNTA([6]Brain_AllenBrainAtlas!$C$3:$C$45)</f>
        <v>43</v>
      </c>
      <c r="F48" s="1" t="s">
        <v>46</v>
      </c>
    </row>
    <row r="49" spans="1:6" ht="150" x14ac:dyDescent="0.25">
      <c r="A49" s="2" t="str">
        <f>_xlfn.CONCAT([5]Mouse_datasets_metadata!$C6,"/", [5]Mouse_datasets_metadata!$F6,"/", [5]Mouse_datasets_metadata!$B6, "_", [5]Mouse_datasets_metadata!$A6)</f>
        <v>Mouse/Adult/ImmuneAtlas_ImmGen</v>
      </c>
      <c r="B49" s="1" t="str">
        <f>[5]Mouse_datasets_metadata!$H6</f>
        <v>Yoshida, H. et al. The cis-Regulatory Atlas of the Mouse Immune System. Cell 176, 897-912.e20 (2019).</v>
      </c>
      <c r="C49" s="1" t="str">
        <f>[5]Mouse_datasets_metadata!$G6</f>
        <v>https://pubmed.ncbi.nlm.nih.gov/30686579/</v>
      </c>
      <c r="D49" s="2" t="str">
        <f>[5]Mouse_datasets_metadata!$A6</f>
        <v>ImmGen</v>
      </c>
      <c r="E49" s="4">
        <f>COUNTA([6]ImmuneAtlas_ImmGen!$C$3:$C$78)</f>
        <v>76</v>
      </c>
      <c r="F49" s="1" t="s">
        <v>47</v>
      </c>
    </row>
    <row r="50" spans="1:6" ht="90" x14ac:dyDescent="0.25">
      <c r="A50" s="2" t="s">
        <v>84</v>
      </c>
      <c r="B50" s="1" t="s">
        <v>81</v>
      </c>
      <c r="C50" s="1" t="s">
        <v>82</v>
      </c>
      <c r="D50" s="2" t="s">
        <v>83</v>
      </c>
      <c r="E50" s="4">
        <v>42</v>
      </c>
      <c r="F50" s="1" t="s">
        <v>85</v>
      </c>
    </row>
    <row r="51" spans="1:6" ht="120" x14ac:dyDescent="0.25">
      <c r="A51" s="2" t="str">
        <f>_xlfn.CONCAT([5]Mouse_datasets_metadata!$C7,"/", [5]Mouse_datasets_metadata!$F7,"/", [5]Mouse_datasets_metadata!$B7, "_", [5]Mouse_datasets_metadata!$A7)</f>
        <v>Mouse/Adult/Kidney_MCA</v>
      </c>
      <c r="B51" s="1" t="str">
        <f>[5]Mouse_datasets_metadata!$H7</f>
        <v>Han, X. et al. Mapping the Mouse Cell Atlas by Microwell-Seq. Cell 172, 1091-1107.e17 (2018).</v>
      </c>
      <c r="C51" s="1" t="str">
        <f>[5]Mouse_datasets_metadata!$G7</f>
        <v>https://pubmed.ncbi.nlm.nih.gov/29474909/</v>
      </c>
      <c r="D51" s="2" t="str">
        <f>[5]Mouse_datasets_metadata!$A7</f>
        <v>MCA</v>
      </c>
      <c r="E51" s="4">
        <f>COUNTA([6]Kidney_MCA!$C$3:$C$31)</f>
        <v>29</v>
      </c>
      <c r="F51" s="1" t="s">
        <v>48</v>
      </c>
    </row>
    <row r="52" spans="1:6" ht="60" x14ac:dyDescent="0.25">
      <c r="A52" s="2" t="str">
        <f>_xlfn.CONCAT([5]Mouse_datasets_metadata!$C8,"/", [5]Mouse_datasets_metadata!$F8,"/", [5]Mouse_datasets_metadata!$B8, "_", [5]Mouse_datasets_metadata!$A8)</f>
        <v>Mouse/Adult/Liver_MCA</v>
      </c>
      <c r="B52" s="1" t="str">
        <f>[5]Mouse_datasets_metadata!$H8</f>
        <v>Han, X. et al. Mapping the Mouse Cell Atlas by Microwell-Seq. Cell 172, 1091-1107.e17 (2018).</v>
      </c>
      <c r="C52" s="1" t="str">
        <f>[5]Mouse_datasets_metadata!$G8</f>
        <v>https://pubmed.ncbi.nlm.nih.gov/29474909/</v>
      </c>
      <c r="D52" s="2" t="str">
        <f>[5]Mouse_datasets_metadata!$A8</f>
        <v>MCA</v>
      </c>
      <c r="E52" s="4">
        <f>COUNTA([6]Liver_MCA!$C$3:$C$22)</f>
        <v>20</v>
      </c>
      <c r="F52" s="1" t="s">
        <v>49</v>
      </c>
    </row>
    <row r="53" spans="1:6" ht="90" x14ac:dyDescent="0.25">
      <c r="A53" s="2" t="str">
        <f>_xlfn.CONCAT([5]Mouse_datasets_metadata!$C9,"/", [5]Mouse_datasets_metadata!$F9,"/", [5]Mouse_datasets_metadata!$B9, "_", [5]Mouse_datasets_metadata!$A9)</f>
        <v>Mouse/Adult/Lung_MCA</v>
      </c>
      <c r="B53" s="1" t="str">
        <f>[5]Mouse_datasets_metadata!$H9</f>
        <v>Han, X. et al. Mapping the Mouse Cell Atlas by Microwell-Seq. Cell 172, 1091-1107.e17 (2018).</v>
      </c>
      <c r="C53" s="1" t="str">
        <f>[5]Mouse_datasets_metadata!$G9</f>
        <v>https://pubmed.ncbi.nlm.nih.gov/29474909/</v>
      </c>
      <c r="D53" s="2" t="str">
        <f>[5]Mouse_datasets_metadata!$A9</f>
        <v>MCA</v>
      </c>
      <c r="E53" s="4">
        <f>COUNTA([6]Lung_MCA!$C$3:$C$31)</f>
        <v>29</v>
      </c>
      <c r="F53" s="1" t="s">
        <v>50</v>
      </c>
    </row>
    <row r="54" spans="1:6" ht="75" x14ac:dyDescent="0.25">
      <c r="A54" s="2" t="str">
        <f>_xlfn.CONCAT([5]Mouse_datasets_metadata!$C10,"/", [5]Mouse_datasets_metadata!$F10,"/", [5]Mouse_datasets_metadata!$B10, "_", [5]Mouse_datasets_metadata!$A10)</f>
        <v>Mouse/Adult/MammaryGland_Involution_MCA</v>
      </c>
      <c r="B54" s="1" t="str">
        <f>[5]Mouse_datasets_metadata!$H10</f>
        <v>Han, X. et al. Mapping the Mouse Cell Atlas by Microwell-Seq. Cell 172, 1091-1107.e17 (2018).</v>
      </c>
      <c r="C54" s="1" t="str">
        <f>[5]Mouse_datasets_metadata!$G10</f>
        <v>https://pubmed.ncbi.nlm.nih.gov/29474909/</v>
      </c>
      <c r="D54" s="2" t="str">
        <f>[5]Mouse_datasets_metadata!$A10</f>
        <v>MCA</v>
      </c>
      <c r="E54" s="4">
        <f>COUNTA([6]MammaryGland_Involution_MCA!$C$3:$C$25)</f>
        <v>23</v>
      </c>
      <c r="F54" s="1" t="s">
        <v>51</v>
      </c>
    </row>
    <row r="55" spans="1:6" ht="30" x14ac:dyDescent="0.25">
      <c r="A55" s="2" t="str">
        <f>_xlfn.CONCAT([5]Mouse_datasets_metadata!$C11,"/", [5]Mouse_datasets_metadata!$F11,"/", [5]Mouse_datasets_metadata!$B11, "_", [5]Mouse_datasets_metadata!$A11)</f>
        <v>Mouse/Adult/MammaryGland_Lactation_MCA</v>
      </c>
      <c r="B55" s="1" t="str">
        <f>[5]Mouse_datasets_metadata!$H11</f>
        <v>Han, X. et al. Mapping the Mouse Cell Atlas by Microwell-Seq. Cell 172, 1091-1107.e17 (2018).</v>
      </c>
      <c r="C55" s="1" t="str">
        <f>[5]Mouse_datasets_metadata!$G11</f>
        <v>https://pubmed.ncbi.nlm.nih.gov/29474909/</v>
      </c>
      <c r="D55" s="2" t="str">
        <f>[5]Mouse_datasets_metadata!$A11</f>
        <v>MCA</v>
      </c>
      <c r="E55" s="4">
        <f>COUNTA([6]MammaryGland_Lactation_MCA!$C$3:$C$14)</f>
        <v>12</v>
      </c>
      <c r="F55" s="1" t="s">
        <v>52</v>
      </c>
    </row>
    <row r="56" spans="1:6" ht="30" x14ac:dyDescent="0.25">
      <c r="A56" s="2" t="str">
        <f>_xlfn.CONCAT([5]Mouse_datasets_metadata!$C12,"/", [5]Mouse_datasets_metadata!$F12,"/", [5]Mouse_datasets_metadata!$B12, "_", [5]Mouse_datasets_metadata!$A12)</f>
        <v>Mouse/Adult/MammaryGland_Pregnancy_MCA</v>
      </c>
      <c r="B56" s="1" t="str">
        <f>[5]Mouse_datasets_metadata!$H12</f>
        <v>Han, X. et al. Mapping the Mouse Cell Atlas by Microwell-Seq. Cell 172, 1091-1107.e17 (2018).</v>
      </c>
      <c r="C56" s="1" t="str">
        <f>[5]Mouse_datasets_metadata!$G12</f>
        <v>https://pubmed.ncbi.nlm.nih.gov/29474909/</v>
      </c>
      <c r="D56" s="2" t="str">
        <f>[5]Mouse_datasets_metadata!$A12</f>
        <v>MCA</v>
      </c>
      <c r="E56" s="4">
        <f>COUNTA([6]MammaryGland_Pregnancy_MCA!$C$3:$C$15)</f>
        <v>13</v>
      </c>
      <c r="F56" s="1" t="s">
        <v>53</v>
      </c>
    </row>
    <row r="57" spans="1:6" ht="45" x14ac:dyDescent="0.25">
      <c r="A57" s="2" t="str">
        <f>_xlfn.CONCAT([5]Mouse_datasets_metadata!$C13,"/", [5]Mouse_datasets_metadata!$F13,"/", [5]Mouse_datasets_metadata!$B13, "_", [5]Mouse_datasets_metadata!$A13)</f>
        <v>Mouse/Adult/MammaryGland_Virgin_MCA</v>
      </c>
      <c r="B57" s="1" t="str">
        <f>[5]Mouse_datasets_metadata!$H13</f>
        <v>Han, X. et al. Mapping the Mouse Cell Atlas by Microwell-Seq. Cell 172, 1091-1107.e17 (2018).</v>
      </c>
      <c r="C57" s="1" t="str">
        <f>[5]Mouse_datasets_metadata!$G13</f>
        <v>https://pubmed.ncbi.nlm.nih.gov/29474909/</v>
      </c>
      <c r="D57" s="2" t="str">
        <f>[5]Mouse_datasets_metadata!$A13</f>
        <v>MCA</v>
      </c>
      <c r="E57" s="4">
        <f>COUNTA([6]MammaryGland_Virgin_MCA!$C$3:$C$17)</f>
        <v>15</v>
      </c>
      <c r="F57" s="1" t="s">
        <v>54</v>
      </c>
    </row>
    <row r="58" spans="1:6" ht="45" x14ac:dyDescent="0.25">
      <c r="A58" s="2" t="str">
        <f>_xlfn.CONCAT([5]Mouse_datasets_metadata!$C14,"/", [5]Mouse_datasets_metadata!$F14,"/", [5]Mouse_datasets_metadata!$B14, "_", [5]Mouse_datasets_metadata!$A14)</f>
        <v>Mouse/Adult/Muscle_MCA</v>
      </c>
      <c r="B58" s="1" t="str">
        <f>[5]Mouse_datasets_metadata!$H14</f>
        <v>Han, X. et al. Mapping the Mouse Cell Atlas by Microwell-Seq. Cell 172, 1091-1107.e17 (2018).</v>
      </c>
      <c r="C58" s="1" t="str">
        <f>[5]Mouse_datasets_metadata!$G14</f>
        <v>https://pubmed.ncbi.nlm.nih.gov/29474909/</v>
      </c>
      <c r="D58" s="2" t="str">
        <f>[5]Mouse_datasets_metadata!$A14</f>
        <v>MCA</v>
      </c>
      <c r="E58" s="4">
        <f>COUNTA([6]Muscle_MCA!$C$3:$C$15)</f>
        <v>13</v>
      </c>
      <c r="F58" s="1" t="s">
        <v>55</v>
      </c>
    </row>
    <row r="59" spans="1:6" ht="45" x14ac:dyDescent="0.25">
      <c r="A59" s="2" t="str">
        <f>_xlfn.CONCAT([5]Mouse_datasets_metadata!$C15,"/", [5]Mouse_datasets_metadata!$F15,"/", [5]Mouse_datasets_metadata!$B15, "_", [5]Mouse_datasets_metadata!$A15)</f>
        <v>Mouse/Adult/Ovary_MCA</v>
      </c>
      <c r="B59" s="1" t="str">
        <f>[5]Mouse_datasets_metadata!$H15</f>
        <v>Han, X. et al. Mapping the Mouse Cell Atlas by Microwell-Seq. Cell 172, 1091-1107.e17 (2018).</v>
      </c>
      <c r="C59" s="1" t="str">
        <f>[5]Mouse_datasets_metadata!$G15</f>
        <v>https://pubmed.ncbi.nlm.nih.gov/29474909/</v>
      </c>
      <c r="D59" s="2" t="str">
        <f>[5]Mouse_datasets_metadata!$A15</f>
        <v>MCA</v>
      </c>
      <c r="E59" s="4">
        <f>COUNTA([6]Ovary_MCA!$C$3:$C$16)</f>
        <v>14</v>
      </c>
      <c r="F59" s="1" t="s">
        <v>56</v>
      </c>
    </row>
    <row r="60" spans="1:6" ht="60" x14ac:dyDescent="0.25">
      <c r="A60" s="2" t="str">
        <f>_xlfn.CONCAT([5]Mouse_datasets_metadata!$C16,"/", [5]Mouse_datasets_metadata!$F16,"/", [5]Mouse_datasets_metadata!$B16, "_", [5]Mouse_datasets_metadata!$A16)</f>
        <v>Mouse/Adult/Pancreas_MCA</v>
      </c>
      <c r="B60" s="1" t="str">
        <f>[5]Mouse_datasets_metadata!$H16</f>
        <v>Han, X. et al. Mapping the Mouse Cell Atlas by Microwell-Seq. Cell 172, 1091-1107.e17 (2018).</v>
      </c>
      <c r="C60" s="1" t="str">
        <f>[5]Mouse_datasets_metadata!$G16</f>
        <v>https://pubmed.ncbi.nlm.nih.gov/29474909/</v>
      </c>
      <c r="D60" s="2" t="str">
        <f>[5]Mouse_datasets_metadata!$A16</f>
        <v>MCA</v>
      </c>
      <c r="E60" s="4">
        <f>COUNTA([6]Pancreas_MCA!$C$3:$C$22)</f>
        <v>20</v>
      </c>
      <c r="F60" s="1" t="s">
        <v>57</v>
      </c>
    </row>
    <row r="61" spans="1:6" ht="60" x14ac:dyDescent="0.25">
      <c r="A61" s="2" t="str">
        <f>_xlfn.CONCAT([5]Mouse_datasets_metadata!$C17,"/", [5]Mouse_datasets_metadata!$F17,"/", [5]Mouse_datasets_metadata!$B17, "_", [5]Mouse_datasets_metadata!$A17)</f>
        <v>Mouse/Adult/PeripheralBlood_MCA</v>
      </c>
      <c r="B61" s="1" t="str">
        <f>[5]Mouse_datasets_metadata!$H17</f>
        <v>Han, X. et al. Mapping the Mouse Cell Atlas by Microwell-Seq. Cell 172, 1091-1107.e17 (2018).</v>
      </c>
      <c r="C61" s="1" t="str">
        <f>[5]Mouse_datasets_metadata!$G17</f>
        <v>https://pubmed.ncbi.nlm.nih.gov/29474909/</v>
      </c>
      <c r="D61" s="2" t="str">
        <f>[5]Mouse_datasets_metadata!$A17</f>
        <v>MCA</v>
      </c>
      <c r="E61" s="4">
        <f>COUNTA([6]PeripheralBlood_MCA!$C$3:$C$22)</f>
        <v>20</v>
      </c>
      <c r="F61" s="1" t="s">
        <v>58</v>
      </c>
    </row>
    <row r="62" spans="1:6" ht="90" x14ac:dyDescent="0.25">
      <c r="A62" s="2" t="str">
        <f>_xlfn.CONCAT([5]Mouse_datasets_metadata!$C18,"/", [5]Mouse_datasets_metadata!$F18,"/", [5]Mouse_datasets_metadata!$B18, "_", [5]Mouse_datasets_metadata!$A18)</f>
        <v>Mouse/Adult/Placenta_MCA</v>
      </c>
      <c r="B62" s="1" t="str">
        <f>[5]Mouse_datasets_metadata!$H18</f>
        <v>Han, X. et al. Mapping the Mouse Cell Atlas by Microwell-Seq. Cell 172, 1091-1107.e17 (2018).</v>
      </c>
      <c r="C62" s="1" t="str">
        <f>[5]Mouse_datasets_metadata!$G18</f>
        <v>https://pubmed.ncbi.nlm.nih.gov/29474909/</v>
      </c>
      <c r="D62" s="2" t="str">
        <f>[5]Mouse_datasets_metadata!$A18</f>
        <v>MCA</v>
      </c>
      <c r="E62" s="4">
        <f>COUNTA([6]Placenta_MCA!$C$3:$C$27)</f>
        <v>25</v>
      </c>
      <c r="F62" s="1" t="s">
        <v>59</v>
      </c>
    </row>
    <row r="63" spans="1:6" ht="30" x14ac:dyDescent="0.25">
      <c r="A63" s="2" t="str">
        <f>_xlfn.CONCAT([5]Mouse_datasets_metadata!$C19,"/", [5]Mouse_datasets_metadata!$F19,"/", [5]Mouse_datasets_metadata!$B19, "_", [5]Mouse_datasets_metadata!$A19)</f>
        <v>Mouse/Adult/Prostate_MCA</v>
      </c>
      <c r="B63" s="1" t="str">
        <f>[5]Mouse_datasets_metadata!$H19</f>
        <v>Han, X. et al. Mapping the Mouse Cell Atlas by Microwell-Seq. Cell 172, 1091-1107.e17 (2018).</v>
      </c>
      <c r="C63" s="1" t="str">
        <f>[5]Mouse_datasets_metadata!$G19</f>
        <v>https://pubmed.ncbi.nlm.nih.gov/29474909/</v>
      </c>
      <c r="D63" s="2" t="str">
        <f>[5]Mouse_datasets_metadata!$A19</f>
        <v>MCA</v>
      </c>
      <c r="E63" s="4">
        <f>COUNTA([6]Prostate_MCA!$C$3:$C$8)</f>
        <v>6</v>
      </c>
      <c r="F63" s="1" t="s">
        <v>60</v>
      </c>
    </row>
    <row r="64" spans="1:6" ht="60" x14ac:dyDescent="0.25">
      <c r="A64" s="2" t="str">
        <f>_xlfn.CONCAT([5]Mouse_datasets_metadata!$C20,"/", [5]Mouse_datasets_metadata!$F20,"/", [5]Mouse_datasets_metadata!$B20, "_", [5]Mouse_datasets_metadata!$A20)</f>
        <v>Mouse/Adult/SmallIntestine_MCA</v>
      </c>
      <c r="B64" s="1" t="str">
        <f>[5]Mouse_datasets_metadata!$H20</f>
        <v>Han, X. et al. Mapping the Mouse Cell Atlas by Microwell-Seq. Cell 172, 1091-1107.e17 (2018).</v>
      </c>
      <c r="C64" s="1" t="str">
        <f>[5]Mouse_datasets_metadata!$G20</f>
        <v>https://pubmed.ncbi.nlm.nih.gov/29474909/</v>
      </c>
      <c r="D64" s="2" t="str">
        <f>[5]Mouse_datasets_metadata!$A20</f>
        <v>MCA</v>
      </c>
      <c r="E64" s="4">
        <f>COUNTA([6]SmallIntestine_MCA!$C$3:$C$23)</f>
        <v>21</v>
      </c>
      <c r="F64" s="1" t="s">
        <v>61</v>
      </c>
    </row>
    <row r="65" spans="1:6" ht="30" x14ac:dyDescent="0.25">
      <c r="A65" s="2" t="str">
        <f>_xlfn.CONCAT([5]Mouse_datasets_metadata!$C21,"/", [5]Mouse_datasets_metadata!$F21,"/", [5]Mouse_datasets_metadata!$B21, "_", [5]Mouse_datasets_metadata!$A21)</f>
        <v>Mouse/Adult/Spleen_MCA</v>
      </c>
      <c r="B65" s="1" t="str">
        <f>[5]Mouse_datasets_metadata!$H21</f>
        <v>Han, X. et al. Mapping the Mouse Cell Atlas by Microwell-Seq. Cell 172, 1091-1107.e17 (2018).</v>
      </c>
      <c r="C65" s="1" t="str">
        <f>[5]Mouse_datasets_metadata!$G21</f>
        <v>https://pubmed.ncbi.nlm.nih.gov/29474909/</v>
      </c>
      <c r="D65" s="2" t="str">
        <f>[5]Mouse_datasets_metadata!$A21</f>
        <v>MCA</v>
      </c>
      <c r="E65" s="4">
        <f>COUNTA([6]Spleen_MCA!$C$3:$C$11)</f>
        <v>9</v>
      </c>
      <c r="F65" s="1" t="s">
        <v>62</v>
      </c>
    </row>
    <row r="66" spans="1:6" ht="45" x14ac:dyDescent="0.25">
      <c r="A66" s="2" t="str">
        <f>_xlfn.CONCAT([5]Mouse_datasets_metadata!$C22,"/", [5]Mouse_datasets_metadata!$F22,"/", [5]Mouse_datasets_metadata!$B22, "_", [5]Mouse_datasets_metadata!$A22)</f>
        <v>Mouse/Adult/Stomach_MCA</v>
      </c>
      <c r="B66" s="1" t="str">
        <f>[5]Mouse_datasets_metadata!$H22</f>
        <v>Han, X. et al. Mapping the Mouse Cell Atlas by Microwell-Seq. Cell 172, 1091-1107.e17 (2018).</v>
      </c>
      <c r="C66" s="1" t="str">
        <f>[5]Mouse_datasets_metadata!$G22</f>
        <v>https://pubmed.ncbi.nlm.nih.gov/29474909/</v>
      </c>
      <c r="D66" s="2" t="str">
        <f>[5]Mouse_datasets_metadata!$A22</f>
        <v>MCA</v>
      </c>
      <c r="E66" s="4">
        <f>COUNTA([6]Stomach_MCA!$C$3:$C$17)</f>
        <v>15</v>
      </c>
      <c r="F66" s="1" t="s">
        <v>63</v>
      </c>
    </row>
    <row r="67" spans="1:6" ht="75" x14ac:dyDescent="0.25">
      <c r="A67" s="2" t="str">
        <f>_xlfn.CONCAT([5]Mouse_datasets_metadata!$C23,"/", [5]Mouse_datasets_metadata!$F23,"/", [5]Mouse_datasets_metadata!$B23, "_", [5]Mouse_datasets_metadata!$A23)</f>
        <v>Mouse/Adult/Testis_MCA</v>
      </c>
      <c r="B67" s="1" t="str">
        <f>[5]Mouse_datasets_metadata!$H23</f>
        <v>Han, X. et al. Mapping the Mouse Cell Atlas by Microwell-Seq. Cell 172, 1091-1107.e17 (2018).</v>
      </c>
      <c r="C67" s="1" t="str">
        <f>[5]Mouse_datasets_metadata!$G23</f>
        <v>https://pubmed.ncbi.nlm.nih.gov/29474909/</v>
      </c>
      <c r="D67" s="2" t="str">
        <f>[5]Mouse_datasets_metadata!$A23</f>
        <v>MCA</v>
      </c>
      <c r="E67" s="4">
        <f>COUNTA([6]Testis_MCA!$C$3:$C$21)</f>
        <v>19</v>
      </c>
      <c r="F67" s="1" t="s">
        <v>64</v>
      </c>
    </row>
    <row r="68" spans="1:6" ht="30" x14ac:dyDescent="0.25">
      <c r="A68" s="2" t="str">
        <f>_xlfn.CONCAT([5]Mouse_datasets_metadata!$C24,"/", [5]Mouse_datasets_metadata!$F24,"/", [5]Mouse_datasets_metadata!$B24, "_", [5]Mouse_datasets_metadata!$A24)</f>
        <v>Mouse/Adult/Thymus_MCA</v>
      </c>
      <c r="B68" s="1" t="str">
        <f>[5]Mouse_datasets_metadata!$H24</f>
        <v>Han, X. et al. Mapping the Mouse Cell Atlas by Microwell-Seq. Cell 172, 1091-1107.e17 (2018).</v>
      </c>
      <c r="C68" s="1" t="str">
        <f>[5]Mouse_datasets_metadata!$G24</f>
        <v>https://pubmed.ncbi.nlm.nih.gov/29474909/</v>
      </c>
      <c r="D68" s="2" t="str">
        <f>[5]Mouse_datasets_metadata!$A24</f>
        <v>MCA</v>
      </c>
      <c r="E68" s="4">
        <f>COUNTA([6]Thymus_MCA!$C$3:$C$10)</f>
        <v>8</v>
      </c>
      <c r="F68" s="1" t="s">
        <v>65</v>
      </c>
    </row>
    <row r="69" spans="1:6" ht="60" x14ac:dyDescent="0.25">
      <c r="A69" s="2" t="str">
        <f>_xlfn.CONCAT([5]Mouse_datasets_metadata!$C25,"/", [5]Mouse_datasets_metadata!$F25,"/", [5]Mouse_datasets_metadata!$B25, "_", [5]Mouse_datasets_metadata!$A25)</f>
        <v>Mouse/Adult/Uterus_MCA</v>
      </c>
      <c r="B69" s="1" t="str">
        <f>[5]Mouse_datasets_metadata!$H25</f>
        <v>Han, X. et al. Mapping the Mouse Cell Atlas by Microwell-Seq. Cell 172, 1091-1107.e17 (2018).</v>
      </c>
      <c r="C69" s="1" t="str">
        <f>[5]Mouse_datasets_metadata!$G25</f>
        <v>https://pubmed.ncbi.nlm.nih.gov/29474909/</v>
      </c>
      <c r="D69" s="2" t="str">
        <f>[5]Mouse_datasets_metadata!$A25</f>
        <v>MCA</v>
      </c>
      <c r="E69" s="4">
        <f>COUNTA([6]Uterus_MCA!$C$3:$C$20)</f>
        <v>18</v>
      </c>
      <c r="F69" s="1" t="s">
        <v>66</v>
      </c>
    </row>
    <row r="70" spans="1:6" ht="75" x14ac:dyDescent="0.25">
      <c r="A70" s="2" t="str">
        <f>_xlfn.CONCAT([5]Mouse_datasets_metadata!$C26,"/", [5]Mouse_datasets_metadata!$F26,"/", [5]Mouse_datasets_metadata!$B26, "_", [5]Mouse_datasets_metadata!$A26)</f>
        <v>Mouse/Fetal/EmbryonicMesenchyme_MCA</v>
      </c>
      <c r="B70" s="1" t="str">
        <f>[5]Mouse_datasets_metadata!$H26</f>
        <v>Han, X. et al. Mapping the Mouse Cell Atlas by Microwell-Seq. Cell 172, 1091-1107.e17 (2018).</v>
      </c>
      <c r="C70" s="1" t="str">
        <f>[5]Mouse_datasets_metadata!$G26</f>
        <v>https://pubmed.ncbi.nlm.nih.gov/29474909/</v>
      </c>
      <c r="D70" s="2" t="str">
        <f>[5]Mouse_datasets_metadata!$A26</f>
        <v>MCA</v>
      </c>
      <c r="E70" s="4">
        <f>COUNTA([7]EmbryonicMesenchyme_MCA!$C$3:$C$26)</f>
        <v>24</v>
      </c>
      <c r="F70" s="1" t="s">
        <v>67</v>
      </c>
    </row>
    <row r="71" spans="1:6" ht="120" x14ac:dyDescent="0.25">
      <c r="A71" s="2" t="str">
        <f>_xlfn.CONCAT([5]Mouse_datasets_metadata!$C27,"/", [5]Mouse_datasets_metadata!$F27,"/", [5]Mouse_datasets_metadata!$B27, "_", [5]Mouse_datasets_metadata!$A27)</f>
        <v>Mouse/Fetal/FetalAtlas_MOCA</v>
      </c>
      <c r="B71" s="1" t="str">
        <f>[5]Mouse_datasets_metadata!$H27</f>
        <v>Cao, J. et al. The single cell transcriptional landscape of mammalian organogenesis. Nature 566, 496–502 (2019).</v>
      </c>
      <c r="C71" s="1" t="str">
        <f>[5]Mouse_datasets_metadata!$G27</f>
        <v>https://doi.org/10.1038/s41586-019-0969-x
https://oncoscape.v3.sttrcancer.org/atlas.gs.washington.edu.mouse.rna/downloads</v>
      </c>
      <c r="D71" s="2" t="str">
        <f>[5]Mouse_datasets_metadata!$A27</f>
        <v>MOCA</v>
      </c>
      <c r="E71" s="4">
        <f>COUNTA([7]FetalAtlas_MOCA!$C$3:$C$40)</f>
        <v>38</v>
      </c>
      <c r="F71" s="1" t="s">
        <v>68</v>
      </c>
    </row>
    <row r="72" spans="1:6" ht="60" x14ac:dyDescent="0.25">
      <c r="A72" s="2" t="str">
        <f>_xlfn.CONCAT([5]Mouse_datasets_metadata!$C28,"/", [5]Mouse_datasets_metadata!$F28,"/", [5]Mouse_datasets_metadata!$B28, "_", [5]Mouse_datasets_metadata!$A28)</f>
        <v>Mouse/Fetal/Brain_MCA</v>
      </c>
      <c r="B72" s="1" t="str">
        <f>[5]Mouse_datasets_metadata!$H28</f>
        <v>Han, X. et al. Mapping the Mouse Cell Atlas by Microwell-Seq. Cell 172, 1091-1107.e17 (2018).</v>
      </c>
      <c r="C72" s="1" t="str">
        <f>[5]Mouse_datasets_metadata!$G28</f>
        <v>https://pubmed.ncbi.nlm.nih.gov/29474909/</v>
      </c>
      <c r="D72" s="2" t="str">
        <f>[5]Mouse_datasets_metadata!$A28</f>
        <v>MCA</v>
      </c>
      <c r="E72" s="4">
        <f>COUNTA([7]Brain_MCA!$C$3:$C$20)</f>
        <v>18</v>
      </c>
      <c r="F72" s="1" t="s">
        <v>69</v>
      </c>
    </row>
    <row r="73" spans="1:6" ht="75" x14ac:dyDescent="0.25">
      <c r="A73" s="2" t="str">
        <f>_xlfn.CONCAT([5]Mouse_datasets_metadata!$C29,"/", [5]Mouse_datasets_metadata!$F29,"/", [5]Mouse_datasets_metadata!$B29, "_", [5]Mouse_datasets_metadata!$A29)</f>
        <v>Mouse/Fetal/Intestine_MCA</v>
      </c>
      <c r="B73" s="1" t="str">
        <f>[5]Mouse_datasets_metadata!$H29</f>
        <v>Han, X. et al. Mapping the Mouse Cell Atlas by Microwell-Seq. Cell 172, 1091-1107.e17 (2018).</v>
      </c>
      <c r="C73" s="1" t="str">
        <f>[5]Mouse_datasets_metadata!$G29</f>
        <v>https://pubmed.ncbi.nlm.nih.gov/29474909/</v>
      </c>
      <c r="D73" s="2" t="str">
        <f>[5]Mouse_datasets_metadata!$A29</f>
        <v>MCA</v>
      </c>
      <c r="E73" s="4">
        <f>COUNTA([7]Intestine_MCA!$C$3:$C$22)</f>
        <v>20</v>
      </c>
      <c r="F73" s="1" t="s">
        <v>70</v>
      </c>
    </row>
    <row r="74" spans="1:6" ht="30" x14ac:dyDescent="0.25">
      <c r="A74" s="2" t="str">
        <f>_xlfn.CONCAT([5]Mouse_datasets_metadata!$C30,"/", [5]Mouse_datasets_metadata!$F30,"/", [5]Mouse_datasets_metadata!$B30, "_", [5]Mouse_datasets_metadata!$A30)</f>
        <v>Mouse/Fetal/Liver_MCA</v>
      </c>
      <c r="B74" s="1" t="str">
        <f>[5]Mouse_datasets_metadata!$H30</f>
        <v>Han, X. et al. Mapping the Mouse Cell Atlas by Microwell-Seq. Cell 172, 1091-1107.e17 (2018).</v>
      </c>
      <c r="C74" s="1" t="str">
        <f>[5]Mouse_datasets_metadata!$G30</f>
        <v>https://pubmed.ncbi.nlm.nih.gov/29474909/</v>
      </c>
      <c r="D74" s="2" t="str">
        <f>[5]Mouse_datasets_metadata!$A30</f>
        <v>MCA</v>
      </c>
      <c r="E74" s="4">
        <f>COUNTA([7]Liver_MCA!$C$3:$C$13)</f>
        <v>11</v>
      </c>
      <c r="F74" s="1" t="s">
        <v>71</v>
      </c>
    </row>
    <row r="75" spans="1:6" ht="45" x14ac:dyDescent="0.25">
      <c r="A75" s="2" t="str">
        <f>_xlfn.CONCAT([5]Mouse_datasets_metadata!$C31,"/", [5]Mouse_datasets_metadata!$F31,"/", [5]Mouse_datasets_metadata!$B31, "_", [5]Mouse_datasets_metadata!$A31)</f>
        <v>Mouse/Fetal/Lung_MCA</v>
      </c>
      <c r="B75" s="1" t="str">
        <f>[5]Mouse_datasets_metadata!$H31</f>
        <v>Han, X. et al. Mapping the Mouse Cell Atlas by Microwell-Seq. Cell 172, 1091-1107.e17 (2018).</v>
      </c>
      <c r="C75" s="1" t="str">
        <f>[5]Mouse_datasets_metadata!$G31</f>
        <v>https://pubmed.ncbi.nlm.nih.gov/29474909/</v>
      </c>
      <c r="D75" s="2" t="str">
        <f>[5]Mouse_datasets_metadata!$A31</f>
        <v>MCA</v>
      </c>
      <c r="E75" s="4">
        <f>COUNTA([7]Lung_MCA!$C$3:$C$15)</f>
        <v>13</v>
      </c>
      <c r="F75" s="1" t="s">
        <v>72</v>
      </c>
    </row>
    <row r="76" spans="1:6" ht="60" x14ac:dyDescent="0.25">
      <c r="A76" s="2" t="str">
        <f>_xlfn.CONCAT([5]Mouse_datasets_metadata!$C32,"/", [5]Mouse_datasets_metadata!$F32,"/", [5]Mouse_datasets_metadata!$B32, "_", [5]Mouse_datasets_metadata!$A32)</f>
        <v>Mouse/Fetal/Stomach_MCA</v>
      </c>
      <c r="B76" s="1" t="str">
        <f>[5]Mouse_datasets_metadata!$H32</f>
        <v>Han, X. et al. Mapping the Mouse Cell Atlas by Microwell-Seq. Cell 172, 1091-1107.e17 (2018).</v>
      </c>
      <c r="C76" s="1" t="str">
        <f>[5]Mouse_datasets_metadata!$G32</f>
        <v>https://pubmed.ncbi.nlm.nih.gov/29474909/</v>
      </c>
      <c r="D76" s="2" t="str">
        <f>[5]Mouse_datasets_metadata!$A32</f>
        <v>MCA</v>
      </c>
      <c r="E76" s="4">
        <f>COUNTA([7]Stomach_MCA!$C$3:$C$22)</f>
        <v>20</v>
      </c>
      <c r="F76" s="1" t="s">
        <v>73</v>
      </c>
    </row>
    <row r="77" spans="1:6" ht="30" x14ac:dyDescent="0.25">
      <c r="A77" s="2" t="str">
        <f>_xlfn.CONCAT([5]Mouse_datasets_metadata!$C33,"/", [5]Mouse_datasets_metadata!$F33,"/", [5]Mouse_datasets_metadata!$B33, "_", [5]Mouse_datasets_metadata!$A33)</f>
        <v>Mouse/Neonatal/Calvaria_MCA</v>
      </c>
      <c r="B77" s="1" t="str">
        <f>[5]Mouse_datasets_metadata!$H33</f>
        <v>Han, X. et al. Mapping the Mouse Cell Atlas by Microwell-Seq. Cell 172, 1091-1107.e17 (2018).</v>
      </c>
      <c r="C77" s="1" t="str">
        <f>[5]Mouse_datasets_metadata!$G33</f>
        <v>https://pubmed.ncbi.nlm.nih.gov/29474909/</v>
      </c>
      <c r="D77" s="2" t="str">
        <f>[5]Mouse_datasets_metadata!$A33</f>
        <v>MCA</v>
      </c>
      <c r="E77" s="4">
        <f>COUNTA([8]Calvaria_MCA!$C$3:$C$14)</f>
        <v>12</v>
      </c>
      <c r="F77" s="1" t="s">
        <v>74</v>
      </c>
    </row>
    <row r="78" spans="1:6" ht="45" x14ac:dyDescent="0.25">
      <c r="A78" s="2" t="str">
        <f>_xlfn.CONCAT([5]Mouse_datasets_metadata!$C34,"/", [5]Mouse_datasets_metadata!$F34,"/", [5]Mouse_datasets_metadata!$B34, "_", [5]Mouse_datasets_metadata!$A34)</f>
        <v>Mouse/Neonatal/Heart_MCA</v>
      </c>
      <c r="B78" s="1" t="str">
        <f>[5]Mouse_datasets_metadata!$H34</f>
        <v>Han, X. et al. Mapping the Mouse Cell Atlas by Microwell-Seq. Cell 172, 1091-1107.e17 (2018).</v>
      </c>
      <c r="C78" s="1" t="str">
        <f>[5]Mouse_datasets_metadata!$G34</f>
        <v>https://pubmed.ncbi.nlm.nih.gov/29474909/</v>
      </c>
      <c r="D78" s="2" t="str">
        <f>[5]Mouse_datasets_metadata!$A34</f>
        <v>MCA</v>
      </c>
      <c r="E78" s="4">
        <f>COUNTA([8]Heart_MCA!$C$3:$C$17)</f>
        <v>15</v>
      </c>
      <c r="F78" s="1" t="s">
        <v>75</v>
      </c>
    </row>
    <row r="79" spans="1:6" ht="75" x14ac:dyDescent="0.25">
      <c r="A79" s="2" t="str">
        <f>_xlfn.CONCAT([5]Mouse_datasets_metadata!$C35,"/", [5]Mouse_datasets_metadata!$F35,"/", [5]Mouse_datasets_metadata!$B35, "_", [5]Mouse_datasets_metadata!$A35)</f>
        <v>Mouse/Neonatal/Muscle_MCA</v>
      </c>
      <c r="B79" s="1" t="str">
        <f>[5]Mouse_datasets_metadata!$H35</f>
        <v>Han, X. et al. Mapping the Mouse Cell Atlas by Microwell-Seq. Cell 172, 1091-1107.e17 (2018).</v>
      </c>
      <c r="C79" s="1" t="str">
        <f>[5]Mouse_datasets_metadata!$G35</f>
        <v>https://pubmed.ncbi.nlm.nih.gov/29474909/</v>
      </c>
      <c r="D79" s="2" t="str">
        <f>[5]Mouse_datasets_metadata!$A35</f>
        <v>MCA</v>
      </c>
      <c r="E79" s="4">
        <f>COUNTA([8]Muscle_MCA!$C$3:$C$29)</f>
        <v>27</v>
      </c>
      <c r="F79" s="1" t="s">
        <v>76</v>
      </c>
    </row>
    <row r="80" spans="1:6" ht="60" x14ac:dyDescent="0.25">
      <c r="A80" s="2" t="str">
        <f>_xlfn.CONCAT([5]Mouse_datasets_metadata!$C36,"/", [5]Mouse_datasets_metadata!$F36,"/", [5]Mouse_datasets_metadata!$B36, "_", [5]Mouse_datasets_metadata!$A36)</f>
        <v>Mouse/Neonatal/Pancreas_MCA</v>
      </c>
      <c r="B80" s="1" t="str">
        <f>[5]Mouse_datasets_metadata!$H36</f>
        <v>Han, X. et al. Mapping the Mouse Cell Atlas by Microwell-Seq. Cell 172, 1091-1107.e17 (2018).</v>
      </c>
      <c r="C80" s="1" t="str">
        <f>[5]Mouse_datasets_metadata!$G36</f>
        <v>https://pubmed.ncbi.nlm.nih.gov/29474909/</v>
      </c>
      <c r="D80" s="2" t="str">
        <f>[5]Mouse_datasets_metadata!$A36</f>
        <v>MCA</v>
      </c>
      <c r="E80" s="4">
        <f>COUNTA([8]Pancreas_MCA!$C$3:$C$24)</f>
        <v>22</v>
      </c>
      <c r="F80" s="1" t="s">
        <v>77</v>
      </c>
    </row>
    <row r="81" spans="1:6" ht="60" x14ac:dyDescent="0.25">
      <c r="A81" s="2" t="str">
        <f>_xlfn.CONCAT([5]Mouse_datasets_metadata!$C37,"/", [5]Mouse_datasets_metadata!$F37,"/", [5]Mouse_datasets_metadata!$B37, "_", [5]Mouse_datasets_metadata!$A37)</f>
        <v>Mouse/Neonatal/Rib_MCA</v>
      </c>
      <c r="B81" s="1" t="str">
        <f>[5]Mouse_datasets_metadata!$H37</f>
        <v>Han, X. et al. Mapping the Mouse Cell Atlas by Microwell-Seq. Cell 172, 1091-1107.e17 (2018).</v>
      </c>
      <c r="C81" s="1" t="str">
        <f>[5]Mouse_datasets_metadata!$G37</f>
        <v>https://pubmed.ncbi.nlm.nih.gov/29474909/</v>
      </c>
      <c r="D81" s="2" t="str">
        <f>[5]Mouse_datasets_metadata!$A37</f>
        <v>MCA</v>
      </c>
      <c r="E81" s="4">
        <f>COUNTA([8]Rib_MCA!$C$3:$C$22)</f>
        <v>20</v>
      </c>
      <c r="F81" s="1" t="s">
        <v>78</v>
      </c>
    </row>
    <row r="82" spans="1:6" ht="45" x14ac:dyDescent="0.25">
      <c r="A82" s="2" t="str">
        <f>_xlfn.CONCAT([5]Mouse_datasets_metadata!$C38,"/", [5]Mouse_datasets_metadata!$F38,"/", [5]Mouse_datasets_metadata!$B38, "_", [5]Mouse_datasets_metadata!$A38)</f>
        <v>Mouse/Neonatal/Skin_MCA</v>
      </c>
      <c r="B82" s="1" t="str">
        <f>[5]Mouse_datasets_metadata!$H38</f>
        <v>Han, X. et al. Mapping the Mouse Cell Atlas by Microwell-Seq. Cell 172, 1091-1107.e17 (2018).</v>
      </c>
      <c r="C82" s="1" t="str">
        <f>[5]Mouse_datasets_metadata!$G38</f>
        <v>https://pubmed.ncbi.nlm.nih.gov/29474909/</v>
      </c>
      <c r="D82" s="2" t="str">
        <f>[5]Mouse_datasets_metadata!$A38</f>
        <v>MCA</v>
      </c>
      <c r="E82" s="4">
        <f>COUNTA([8]Skin_MCA!$C$3:$C$21)</f>
        <v>19</v>
      </c>
      <c r="F82" s="1" t="s">
        <v>79</v>
      </c>
    </row>
    <row r="83" spans="1:6" x14ac:dyDescent="0.25">
      <c r="B83"/>
      <c r="C83"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Maddy Griswold</dc:creator>
  <cp:lastModifiedBy>Maddy Griswold</cp:lastModifiedBy>
  <dcterms:created xsi:type="dcterms:W3CDTF">2021-08-09T18:03:29Z</dcterms:created>
  <dcterms:modified xsi:type="dcterms:W3CDTF">2021-08-24T17:10:52Z</dcterms:modified>
</cp:coreProperties>
</file>