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3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drawings/drawing6.xml" ContentType="application/vnd.openxmlformats-officedocument.drawing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drawings/drawing7.xml" ContentType="application/vnd.openxmlformats-officedocument.drawing+xml"/>
  <Override PartName="/xl/comments30.xml" ContentType="application/vnd.openxmlformats-officedocument.spreadsheetml.comments+xml"/>
  <Override PartName="/xl/drawings/drawing8.xml" ContentType="application/vnd.openxmlformats-officedocument.drawing+xml"/>
  <Override PartName="/xl/comments31.xml" ContentType="application/vnd.openxmlformats-officedocument.spreadsheetml.comments+xml"/>
  <Override PartName="/xl/drawings/drawing9.xml" ContentType="application/vnd.openxmlformats-officedocument.drawing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drawings/drawing10.xml" ContentType="application/vnd.openxmlformats-officedocument.drawing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drawings/drawing11.xml" ContentType="application/vnd.openxmlformats-officedocument.drawing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drawings/drawing12.xml" ContentType="application/vnd.openxmlformats-officedocument.drawing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e\OneDrive\Desktop\Nature communications, submission documents\FINAL NAT COM. DOCS\Final 2021-10-31\Final_2021-11-17\"/>
    </mc:Choice>
  </mc:AlternateContent>
  <xr:revisionPtr revIDLastSave="0" documentId="13_ncr:1_{1FAF343E-C3FF-4E15-B9BE-F26AAF008085}" xr6:coauthVersionLast="47" xr6:coauthVersionMax="47" xr10:uidLastSave="{00000000-0000-0000-0000-000000000000}"/>
  <bookViews>
    <workbookView xWindow="-120" yWindow="-120" windowWidth="38640" windowHeight="21240" xr2:uid="{722A1B75-D269-4879-8C86-A6DDC040343E}"/>
  </bookViews>
  <sheets>
    <sheet name="Fig. 1A" sheetId="36" r:id="rId1"/>
    <sheet name="Fig. 1B" sheetId="1" r:id="rId2"/>
    <sheet name="Fig. 1C" sheetId="2" r:id="rId3"/>
    <sheet name="Fig. 1D" sheetId="3" r:id="rId4"/>
    <sheet name="Fig. 1E" sheetId="4" r:id="rId5"/>
    <sheet name="Fig. 1F" sheetId="5" r:id="rId6"/>
    <sheet name="Fig. 1G" sheetId="6" r:id="rId7"/>
    <sheet name="Fig. 1I" sheetId="7" r:id="rId8"/>
    <sheet name="Fig. 1J" sheetId="8" r:id="rId9"/>
    <sheet name="Fig. 1K" sheetId="9" r:id="rId10"/>
    <sheet name="Fig. 1L" sheetId="10" r:id="rId11"/>
    <sheet name="Fig. 2A" sheetId="11" r:id="rId12"/>
    <sheet name="Fig. 2B" sheetId="12" r:id="rId13"/>
    <sheet name="Fig. 2C" sheetId="13" r:id="rId14"/>
    <sheet name="Fig. 2D" sheetId="14" r:id="rId15"/>
    <sheet name="Fig. 2E" sheetId="38" r:id="rId16"/>
    <sheet name="Fig. 2F" sheetId="15" r:id="rId17"/>
    <sheet name="Fig. 3A" sheetId="16" r:id="rId18"/>
    <sheet name="Fig. 3B" sheetId="18" r:id="rId19"/>
    <sheet name="Fig. 3C" sheetId="71" r:id="rId20"/>
    <sheet name="Fig. 3D" sheetId="17" r:id="rId21"/>
    <sheet name="Fig. 3E" sheetId="19" r:id="rId22"/>
    <sheet name="Fig. 3F" sheetId="20" r:id="rId23"/>
    <sheet name="Fig. 3G" sheetId="21" r:id="rId24"/>
    <sheet name="Fig. 3H" sheetId="22" r:id="rId25"/>
    <sheet name="Fig. 3I" sheetId="23" r:id="rId26"/>
    <sheet name="Fig. 3J" sheetId="24" r:id="rId27"/>
    <sheet name="Fig. 3K" sheetId="25" r:id="rId28"/>
    <sheet name="Fig. 3L" sheetId="26" r:id="rId29"/>
    <sheet name="Fig. 3M" sheetId="27" r:id="rId30"/>
    <sheet name="Fig. 3N" sheetId="28" r:id="rId31"/>
    <sheet name="Fig. 4A" sheetId="39" r:id="rId32"/>
    <sheet name="Fig. 4B" sheetId="40" r:id="rId33"/>
    <sheet name="Fig. 4C" sheetId="29" r:id="rId34"/>
    <sheet name="Fig. 4D" sheetId="30" r:id="rId35"/>
    <sheet name="Fig. 4E" sheetId="31" r:id="rId36"/>
    <sheet name="Fig. 4F" sheetId="32" r:id="rId37"/>
    <sheet name="Fig. 4G" sheetId="33" r:id="rId38"/>
    <sheet name="Fig. 4H" sheetId="34" r:id="rId39"/>
    <sheet name="Fig. 4K" sheetId="35" r:id="rId40"/>
    <sheet name="Fig. 5A" sheetId="41" r:id="rId41"/>
    <sheet name="Fig. 5B" sheetId="42" r:id="rId42"/>
    <sheet name="Fig. 5C" sheetId="44" r:id="rId43"/>
    <sheet name="Fig. 5E" sheetId="45" r:id="rId44"/>
    <sheet name="Fig. 5F" sheetId="47" r:id="rId45"/>
    <sheet name="Fig. 5G" sheetId="46" r:id="rId46"/>
    <sheet name="Fig. 5I" sheetId="43" r:id="rId47"/>
    <sheet name="Fig. 5J" sheetId="48" r:id="rId48"/>
    <sheet name="Fig. 6A" sheetId="49" r:id="rId49"/>
    <sheet name="Fig. 6B" sheetId="50" r:id="rId50"/>
    <sheet name="Fig. 6C" sheetId="51" r:id="rId51"/>
    <sheet name="Fig. 6E" sheetId="52" r:id="rId52"/>
    <sheet name="Fig. 6F" sheetId="53" r:id="rId53"/>
    <sheet name="Fig. 6G" sheetId="55" r:id="rId54"/>
    <sheet name="Fig. 6H" sheetId="54" r:id="rId55"/>
    <sheet name="Fig. 6J" sheetId="58" r:id="rId56"/>
    <sheet name="Fig. 6L" sheetId="59" r:id="rId57"/>
    <sheet name="Fig. 6M" sheetId="60" r:id="rId58"/>
    <sheet name="Fig. 7A" sheetId="61" r:id="rId59"/>
    <sheet name="Fig. 7B" sheetId="62" r:id="rId60"/>
    <sheet name="Fig. 7C" sheetId="63" r:id="rId61"/>
    <sheet name="Fig. 8A" sheetId="64" r:id="rId62"/>
    <sheet name="Fig. 8B" sheetId="65" r:id="rId63"/>
    <sheet name="Fig. 8C" sheetId="66" r:id="rId64"/>
    <sheet name="Fig. 8D" sheetId="67" r:id="rId65"/>
    <sheet name="Fig. 8E" sheetId="68" r:id="rId66"/>
    <sheet name="Fig. 8F" sheetId="69" r:id="rId67"/>
    <sheet name="Fig. 8G" sheetId="70" r:id="rId68"/>
    <sheet name="S1" sheetId="72" r:id="rId69"/>
    <sheet name="S2" sheetId="73" r:id="rId70"/>
    <sheet name="S3" sheetId="74" r:id="rId71"/>
    <sheet name="S4" sheetId="77" r:id="rId72"/>
    <sheet name="S5" sheetId="75" r:id="rId73"/>
    <sheet name="S6" sheetId="78" r:id="rId7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78" l="1"/>
  <c r="I6" i="78"/>
  <c r="I7" i="78"/>
  <c r="I8" i="78"/>
  <c r="I4" i="78"/>
  <c r="K6" i="18"/>
  <c r="K7" i="18"/>
  <c r="K8" i="18"/>
  <c r="K9" i="18"/>
  <c r="K10" i="18"/>
  <c r="K5" i="18"/>
  <c r="L15" i="20"/>
  <c r="K15" i="20"/>
  <c r="K14" i="20"/>
  <c r="K13" i="20"/>
  <c r="L11" i="20"/>
  <c r="K11" i="20"/>
  <c r="K10" i="20"/>
  <c r="K9" i="20"/>
  <c r="L7" i="20"/>
  <c r="K7" i="20"/>
  <c r="K6" i="20"/>
  <c r="K5" i="20"/>
  <c r="L15" i="17"/>
  <c r="K15" i="17"/>
  <c r="K14" i="17"/>
  <c r="K13" i="17"/>
  <c r="L11" i="17"/>
  <c r="K11" i="17"/>
  <c r="K10" i="17"/>
  <c r="K9" i="17"/>
  <c r="L7" i="17"/>
  <c r="K7" i="17"/>
  <c r="K6" i="17"/>
  <c r="K5" i="17"/>
  <c r="L15" i="19"/>
  <c r="K15" i="19"/>
  <c r="K14" i="19"/>
  <c r="K13" i="19"/>
  <c r="L11" i="19"/>
  <c r="K11" i="19"/>
  <c r="K10" i="19"/>
  <c r="K9" i="19"/>
  <c r="L7" i="19"/>
  <c r="K7" i="19"/>
  <c r="K6" i="19"/>
  <c r="K5" i="19"/>
  <c r="I9" i="75"/>
  <c r="I7" i="75"/>
  <c r="I5" i="75"/>
  <c r="I3" i="75"/>
  <c r="J30" i="74"/>
  <c r="J28" i="74"/>
  <c r="J22" i="74"/>
  <c r="J20" i="74"/>
  <c r="J15" i="74"/>
  <c r="J13" i="74"/>
  <c r="I3" i="72"/>
  <c r="J8" i="74"/>
  <c r="J7" i="74"/>
  <c r="J5" i="74"/>
  <c r="J4" i="74"/>
  <c r="I3" i="66"/>
  <c r="H8" i="66"/>
  <c r="H7" i="66"/>
  <c r="H5" i="66"/>
  <c r="H4" i="66"/>
  <c r="H3" i="66"/>
  <c r="L4" i="70"/>
  <c r="L5" i="70"/>
  <c r="L3" i="70"/>
  <c r="I4" i="69"/>
  <c r="I5" i="69"/>
  <c r="I3" i="69"/>
  <c r="G4" i="68"/>
  <c r="G5" i="68"/>
  <c r="G6" i="68"/>
  <c r="G7" i="68"/>
  <c r="G8" i="68"/>
  <c r="G3" i="68"/>
  <c r="I21" i="67"/>
  <c r="I20" i="67"/>
  <c r="I18" i="67"/>
  <c r="I17" i="67"/>
  <c r="I15" i="67"/>
  <c r="I14" i="67"/>
  <c r="I10" i="67"/>
  <c r="I9" i="67"/>
  <c r="I7" i="67"/>
  <c r="I6" i="67"/>
  <c r="I4" i="67"/>
  <c r="I3" i="67"/>
  <c r="I10" i="65"/>
  <c r="I11" i="65"/>
  <c r="I12" i="65"/>
  <c r="I13" i="65"/>
  <c r="I9" i="65"/>
  <c r="I4" i="65"/>
  <c r="I5" i="65"/>
  <c r="I6" i="65"/>
  <c r="I7" i="65"/>
  <c r="I3" i="65"/>
  <c r="I19" i="64"/>
  <c r="I20" i="64"/>
  <c r="I21" i="64"/>
  <c r="I22" i="64"/>
  <c r="I18" i="64"/>
  <c r="I13" i="64"/>
  <c r="I14" i="64"/>
  <c r="I15" i="64"/>
  <c r="I16" i="64"/>
  <c r="I12" i="64"/>
  <c r="I7" i="64"/>
  <c r="I8" i="64"/>
  <c r="I9" i="64"/>
  <c r="I10" i="64"/>
  <c r="I6" i="64"/>
  <c r="N7" i="60"/>
  <c r="N4" i="59"/>
  <c r="J11" i="58"/>
  <c r="J9" i="58"/>
  <c r="J5" i="58"/>
  <c r="J3" i="58"/>
  <c r="I8" i="52"/>
  <c r="I7" i="52"/>
  <c r="I5" i="52"/>
  <c r="I4" i="52"/>
  <c r="H4" i="51"/>
  <c r="J8" i="48"/>
  <c r="J6" i="48"/>
  <c r="J4" i="48"/>
  <c r="H18" i="46"/>
  <c r="H16" i="46"/>
  <c r="H14" i="46"/>
  <c r="H12" i="46"/>
  <c r="H10" i="46"/>
  <c r="H8" i="46"/>
  <c r="H6" i="46"/>
  <c r="H4" i="46"/>
  <c r="J10" i="45"/>
  <c r="J8" i="45"/>
  <c r="J6" i="45"/>
  <c r="J4" i="45"/>
  <c r="G5" i="44"/>
  <c r="G6" i="44"/>
  <c r="G7" i="44"/>
  <c r="G8" i="44"/>
  <c r="G9" i="44"/>
  <c r="G10" i="44"/>
  <c r="G11" i="44"/>
  <c r="G4" i="44"/>
  <c r="I5" i="42"/>
  <c r="K4" i="41"/>
  <c r="I4" i="35"/>
  <c r="H6" i="7"/>
  <c r="H7" i="7"/>
  <c r="H8" i="7"/>
  <c r="H9" i="7"/>
  <c r="H10" i="7"/>
  <c r="H11" i="7"/>
  <c r="H12" i="7"/>
  <c r="H13" i="7"/>
  <c r="H5" i="7"/>
  <c r="J8" i="33"/>
  <c r="J7" i="33"/>
  <c r="J5" i="33"/>
  <c r="J4" i="33"/>
  <c r="G7" i="31"/>
  <c r="G5" i="31"/>
  <c r="G7" i="29"/>
  <c r="G5" i="29"/>
  <c r="I5" i="25"/>
  <c r="I6" i="25"/>
  <c r="I4" i="25"/>
  <c r="J12" i="21"/>
  <c r="J11" i="21"/>
  <c r="J9" i="21"/>
  <c r="J8" i="21"/>
  <c r="J6" i="21"/>
  <c r="J5" i="21"/>
  <c r="J30" i="16"/>
  <c r="J31" i="16"/>
  <c r="J29" i="16"/>
  <c r="J22" i="16"/>
  <c r="J23" i="16"/>
  <c r="J21" i="16"/>
  <c r="I7" i="23"/>
  <c r="I6" i="23"/>
  <c r="I5" i="23"/>
  <c r="J12" i="22"/>
  <c r="J13" i="22"/>
  <c r="J9" i="22"/>
  <c r="J10" i="22"/>
  <c r="J11" i="22"/>
  <c r="J8" i="22"/>
  <c r="I5" i="27"/>
  <c r="I5" i="26"/>
  <c r="I5" i="24"/>
  <c r="I6" i="13"/>
  <c r="I6" i="12"/>
  <c r="I6" i="10"/>
  <c r="I8" i="4"/>
  <c r="I6" i="4"/>
  <c r="I6" i="6"/>
  <c r="I6" i="3"/>
  <c r="I6" i="2"/>
  <c r="C5" i="34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0B9E7391-332E-44F9-BC8D-E055D374E37E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K4" authorId="0" shapeId="0" xr:uid="{985A4092-DEC9-4398-8DBB-06A74C78E026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K4" authorId="0" shapeId="0" xr:uid="{00A6D2FD-9731-44B7-802E-106650D45007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  <comment ref="L4" authorId="0" shapeId="0" xr:uid="{344B6365-F7A9-4D00-86CB-BA618D4A904F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K4" authorId="0" shapeId="0" xr:uid="{DEC3A15A-62B9-4A9B-9F95-5C5341F0312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  <comment ref="L4" authorId="0" shapeId="0" xr:uid="{02D9F4A3-AF98-465F-A541-E4D0D7E69B1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K4" authorId="0" shapeId="0" xr:uid="{192B7F0D-3595-45FE-B4B2-A379CDC2FC8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  <comment ref="L4" authorId="0" shapeId="0" xr:uid="{10E7B689-46BA-4253-843A-A315B43B5E2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4" authorId="0" shapeId="0" xr:uid="{4AB89B65-E577-41A2-9E5E-7491A2B61E6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4" authorId="0" shapeId="0" xr:uid="{7A11D778-0CDD-47B7-876A-1AAAE0B4A3C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00A45767-B242-4620-9AFA-6715A17DADC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EF7B9779-92EF-417F-B9B8-1399EAD8495E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38E13EE6-06A0-449A-A094-524297FA7B9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2F1B27E5-5752-4AF0-96F2-8D00012DA5E3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7890BBFE-F977-494F-979F-B1719D2957A9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8EED7C44-C78A-431B-AC4B-C056FE093CC7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G4" authorId="0" shapeId="0" xr:uid="{8496B641-EAD5-4EDA-A841-A300723FC64B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G4" authorId="0" shapeId="0" xr:uid="{6C94F1A0-D59F-4D7C-840E-D597645C17BB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3" authorId="0" shapeId="0" xr:uid="{EC30140E-3100-47EB-9294-3EACB06450DF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3" authorId="0" shapeId="0" xr:uid="{F51229DD-55D6-4621-8575-DD2AF9B87A8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 (n=4)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88447D95-7A18-4DC1-8AC8-CE363BB2B1B3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K3" authorId="0" shapeId="0" xr:uid="{A09A8F94-3C25-4CA1-9FB5-A1BF783B52C6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20987C56-2318-465B-A244-4B081144011F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G3" authorId="0" shapeId="0" xr:uid="{8C09AE6D-4092-445A-AF86-3B516504D76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3" authorId="0" shapeId="0" xr:uid="{9D95E44C-05DD-44CB-A694-8C9ECA0AD6C8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E1FE8866-8DCE-4F34-8094-1F3444743CA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H3" authorId="0" shapeId="0" xr:uid="{50BF8ACB-F226-4EC8-B92A-FC7603332220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3" authorId="0" shapeId="0" xr:uid="{5CCB5329-F2D9-4C95-BDB9-4B873AF26C6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H3" authorId="0" shapeId="0" xr:uid="{C0EB2B29-52B1-4D06-8F9B-42C92F64BAC4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190CE481-8B8E-48D8-BA59-91353C0C2AE9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2" authorId="0" shapeId="0" xr:uid="{8B82A9D0-0253-40BC-81AA-73BC2310DD1A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N3" authorId="0" shapeId="0" xr:uid="{6DF2E9A3-C48E-4006-B112-D42784D4087F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N6" authorId="0" shapeId="0" xr:uid="{53DF7B45-C332-4F5E-A5C2-214FA914AC53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5" authorId="0" shapeId="0" xr:uid="{FCB95396-A8B3-4200-AF7B-58037B5160E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2" authorId="0" shapeId="0" xr:uid="{67712887-2051-4884-8504-148F45582DE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H2" authorId="0" shapeId="0" xr:uid="{A36D8B72-7DD9-4286-8C3E-1CD88B018399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AC0BCD67-B34D-4262-8215-1602E9B1D886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2" authorId="0" shapeId="0" xr:uid="{C39F06A8-184D-477B-94E1-DC4509F4B73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G2" authorId="0" shapeId="0" xr:uid="{9E1B7789-BB6B-4058-A938-05F90A80DA34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2" authorId="0" shapeId="0" xr:uid="{C27D437B-F9C4-4063-89CA-31DF07C32726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L2" authorId="0" shapeId="0" xr:uid="{42458AED-D522-4AB2-95D3-51AD704AB78B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2" authorId="0" shapeId="0" xr:uid="{3A3C642A-AA19-4672-9562-4B33FF5B241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3" authorId="0" shapeId="0" xr:uid="{6C87C403-3306-4DB0-8AAA-27FCFE97B86C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G2" authorId="0" shapeId="0" xr:uid="{FE83C902-D386-41D5-B3A5-6C417057E74B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2" authorId="0" shapeId="0" xr:uid="{F8A8A663-1E95-412F-B4FD-AAB05DD65344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3" authorId="0" shapeId="0" xr:uid="{A4188D70-98E4-4113-AE1E-3C74BD8B2B05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H4" authorId="0" shapeId="0" xr:uid="{11843B8A-1A11-48E0-87CB-FDBA5E8385E4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91E020DD-7987-446A-9EF6-51C8D8505DA4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734E84E9-378C-4531-BAAC-32C08D5CB58F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I4" authorId="0" shapeId="0" xr:uid="{6511D2A3-7EAB-45A5-8A0F-F041BB48EAD9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Lebeau</author>
  </authors>
  <commentList>
    <comment ref="J19" authorId="0" shapeId="0" xr:uid="{2759F52D-EC98-4878-A0DD-28342290511A}">
      <text>
        <r>
          <rPr>
            <b/>
            <sz val="9"/>
            <color indexed="81"/>
            <rFont val="Tahoma"/>
            <charset val="1"/>
          </rPr>
          <t>Paul Lebeau:</t>
        </r>
        <r>
          <rPr>
            <sz val="9"/>
            <color indexed="81"/>
            <rFont val="Tahoma"/>
            <charset val="1"/>
          </rPr>
          <t xml:space="preserve">
Unpaired, two-tailed</t>
        </r>
      </text>
    </comment>
  </commentList>
</comments>
</file>

<file path=xl/sharedStrings.xml><?xml version="1.0" encoding="utf-8"?>
<sst xmlns="http://schemas.openxmlformats.org/spreadsheetml/2006/main" count="907" uniqueCount="218">
  <si>
    <t>Model:</t>
  </si>
  <si>
    <t>Replicates</t>
  </si>
  <si>
    <t>Group</t>
  </si>
  <si>
    <t>NT</t>
  </si>
  <si>
    <t>CF</t>
  </si>
  <si>
    <t>TG</t>
  </si>
  <si>
    <t>CF + TG</t>
  </si>
  <si>
    <t>Vehicle</t>
  </si>
  <si>
    <t>HepG2</t>
  </si>
  <si>
    <t>HuH7 Veh</t>
  </si>
  <si>
    <t>HuH7 CF</t>
  </si>
  <si>
    <t>HepG2 Veh</t>
  </si>
  <si>
    <t>HepG2 CF</t>
  </si>
  <si>
    <t>CF 0mM</t>
  </si>
  <si>
    <t>CF 0.2mM</t>
  </si>
  <si>
    <t>CF 2mM</t>
  </si>
  <si>
    <t>Veh.</t>
  </si>
  <si>
    <t>Act. D</t>
  </si>
  <si>
    <t>ActD + CF 10 uM</t>
  </si>
  <si>
    <t>Act D + CF 100 uM</t>
  </si>
  <si>
    <t>1nM</t>
  </si>
  <si>
    <t>10nM</t>
  </si>
  <si>
    <t>100nM</t>
  </si>
  <si>
    <t>1uM</t>
  </si>
  <si>
    <t>10uM</t>
  </si>
  <si>
    <t>100uM</t>
  </si>
  <si>
    <t>1mM</t>
  </si>
  <si>
    <t>10mM</t>
  </si>
  <si>
    <t>100mM</t>
  </si>
  <si>
    <t>Veh</t>
  </si>
  <si>
    <t>Replicates (fold induction of PCSK9 mRNA)</t>
  </si>
  <si>
    <t>Replicates (fold induction  of PCSK9 mRNA)</t>
  </si>
  <si>
    <t>Replicates (fold change secreted PCSK9)</t>
  </si>
  <si>
    <t>Replicates (fold change of PCSK9 mRNA)</t>
  </si>
  <si>
    <t>Replicates (Fold change secreted PCSK9)</t>
  </si>
  <si>
    <t>SREBP2</t>
  </si>
  <si>
    <t>HMGR</t>
  </si>
  <si>
    <t>HuH7</t>
  </si>
  <si>
    <t>Replicates (Fold induction of SREBP2 mRNA)</t>
  </si>
  <si>
    <t>Replicates (fold induction of mRNA)</t>
  </si>
  <si>
    <t>Replicates (GFP fluorescence intensity)</t>
  </si>
  <si>
    <t>CDN</t>
  </si>
  <si>
    <t>PCSK9</t>
  </si>
  <si>
    <t>Ry</t>
  </si>
  <si>
    <t>Ry+TG</t>
  </si>
  <si>
    <t>GRP78</t>
  </si>
  <si>
    <t>2APB</t>
  </si>
  <si>
    <t>2APB+TG</t>
  </si>
  <si>
    <t>CDN+TG</t>
  </si>
  <si>
    <t>Ry 10nM</t>
  </si>
  <si>
    <t>Ry 10 uM</t>
  </si>
  <si>
    <t>CPA</t>
  </si>
  <si>
    <t>Rya</t>
  </si>
  <si>
    <t>EV</t>
  </si>
  <si>
    <t>Calnexin</t>
  </si>
  <si>
    <t>RyRWT</t>
  </si>
  <si>
    <t>1.o4994577319989</t>
  </si>
  <si>
    <t>RyRE4872A</t>
  </si>
  <si>
    <t>RyRA4880G</t>
  </si>
  <si>
    <t>U18</t>
  </si>
  <si>
    <t>Ca</t>
  </si>
  <si>
    <t>Ca+CF</t>
  </si>
  <si>
    <t>No Ca</t>
  </si>
  <si>
    <t>No Ca + CF</t>
  </si>
  <si>
    <t>PCSK9 scrambled</t>
  </si>
  <si>
    <t>PCSK9 siGRP78</t>
  </si>
  <si>
    <t>SREBP2 scambled</t>
  </si>
  <si>
    <t>SREBP2 siGRP78</t>
  </si>
  <si>
    <t>Scambled Vehicle</t>
  </si>
  <si>
    <t>Scrambled CF</t>
  </si>
  <si>
    <t>siGRP78 veh</t>
  </si>
  <si>
    <t>siGRP78 CF</t>
  </si>
  <si>
    <t>PCSK9 vehicle</t>
  </si>
  <si>
    <t>PCSK9 CF</t>
  </si>
  <si>
    <t>SREBP2 vehicle</t>
  </si>
  <si>
    <t>SREBP2 CF</t>
  </si>
  <si>
    <t>ATF4</t>
  </si>
  <si>
    <t>Replicates (Fold change D1ER fluorescence intensity)</t>
  </si>
  <si>
    <t>Replicates (fold change Mag-Fluo-4 Fluorescence intensity)</t>
  </si>
  <si>
    <t>Replicates (Fold change of mRNA)</t>
  </si>
  <si>
    <t>Replicates (Fold induction of mRNA)</t>
  </si>
  <si>
    <t>vehicle</t>
  </si>
  <si>
    <t>alirocumab</t>
  </si>
  <si>
    <t>LDLR</t>
  </si>
  <si>
    <t>CD36</t>
  </si>
  <si>
    <t>GRP94</t>
  </si>
  <si>
    <t>SREPB1</t>
  </si>
  <si>
    <t>IRE1</t>
  </si>
  <si>
    <t>PERK</t>
  </si>
  <si>
    <t>Vechicle</t>
  </si>
  <si>
    <t>CF+U18</t>
  </si>
  <si>
    <t>CF 10um</t>
  </si>
  <si>
    <t>CF 100uM</t>
  </si>
  <si>
    <t>scrambled</t>
  </si>
  <si>
    <t>siCD36</t>
  </si>
  <si>
    <t>siCD36+CF</t>
  </si>
  <si>
    <t>SSO</t>
  </si>
  <si>
    <t>siCD36+SSO</t>
  </si>
  <si>
    <t>Pcsk9+/+ Veh</t>
  </si>
  <si>
    <t>Pcsk9+/+ CF</t>
  </si>
  <si>
    <t>Pcsk9-/- Veh</t>
  </si>
  <si>
    <t>Pcsk9-/- CF</t>
  </si>
  <si>
    <t>Liver</t>
  </si>
  <si>
    <t>Serum</t>
  </si>
  <si>
    <t>CF 30mg/kg daily - 14 days</t>
  </si>
  <si>
    <t>Replicates (fold change DiI-LDL fluorescence intensity)</t>
  </si>
  <si>
    <t>Replicates (fold induction of LDLR mRNA)</t>
  </si>
  <si>
    <t>Replicates (fold change of DiI-LDL Fluorescence intensity)</t>
  </si>
  <si>
    <t>Replicates (DiI-fluorescence intensity)</t>
  </si>
  <si>
    <t>Replicates (Serum ApoB)</t>
  </si>
  <si>
    <t>Replicates (serum PCSK9)</t>
  </si>
  <si>
    <t>Pre-treatment</t>
  </si>
  <si>
    <t>CF, 2 hours post treatment</t>
  </si>
  <si>
    <t>CF, 4-hours post treatment</t>
  </si>
  <si>
    <t>pre-treatment</t>
  </si>
  <si>
    <t>Vehicle, 2 hours post treatment</t>
  </si>
  <si>
    <t>0.1 uM</t>
  </si>
  <si>
    <t>Theobromine</t>
  </si>
  <si>
    <t>Paraxanthine</t>
  </si>
  <si>
    <t>PSB603</t>
  </si>
  <si>
    <t>8CC</t>
  </si>
  <si>
    <t>8CD</t>
  </si>
  <si>
    <t>1000uM</t>
  </si>
  <si>
    <t>Replicates (fold change of mRNA)</t>
  </si>
  <si>
    <t>Veh. A</t>
  </si>
  <si>
    <t>CF 100nM</t>
  </si>
  <si>
    <t>1812 100nM</t>
  </si>
  <si>
    <t>1820 100nM</t>
  </si>
  <si>
    <t>1812 100uM</t>
  </si>
  <si>
    <t>1820 100uM</t>
  </si>
  <si>
    <t>Veh. B</t>
  </si>
  <si>
    <t>Veh. C</t>
  </si>
  <si>
    <t>Veh. D</t>
  </si>
  <si>
    <t>Veh. E</t>
  </si>
  <si>
    <t>Veh. F</t>
  </si>
  <si>
    <t>Replicates (fold change of SREBP2 mRNA)</t>
  </si>
  <si>
    <t>cf 100uM</t>
  </si>
  <si>
    <t>Replicates (% cytotoxicity)</t>
  </si>
  <si>
    <t>Replicates (LDLR staining intensity)</t>
  </si>
  <si>
    <t>Replicates (DiI-LDL uptake)</t>
  </si>
  <si>
    <t>group</t>
  </si>
  <si>
    <t>Caffeine</t>
  </si>
  <si>
    <t>Replicates (Fura-2 ratio)</t>
  </si>
  <si>
    <t>1 hour</t>
  </si>
  <si>
    <t>2 hour</t>
  </si>
  <si>
    <t>3 hour</t>
  </si>
  <si>
    <t>4 hour</t>
  </si>
  <si>
    <t>5 hour</t>
  </si>
  <si>
    <t>6 hour</t>
  </si>
  <si>
    <t>7 hour</t>
  </si>
  <si>
    <t>8 hour (end point)</t>
  </si>
  <si>
    <t>0 hour (pre-treatment)</t>
  </si>
  <si>
    <t>time point</t>
  </si>
  <si>
    <t>Replicates (fold change of plasma PCSK9)</t>
  </si>
  <si>
    <t>Groups</t>
  </si>
  <si>
    <t>PBS</t>
  </si>
  <si>
    <t>caffeine</t>
  </si>
  <si>
    <t>Replicates (plasma PCSK9 concentration)</t>
  </si>
  <si>
    <t>Replicates (plasma triglyceride)</t>
  </si>
  <si>
    <t>Time point</t>
  </si>
  <si>
    <t>Mean</t>
  </si>
  <si>
    <t>SD</t>
  </si>
  <si>
    <t>DCFDA RFU</t>
  </si>
  <si>
    <t>t-test vs. control</t>
  </si>
  <si>
    <t>One-way ANOVA post-hoc Tukey HSD</t>
  </si>
  <si>
    <t>treatments</t>
  </si>
  <si>
    <t>pair</t>
  </si>
  <si>
    <t>Tukey HSD</t>
  </si>
  <si>
    <t>Q statistic</t>
  </si>
  <si>
    <t>p-value</t>
  </si>
  <si>
    <t>inferfence</t>
  </si>
  <si>
    <t>A vs B</t>
  </si>
  <si>
    <t>** p&lt;0.01</t>
  </si>
  <si>
    <t>A vs C</t>
  </si>
  <si>
    <t>A vs D</t>
  </si>
  <si>
    <t>insignificant</t>
  </si>
  <si>
    <t>B vs C</t>
  </si>
  <si>
    <t>B vs D</t>
  </si>
  <si>
    <t>C vs D</t>
  </si>
  <si>
    <t>A</t>
  </si>
  <si>
    <t>B</t>
  </si>
  <si>
    <t>C</t>
  </si>
  <si>
    <t>D</t>
  </si>
  <si>
    <t>ments</t>
  </si>
  <si>
    <t>ents</t>
  </si>
  <si>
    <t>* p&lt;0.05</t>
  </si>
  <si>
    <t>test 1</t>
  </si>
  <si>
    <t>test 2, A</t>
  </si>
  <si>
    <t>test 2, B</t>
  </si>
  <si>
    <t>test 2, C</t>
  </si>
  <si>
    <t>test 2, D</t>
  </si>
  <si>
    <t>test 2</t>
  </si>
  <si>
    <t>G</t>
  </si>
  <si>
    <t>E</t>
  </si>
  <si>
    <t>F</t>
  </si>
  <si>
    <t>Thapsigargin</t>
  </si>
  <si>
    <t>Thapsigargin + Caffeine</t>
  </si>
  <si>
    <t>CF 200 uM</t>
  </si>
  <si>
    <t>AMPK +/+</t>
  </si>
  <si>
    <t>AMPK -/-</t>
  </si>
  <si>
    <t>CDN 100uM</t>
  </si>
  <si>
    <t>CF 200 mM</t>
  </si>
  <si>
    <t>sXBP1</t>
  </si>
  <si>
    <t>ATF6</t>
  </si>
  <si>
    <t>A2</t>
  </si>
  <si>
    <t>B2</t>
  </si>
  <si>
    <t>C2</t>
  </si>
  <si>
    <t>D2</t>
  </si>
  <si>
    <t>A3</t>
  </si>
  <si>
    <t>B3</t>
  </si>
  <si>
    <t>C3</t>
  </si>
  <si>
    <t>D3</t>
  </si>
  <si>
    <t>Time (hours)</t>
  </si>
  <si>
    <t>Pre</t>
  </si>
  <si>
    <t>4hr</t>
  </si>
  <si>
    <t>8hr</t>
  </si>
  <si>
    <t>24hr</t>
  </si>
  <si>
    <t>48hr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</si>
</sst>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000000"/>
      <name val="Verdana"/>
      <family val="2"/>
    </font>
    <font>
      <b/>
      <i/>
      <sz val="13.5"/>
      <color rgb="FF000000"/>
      <name val="Verdana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FF6347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5" fillId="0" borderId="0" xfId="2" applyFont="1"/>
    <xf numFmtId="0" fontId="6" fillId="0" borderId="0" xfId="2" applyFont="1"/>
    <xf numFmtId="0" fontId="4" fillId="0" borderId="0" xfId="2"/>
    <xf numFmtId="164" fontId="7" fillId="0" borderId="0" xfId="1" applyNumberFormat="1" applyFont="1" applyFill="1" applyBorder="1"/>
    <xf numFmtId="164" fontId="8" fillId="0" borderId="0" xfId="1" applyNumberFormat="1" applyFont="1" applyFill="1" applyBorder="1"/>
    <xf numFmtId="0" fontId="8" fillId="0" borderId="0" xfId="1" applyFont="1" applyFill="1" applyBorder="1"/>
    <xf numFmtId="0" fontId="2" fillId="0" borderId="0" xfId="0" applyFont="1" applyBorder="1"/>
    <xf numFmtId="0" fontId="0" fillId="0" borderId="0" xfId="0" applyBorder="1"/>
    <xf numFmtId="0" fontId="9" fillId="0" borderId="0" xfId="2" applyFont="1"/>
    <xf numFmtId="0" fontId="10" fillId="0" borderId="0" xfId="2" applyFont="1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8" fillId="0" borderId="0" xfId="0" applyFont="1"/>
    <xf numFmtId="0" fontId="13" fillId="3" borderId="3" xfId="0" applyFont="1" applyFill="1" applyBorder="1" applyAlignment="1">
      <alignment horizontal="left" vertical="center" wrapText="1" indent="1"/>
    </xf>
    <xf numFmtId="0" fontId="13" fillId="3" borderId="4" xfId="0" applyFont="1" applyFill="1" applyBorder="1" applyAlignment="1">
      <alignment horizontal="left" vertical="center" wrapText="1" indent="1"/>
    </xf>
    <xf numFmtId="0" fontId="13" fillId="3" borderId="2" xfId="0" applyFont="1" applyFill="1" applyBorder="1" applyAlignment="1">
      <alignment horizontal="left" vertical="center" wrapText="1" indent="1"/>
    </xf>
    <xf numFmtId="0" fontId="13" fillId="3" borderId="2" xfId="0" applyFont="1" applyFill="1" applyBorder="1" applyAlignment="1">
      <alignment horizontal="right" vertical="center" wrapText="1" indent="1"/>
    </xf>
    <xf numFmtId="0" fontId="13" fillId="4" borderId="2" xfId="0" applyFont="1" applyFill="1" applyBorder="1" applyAlignment="1">
      <alignment horizontal="right" vertical="center" wrapText="1" indent="1"/>
    </xf>
    <xf numFmtId="0" fontId="13" fillId="4" borderId="2" xfId="0" applyFont="1" applyFill="1" applyBorder="1" applyAlignment="1">
      <alignment horizontal="left" vertical="center" wrapText="1" indent="1"/>
    </xf>
    <xf numFmtId="0" fontId="13" fillId="5" borderId="2" xfId="0" applyFont="1" applyFill="1" applyBorder="1" applyAlignment="1">
      <alignment horizontal="right" vertical="center" wrapText="1" indent="1"/>
    </xf>
    <xf numFmtId="0" fontId="13" fillId="5" borderId="2" xfId="0" applyFont="1" applyFill="1" applyBorder="1" applyAlignment="1">
      <alignment horizontal="left" vertical="center" wrapText="1" indent="1"/>
    </xf>
    <xf numFmtId="0" fontId="13" fillId="6" borderId="2" xfId="0" applyFont="1" applyFill="1" applyBorder="1" applyAlignment="1">
      <alignment horizontal="right" vertical="center" wrapText="1" indent="1"/>
    </xf>
    <xf numFmtId="0" fontId="13" fillId="6" borderId="2" xfId="0" applyFont="1" applyFill="1" applyBorder="1" applyAlignment="1">
      <alignment horizontal="left" vertical="center" wrapText="1" indent="1"/>
    </xf>
    <xf numFmtId="0" fontId="13" fillId="3" borderId="0" xfId="0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0" xfId="0" applyFont="1" applyFill="1" applyBorder="1"/>
    <xf numFmtId="0" fontId="15" fillId="0" borderId="0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2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6" fillId="0" borderId="0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right" vertical="center" wrapText="1" indent="1"/>
    </xf>
  </cellXfs>
  <cellStyles count="3">
    <cellStyle name="Normal" xfId="0" builtinId="0"/>
    <cellStyle name="Normal 2" xfId="2" xr:uid="{1B2CFC5F-43F5-4838-8E91-4489E1473A43}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1</xdr:row>
      <xdr:rowOff>152400</xdr:rowOff>
    </xdr:from>
    <xdr:to>
      <xdr:col>20</xdr:col>
      <xdr:colOff>127000</xdr:colOff>
      <xdr:row>46</xdr:row>
      <xdr:rowOff>103307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7AAB05-B349-AE4E-A3A7-24B6C3F3C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0" y="342900"/>
          <a:ext cx="11518900" cy="85234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1</xdr:row>
      <xdr:rowOff>177799</xdr:rowOff>
    </xdr:from>
    <xdr:to>
      <xdr:col>16</xdr:col>
      <xdr:colOff>177800</xdr:colOff>
      <xdr:row>47</xdr:row>
      <xdr:rowOff>147640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1FE0F-65D9-5145-9CE4-E7D7DE8BF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5100" y="368299"/>
          <a:ext cx="6972300" cy="87328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438807</xdr:colOff>
      <xdr:row>57</xdr:row>
      <xdr:rowOff>95848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1E78C-E3A3-4D34-9638-B8FA1E253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00"/>
          <a:ext cx="4706007" cy="4286848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36</xdr:row>
      <xdr:rowOff>47625</xdr:rowOff>
    </xdr:from>
    <xdr:to>
      <xdr:col>15</xdr:col>
      <xdr:colOff>48197</xdr:colOff>
      <xdr:row>62</xdr:row>
      <xdr:rowOff>67369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31D284-09F6-4BBE-95C0-1D9F9714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6375" y="6905625"/>
          <a:ext cx="4096322" cy="497274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60</xdr:row>
      <xdr:rowOff>19050</xdr:rowOff>
    </xdr:from>
    <xdr:to>
      <xdr:col>7</xdr:col>
      <xdr:colOff>534006</xdr:colOff>
      <xdr:row>83</xdr:row>
      <xdr:rowOff>124451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BC48F3-5FC2-44EB-A23A-5A8B5398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" y="11449050"/>
          <a:ext cx="4344006" cy="44869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11</xdr:row>
      <xdr:rowOff>95250</xdr:rowOff>
    </xdr:from>
    <xdr:to>
      <xdr:col>11</xdr:col>
      <xdr:colOff>162864</xdr:colOff>
      <xdr:row>33</xdr:row>
      <xdr:rowOff>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10ED0-0553-4379-85AF-C3E59279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190750"/>
          <a:ext cx="6725589" cy="4096322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33</xdr:row>
      <xdr:rowOff>161925</xdr:rowOff>
    </xdr:from>
    <xdr:to>
      <xdr:col>12</xdr:col>
      <xdr:colOff>201022</xdr:colOff>
      <xdr:row>56</xdr:row>
      <xdr:rowOff>19642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C34BB8-9F56-47CD-8BF5-AE7C1CF52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6448425"/>
          <a:ext cx="7144747" cy="4239217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11</xdr:row>
      <xdr:rowOff>161925</xdr:rowOff>
    </xdr:from>
    <xdr:to>
      <xdr:col>23</xdr:col>
      <xdr:colOff>581982</xdr:colOff>
      <xdr:row>28</xdr:row>
      <xdr:rowOff>67114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DE051B-804D-4AC5-81D5-9A228FA28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4325" y="2257425"/>
          <a:ext cx="6858957" cy="3143689"/>
        </a:xfrm>
        <a:prstGeom prst="rect">
          <a:avLst/>
        </a:prstGeom>
      </xdr:spPr>
    </xdr:pic>
    <xdr:clientData/>
  </xdr:twoCellAnchor>
  <xdr:twoCellAnchor editAs="oneCell">
    <xdr:from>
      <xdr:col>12</xdr:col>
      <xdr:colOff>466725</xdr:colOff>
      <xdr:row>32</xdr:row>
      <xdr:rowOff>28575</xdr:rowOff>
    </xdr:from>
    <xdr:to>
      <xdr:col>24</xdr:col>
      <xdr:colOff>956</xdr:colOff>
      <xdr:row>49</xdr:row>
      <xdr:rowOff>143343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D19CEB-0653-4A47-B91C-7A8E41B4D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72425" y="6124575"/>
          <a:ext cx="6849431" cy="3353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546100</xdr:colOff>
      <xdr:row>1</xdr:row>
      <xdr:rowOff>165100</xdr:rowOff>
    </xdr:from>
    <xdr:to>
      <xdr:col>16</xdr:col>
      <xdr:colOff>495300</xdr:colOff>
      <xdr:row>49</xdr:row>
      <xdr:rowOff>19038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E460CC-3C57-A547-95BE-A9260B3E9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1600" y="355600"/>
          <a:ext cx="7353300" cy="89979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457199</xdr:colOff>
      <xdr:row>1</xdr:row>
      <xdr:rowOff>114300</xdr:rowOff>
    </xdr:from>
    <xdr:to>
      <xdr:col>14</xdr:col>
      <xdr:colOff>160710</xdr:colOff>
      <xdr:row>48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F93AEB-293F-7149-8A8E-D74C969E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9199" y="304800"/>
          <a:ext cx="7958511" cy="889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25400</xdr:rowOff>
    </xdr:from>
    <xdr:to>
      <xdr:col>12</xdr:col>
      <xdr:colOff>152400</xdr:colOff>
      <xdr:row>48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C1632D-2CA5-BE41-AFE7-1C35FD3A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215900"/>
          <a:ext cx="6858000" cy="9004300"/>
        </a:xfrm>
        <a:prstGeom prst="rect">
          <a:avLst/>
        </a:prstGeom>
      </xdr:spPr>
    </xdr:pic>
    <xdr:clientData/>
  </xdr:twoCellAnchor>
  <xdr:twoCellAnchor editAs="oneCell">
    <xdr:from>
      <xdr:col>12</xdr:col>
      <xdr:colOff>431800</xdr:colOff>
      <xdr:row>1</xdr:row>
      <xdr:rowOff>12700</xdr:rowOff>
    </xdr:from>
    <xdr:to>
      <xdr:col>22</xdr:col>
      <xdr:colOff>558800</xdr:colOff>
      <xdr:row>49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B2539D8-5E04-FA4B-ACDB-79F60C898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0" y="203200"/>
          <a:ext cx="6858000" cy="9131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</xdr:colOff>
      <xdr:row>1</xdr:row>
      <xdr:rowOff>63500</xdr:rowOff>
    </xdr:from>
    <xdr:to>
      <xdr:col>17</xdr:col>
      <xdr:colOff>0</xdr:colOff>
      <xdr:row>48</xdr:row>
      <xdr:rowOff>17100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E6E1E8-96EB-5B4A-B927-1C34E58E7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6800" y="254000"/>
          <a:ext cx="7835900" cy="890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279399</xdr:colOff>
      <xdr:row>1</xdr:row>
      <xdr:rowOff>165100</xdr:rowOff>
    </xdr:from>
    <xdr:to>
      <xdr:col>17</xdr:col>
      <xdr:colOff>466004</xdr:colOff>
      <xdr:row>45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D2DEDF-2815-F447-B686-C309CDA1E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7999" y="355600"/>
          <a:ext cx="7590705" cy="8216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12699</xdr:rowOff>
    </xdr:from>
    <xdr:to>
      <xdr:col>16</xdr:col>
      <xdr:colOff>431800</xdr:colOff>
      <xdr:row>49</xdr:row>
      <xdr:rowOff>130712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0C38FB-F4D1-1B44-84F4-B0AB3449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2100" y="12699"/>
          <a:ext cx="7099300" cy="94525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380999</xdr:colOff>
      <xdr:row>2</xdr:row>
      <xdr:rowOff>63500</xdr:rowOff>
    </xdr:from>
    <xdr:to>
      <xdr:col>17</xdr:col>
      <xdr:colOff>512182</xdr:colOff>
      <xdr:row>42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AC617-7625-4244-8E74-401AA07A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6499" y="444500"/>
          <a:ext cx="8208383" cy="7658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520700</xdr:colOff>
      <xdr:row>1</xdr:row>
      <xdr:rowOff>88900</xdr:rowOff>
    </xdr:from>
    <xdr:to>
      <xdr:col>15</xdr:col>
      <xdr:colOff>596900</xdr:colOff>
      <xdr:row>47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E0F8A5-62E6-5F4A-B547-0C5B5C7D0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9300" y="279400"/>
          <a:ext cx="6134100" cy="880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3.xml"/><Relationship Id="rId1" Type="http://schemas.openxmlformats.org/officeDocument/2006/relationships/vmlDrawing" Target="../drawings/vmlDrawing33.v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5.xml"/><Relationship Id="rId1" Type="http://schemas.openxmlformats.org/officeDocument/2006/relationships/vmlDrawing" Target="../drawings/vmlDrawing35.v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6.xml"/><Relationship Id="rId1" Type="http://schemas.openxmlformats.org/officeDocument/2006/relationships/vmlDrawing" Target="../drawings/vmlDrawing36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7.xml"/><Relationship Id="rId1" Type="http://schemas.openxmlformats.org/officeDocument/2006/relationships/vmlDrawing" Target="../drawings/vmlDrawing37.v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5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0.xml"/><Relationship Id="rId1" Type="http://schemas.openxmlformats.org/officeDocument/2006/relationships/vmlDrawing" Target="../drawings/vmlDrawing40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1.xml"/><Relationship Id="rId1" Type="http://schemas.openxmlformats.org/officeDocument/2006/relationships/vmlDrawing" Target="../drawings/vmlDrawing41.v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2.xml"/><Relationship Id="rId1" Type="http://schemas.openxmlformats.org/officeDocument/2006/relationships/vmlDrawing" Target="../drawings/vmlDrawing42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3.xml"/><Relationship Id="rId1" Type="http://schemas.openxmlformats.org/officeDocument/2006/relationships/vmlDrawing" Target="../drawings/vmlDrawing43.vm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1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6.xml"/><Relationship Id="rId1" Type="http://schemas.openxmlformats.org/officeDocument/2006/relationships/vmlDrawing" Target="../drawings/vmlDrawing46.vm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12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8.xml"/><Relationship Id="rId1" Type="http://schemas.openxmlformats.org/officeDocument/2006/relationships/vmlDrawing" Target="../drawings/vmlDrawing48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7523-9A96-478B-8467-1A1D6EF22A69}">
  <dimension ref="A1"/>
  <sheetViews>
    <sheetView tabSelected="1" topLeftCell="A4" workbookViewId="0">
      <selection activeCell="B5" sqref="B5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46BC-75FD-4776-AC53-F08C9E9CBEF8}">
  <dimension ref="A2:K10"/>
  <sheetViews>
    <sheetView workbookViewId="0">
      <selection activeCell="H13" sqref="H13"/>
    </sheetView>
  </sheetViews>
  <sheetFormatPr defaultColWidth="8.85546875" defaultRowHeight="15" x14ac:dyDescent="0.25"/>
  <cols>
    <col min="8" max="11" width="15.7109375" customWidth="1"/>
  </cols>
  <sheetData>
    <row r="2" spans="1:11" ht="15.75" thickBot="1" x14ac:dyDescent="0.3"/>
    <row r="3" spans="1:11" x14ac:dyDescent="0.25">
      <c r="C3" s="37" t="s">
        <v>32</v>
      </c>
      <c r="D3" s="37"/>
      <c r="E3" s="37"/>
      <c r="F3" s="37"/>
      <c r="G3" s="3"/>
      <c r="H3" s="18" t="s">
        <v>165</v>
      </c>
      <c r="I3" s="18" t="s">
        <v>167</v>
      </c>
      <c r="J3" s="18" t="s">
        <v>167</v>
      </c>
      <c r="K3" s="18" t="s">
        <v>167</v>
      </c>
    </row>
    <row r="4" spans="1:11" ht="15.75" thickBot="1" x14ac:dyDescent="0.3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/>
      <c r="H4" s="19" t="s">
        <v>166</v>
      </c>
      <c r="I4" s="19" t="s">
        <v>168</v>
      </c>
      <c r="J4" s="19" t="s">
        <v>169</v>
      </c>
      <c r="K4" s="19" t="s">
        <v>170</v>
      </c>
    </row>
    <row r="5" spans="1:11" ht="15.75" thickBot="1" x14ac:dyDescent="0.3">
      <c r="A5" t="s">
        <v>179</v>
      </c>
      <c r="B5" s="1" t="s">
        <v>16</v>
      </c>
      <c r="C5" s="4">
        <v>0.87748270475340329</v>
      </c>
      <c r="D5" s="4">
        <v>1.1193929926355723</v>
      </c>
      <c r="E5" s="4">
        <v>1.0997545190805624</v>
      </c>
      <c r="F5" s="4">
        <v>0.90336978353046193</v>
      </c>
      <c r="H5" s="20" t="s">
        <v>171</v>
      </c>
      <c r="I5" s="21">
        <v>12.186</v>
      </c>
      <c r="J5" s="22">
        <v>1.0053E-3</v>
      </c>
      <c r="K5" s="23" t="s">
        <v>172</v>
      </c>
    </row>
    <row r="6" spans="1:11" ht="15.75" thickBot="1" x14ac:dyDescent="0.3">
      <c r="A6" t="s">
        <v>180</v>
      </c>
      <c r="B6" s="1" t="s">
        <v>17</v>
      </c>
      <c r="C6" s="4">
        <v>0.3767016291006472</v>
      </c>
      <c r="D6" s="4">
        <v>0.50078107565275609</v>
      </c>
      <c r="E6" s="4">
        <v>0.52041954920776612</v>
      </c>
      <c r="F6" s="4">
        <v>0.4927471546529793</v>
      </c>
      <c r="H6" s="20" t="s">
        <v>173</v>
      </c>
      <c r="I6" s="21">
        <v>11.9694</v>
      </c>
      <c r="J6" s="22">
        <v>1.0053E-3</v>
      </c>
      <c r="K6" s="23" t="s">
        <v>172</v>
      </c>
    </row>
    <row r="7" spans="1:11" ht="15.75" thickBot="1" x14ac:dyDescent="0.3">
      <c r="A7" t="s">
        <v>181</v>
      </c>
      <c r="B7" s="1" t="s">
        <v>18</v>
      </c>
      <c r="C7" s="4">
        <v>0.60343673287212685</v>
      </c>
      <c r="D7" s="4">
        <v>0.39098415532247266</v>
      </c>
      <c r="E7" s="4">
        <v>0.44008033920999778</v>
      </c>
      <c r="F7" s="4">
        <v>0.49363981254184341</v>
      </c>
      <c r="H7" s="20" t="s">
        <v>174</v>
      </c>
      <c r="I7" s="21">
        <v>12.5418</v>
      </c>
      <c r="J7" s="22">
        <v>1.0053E-3</v>
      </c>
      <c r="K7" s="23" t="s">
        <v>172</v>
      </c>
    </row>
    <row r="8" spans="1:11" ht="30.75" thickBot="1" x14ac:dyDescent="0.3">
      <c r="A8" t="s">
        <v>182</v>
      </c>
      <c r="B8" s="1" t="s">
        <v>19</v>
      </c>
      <c r="C8" s="4">
        <v>0.43561704976567733</v>
      </c>
      <c r="D8" s="4">
        <v>0.4204418656549877</v>
      </c>
      <c r="E8" s="4">
        <v>0.4963177862084357</v>
      </c>
      <c r="F8" s="4">
        <v>0.47667931265342561</v>
      </c>
      <c r="H8" s="20" t="s">
        <v>176</v>
      </c>
      <c r="I8" s="21">
        <v>0.21659999999999999</v>
      </c>
      <c r="J8" s="24">
        <v>0.89999470000000004</v>
      </c>
      <c r="K8" s="25" t="s">
        <v>175</v>
      </c>
    </row>
    <row r="9" spans="1:11" ht="30.75" thickBot="1" x14ac:dyDescent="0.3">
      <c r="H9" s="20" t="s">
        <v>177</v>
      </c>
      <c r="I9" s="21">
        <v>0.35580000000000001</v>
      </c>
      <c r="J9" s="24">
        <v>0.89999470000000004</v>
      </c>
      <c r="K9" s="25" t="s">
        <v>175</v>
      </c>
    </row>
    <row r="10" spans="1:11" ht="30.75" thickBot="1" x14ac:dyDescent="0.3">
      <c r="H10" s="20" t="s">
        <v>178</v>
      </c>
      <c r="I10" s="21">
        <v>0.57240000000000002</v>
      </c>
      <c r="J10" s="24">
        <v>0.89999470000000004</v>
      </c>
      <c r="K10" s="25" t="s">
        <v>175</v>
      </c>
    </row>
  </sheetData>
  <mergeCells count="1">
    <mergeCell ref="C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597A-564E-40EC-AE4F-9DC555CB270B}">
  <dimension ref="B3:I6"/>
  <sheetViews>
    <sheetView workbookViewId="0">
      <selection activeCell="I4" sqref="I4:I6"/>
    </sheetView>
  </sheetViews>
  <sheetFormatPr defaultColWidth="8.85546875" defaultRowHeight="15" x14ac:dyDescent="0.25"/>
  <sheetData>
    <row r="3" spans="2:9" x14ac:dyDescent="0.25">
      <c r="C3" s="37" t="s">
        <v>34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29</v>
      </c>
      <c r="C5">
        <v>0.98785577506580335</v>
      </c>
      <c r="D5">
        <v>1.0745350993901346</v>
      </c>
      <c r="E5">
        <v>0.96691195026673049</v>
      </c>
      <c r="F5">
        <v>1.0402219733086937</v>
      </c>
      <c r="G5">
        <v>0.94850000107641197</v>
      </c>
    </row>
    <row r="6" spans="2:9" x14ac:dyDescent="0.25">
      <c r="B6" s="1" t="s">
        <v>4</v>
      </c>
      <c r="C6">
        <v>0.98285940138396577</v>
      </c>
      <c r="D6">
        <v>1.0582631663568762</v>
      </c>
      <c r="E6">
        <v>1.0963439572826588</v>
      </c>
      <c r="F6">
        <v>1.00814924186393</v>
      </c>
      <c r="G6">
        <v>1.0152833846372</v>
      </c>
      <c r="I6">
        <f>TTEST(C5:G5,C6:G6,2,2)</f>
        <v>0.3821358400359145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28D2-3B2D-472D-B19C-4FB28EE0AE40}">
  <dimension ref="A2:M21"/>
  <sheetViews>
    <sheetView workbookViewId="0">
      <selection activeCell="J14" sqref="J14"/>
    </sheetView>
  </sheetViews>
  <sheetFormatPr defaultColWidth="8.85546875" defaultRowHeight="15" x14ac:dyDescent="0.25"/>
  <cols>
    <col min="10" max="13" width="15.7109375" customWidth="1"/>
  </cols>
  <sheetData>
    <row r="2" spans="1:13" x14ac:dyDescent="0.25">
      <c r="B2" s="1"/>
    </row>
    <row r="3" spans="1:13" ht="15.75" thickBot="1" x14ac:dyDescent="0.3">
      <c r="B3" s="1"/>
      <c r="D3" s="37" t="s">
        <v>39</v>
      </c>
      <c r="E3" s="37"/>
      <c r="F3" s="37"/>
      <c r="G3" s="37"/>
      <c r="H3" s="37"/>
      <c r="J3" t="s">
        <v>186</v>
      </c>
    </row>
    <row r="4" spans="1:13" x14ac:dyDescent="0.25">
      <c r="A4" t="s">
        <v>186</v>
      </c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J4" s="18" t="s">
        <v>165</v>
      </c>
      <c r="K4" s="18" t="s">
        <v>167</v>
      </c>
      <c r="L4" s="18" t="s">
        <v>167</v>
      </c>
      <c r="M4" s="18" t="s">
        <v>167</v>
      </c>
    </row>
    <row r="5" spans="1:13" ht="15.75" thickBot="1" x14ac:dyDescent="0.3">
      <c r="A5" t="s">
        <v>179</v>
      </c>
      <c r="B5" s="1" t="s">
        <v>35</v>
      </c>
      <c r="C5" s="1" t="s">
        <v>3</v>
      </c>
      <c r="D5">
        <v>0.99003924567312607</v>
      </c>
      <c r="E5">
        <v>0.88368867638198512</v>
      </c>
      <c r="F5">
        <v>1.1176969416565452</v>
      </c>
      <c r="G5">
        <v>0.97962811687843621</v>
      </c>
      <c r="H5">
        <v>1.0289470194099077</v>
      </c>
      <c r="J5" s="19" t="s">
        <v>166</v>
      </c>
      <c r="K5" s="19" t="s">
        <v>168</v>
      </c>
      <c r="L5" s="19" t="s">
        <v>169</v>
      </c>
      <c r="M5" s="19" t="s">
        <v>170</v>
      </c>
    </row>
    <row r="6" spans="1:13" ht="15.75" thickBot="1" x14ac:dyDescent="0.3">
      <c r="A6" t="s">
        <v>180</v>
      </c>
      <c r="B6" s="1"/>
      <c r="C6" s="1" t="s">
        <v>4</v>
      </c>
      <c r="D6">
        <v>0.63034295548586905</v>
      </c>
      <c r="E6">
        <v>0.60130436516569075</v>
      </c>
      <c r="F6">
        <v>0.63081458373941202</v>
      </c>
      <c r="G6">
        <v>0.47631936732132946</v>
      </c>
      <c r="H6">
        <v>0.4383059133840605</v>
      </c>
      <c r="J6" s="20" t="s">
        <v>171</v>
      </c>
      <c r="K6" s="21">
        <v>4.6047000000000002</v>
      </c>
      <c r="L6" s="26">
        <v>2.3087199999999999E-2</v>
      </c>
      <c r="M6" s="27" t="s">
        <v>185</v>
      </c>
    </row>
    <row r="7" spans="1:13" ht="15.75" thickBot="1" x14ac:dyDescent="0.3">
      <c r="A7" t="s">
        <v>181</v>
      </c>
      <c r="B7" s="1"/>
      <c r="C7" s="1" t="s">
        <v>5</v>
      </c>
      <c r="D7">
        <v>2.9026590637210345</v>
      </c>
      <c r="E7">
        <v>2.8671673839292775</v>
      </c>
      <c r="F7">
        <v>2.5025081430999969</v>
      </c>
      <c r="G7">
        <v>3.4606748435438295</v>
      </c>
      <c r="H7">
        <v>2.4458240069049282</v>
      </c>
      <c r="J7" s="20" t="s">
        <v>173</v>
      </c>
      <c r="K7" s="21">
        <v>19.0139</v>
      </c>
      <c r="L7" s="22">
        <v>1.0053E-3</v>
      </c>
      <c r="M7" s="23" t="s">
        <v>172</v>
      </c>
    </row>
    <row r="8" spans="1:13" ht="15.75" thickBot="1" x14ac:dyDescent="0.3">
      <c r="A8" t="s">
        <v>182</v>
      </c>
      <c r="B8" s="1"/>
      <c r="C8" s="1" t="s">
        <v>6</v>
      </c>
      <c r="D8">
        <v>0.33857106664466302</v>
      </c>
      <c r="E8">
        <v>0.32223728624951908</v>
      </c>
      <c r="F8">
        <v>0.46439993331962753</v>
      </c>
      <c r="G8">
        <v>0.299666667612422</v>
      </c>
      <c r="H8">
        <v>0.45728701320133613</v>
      </c>
      <c r="J8" s="20" t="s">
        <v>174</v>
      </c>
      <c r="K8" s="21">
        <v>6.4585999999999997</v>
      </c>
      <c r="L8" s="22">
        <v>1.6255E-3</v>
      </c>
      <c r="M8" s="23" t="s">
        <v>172</v>
      </c>
    </row>
    <row r="9" spans="1:13" ht="15.75" thickBot="1" x14ac:dyDescent="0.3">
      <c r="A9" t="s">
        <v>187</v>
      </c>
      <c r="B9" s="1" t="s">
        <v>36</v>
      </c>
      <c r="C9" s="1" t="s">
        <v>3</v>
      </c>
      <c r="D9">
        <v>0.99786515635536222</v>
      </c>
      <c r="E9">
        <v>0.81030264656776352</v>
      </c>
      <c r="F9">
        <v>1.2227174823865052</v>
      </c>
      <c r="G9">
        <v>0.91807956503158372</v>
      </c>
      <c r="H9">
        <v>1.0510351496587853</v>
      </c>
      <c r="J9" s="20" t="s">
        <v>176</v>
      </c>
      <c r="K9" s="21">
        <v>23.618600000000001</v>
      </c>
      <c r="L9" s="22">
        <v>1.0053E-3</v>
      </c>
      <c r="M9" s="23" t="s">
        <v>172</v>
      </c>
    </row>
    <row r="10" spans="1:13" ht="30.75" thickBot="1" x14ac:dyDescent="0.3">
      <c r="A10" t="s">
        <v>188</v>
      </c>
      <c r="B10" s="1"/>
      <c r="C10" s="1" t="s">
        <v>4</v>
      </c>
      <c r="D10">
        <v>0.2656700138119496</v>
      </c>
      <c r="E10">
        <v>0.26949277820334744</v>
      </c>
      <c r="F10">
        <v>9.0479739061775324E-2</v>
      </c>
      <c r="G10">
        <v>0.23040562371348808</v>
      </c>
      <c r="H10">
        <v>0.1489365261627032</v>
      </c>
      <c r="J10" s="20" t="s">
        <v>177</v>
      </c>
      <c r="K10" s="21">
        <v>1.8537999999999999</v>
      </c>
      <c r="L10" s="24">
        <v>0.56404750000000003</v>
      </c>
      <c r="M10" s="25" t="s">
        <v>175</v>
      </c>
    </row>
    <row r="11" spans="1:13" ht="15.75" thickBot="1" x14ac:dyDescent="0.3">
      <c r="A11" t="s">
        <v>189</v>
      </c>
      <c r="B11" s="1"/>
      <c r="C11" s="1" t="s">
        <v>5</v>
      </c>
      <c r="D11">
        <v>2.4376863653136938</v>
      </c>
      <c r="E11">
        <v>2.4496388956152337</v>
      </c>
      <c r="F11">
        <v>2.1157834653082226</v>
      </c>
      <c r="G11">
        <v>2.0887988839830514</v>
      </c>
      <c r="H11">
        <v>2.4883136503813685</v>
      </c>
      <c r="J11" s="20" t="s">
        <v>178</v>
      </c>
      <c r="K11" s="21">
        <v>25.4724</v>
      </c>
      <c r="L11" s="22">
        <v>1.0053E-3</v>
      </c>
      <c r="M11" s="23" t="s">
        <v>172</v>
      </c>
    </row>
    <row r="12" spans="1:13" x14ac:dyDescent="0.25">
      <c r="A12" t="s">
        <v>190</v>
      </c>
      <c r="B12" s="1"/>
      <c r="C12" s="1" t="s">
        <v>6</v>
      </c>
      <c r="D12">
        <v>0.20361041256642304</v>
      </c>
      <c r="E12">
        <v>9.8349075510818562E-2</v>
      </c>
      <c r="F12">
        <v>0.19958473612852509</v>
      </c>
      <c r="G12">
        <v>0.13926130842127654</v>
      </c>
      <c r="H12">
        <v>0.30079836883783961</v>
      </c>
    </row>
    <row r="13" spans="1:13" ht="15.75" thickBot="1" x14ac:dyDescent="0.3">
      <c r="J13" s="28" t="s">
        <v>191</v>
      </c>
    </row>
    <row r="14" spans="1:13" x14ac:dyDescent="0.25">
      <c r="J14" s="18" t="s">
        <v>165</v>
      </c>
      <c r="K14" s="18" t="s">
        <v>167</v>
      </c>
      <c r="L14" s="18" t="s">
        <v>167</v>
      </c>
      <c r="M14" s="18" t="s">
        <v>167</v>
      </c>
    </row>
    <row r="15" spans="1:13" ht="15.75" thickBot="1" x14ac:dyDescent="0.3">
      <c r="J15" s="19" t="s">
        <v>166</v>
      </c>
      <c r="K15" s="19" t="s">
        <v>168</v>
      </c>
      <c r="L15" s="19" t="s">
        <v>169</v>
      </c>
      <c r="M15" s="19" t="s">
        <v>170</v>
      </c>
    </row>
    <row r="16" spans="1:13" ht="15.75" thickBot="1" x14ac:dyDescent="0.3">
      <c r="J16" s="20" t="s">
        <v>171</v>
      </c>
      <c r="K16" s="21">
        <v>13.110099999999999</v>
      </c>
      <c r="L16" s="22">
        <v>1.0053E-3</v>
      </c>
      <c r="M16" s="23" t="s">
        <v>172</v>
      </c>
    </row>
    <row r="17" spans="10:13" ht="15.75" thickBot="1" x14ac:dyDescent="0.3">
      <c r="J17" s="20" t="s">
        <v>173</v>
      </c>
      <c r="K17" s="21">
        <v>21.593699999999998</v>
      </c>
      <c r="L17" s="22">
        <v>1.0053E-3</v>
      </c>
      <c r="M17" s="23" t="s">
        <v>172</v>
      </c>
    </row>
    <row r="18" spans="10:13" ht="15.75" thickBot="1" x14ac:dyDescent="0.3">
      <c r="J18" s="20" t="s">
        <v>174</v>
      </c>
      <c r="K18" s="21">
        <v>13.318</v>
      </c>
      <c r="L18" s="22">
        <v>1.0053E-3</v>
      </c>
      <c r="M18" s="23" t="s">
        <v>172</v>
      </c>
    </row>
    <row r="19" spans="10:13" ht="15.75" thickBot="1" x14ac:dyDescent="0.3">
      <c r="J19" s="20" t="s">
        <v>176</v>
      </c>
      <c r="K19" s="21">
        <v>34.703699999999998</v>
      </c>
      <c r="L19" s="22">
        <v>1.0053E-3</v>
      </c>
      <c r="M19" s="23" t="s">
        <v>172</v>
      </c>
    </row>
    <row r="20" spans="10:13" ht="30.75" thickBot="1" x14ac:dyDescent="0.3">
      <c r="J20" s="20" t="s">
        <v>177</v>
      </c>
      <c r="K20" s="21">
        <v>0.20799999999999999</v>
      </c>
      <c r="L20" s="24">
        <v>0.89999470000000004</v>
      </c>
      <c r="M20" s="25" t="s">
        <v>175</v>
      </c>
    </row>
    <row r="21" spans="10:13" ht="15.75" thickBot="1" x14ac:dyDescent="0.3">
      <c r="J21" s="20" t="s">
        <v>178</v>
      </c>
      <c r="K21" s="21">
        <v>34.911700000000003</v>
      </c>
      <c r="L21" s="22">
        <v>1.0053E-3</v>
      </c>
      <c r="M21" s="23" t="s">
        <v>172</v>
      </c>
    </row>
  </sheetData>
  <mergeCells count="1">
    <mergeCell ref="D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9E04-AC27-47FC-B5E9-1C95BE045E5E}">
  <dimension ref="B3:I6"/>
  <sheetViews>
    <sheetView workbookViewId="0">
      <selection activeCell="I4" sqref="I4:I6"/>
    </sheetView>
  </sheetViews>
  <sheetFormatPr defaultColWidth="8.85546875" defaultRowHeight="15" x14ac:dyDescent="0.25"/>
  <sheetData>
    <row r="3" spans="2:9" x14ac:dyDescent="0.25">
      <c r="C3" s="37" t="s">
        <v>38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7</v>
      </c>
      <c r="C5">
        <v>0.85428976470013374</v>
      </c>
      <c r="D5">
        <v>1.0863396114956037</v>
      </c>
      <c r="E5">
        <v>1.1655301190174643</v>
      </c>
      <c r="F5">
        <v>0.88578509210651291</v>
      </c>
      <c r="G5">
        <v>1.0080554126802856</v>
      </c>
    </row>
    <row r="6" spans="2:9" x14ac:dyDescent="0.25">
      <c r="B6" s="1" t="s">
        <v>4</v>
      </c>
      <c r="C6">
        <v>0.31414171447976164</v>
      </c>
      <c r="D6">
        <v>0.1404920195908782</v>
      </c>
      <c r="E6">
        <v>0.28613885655780708</v>
      </c>
      <c r="F6">
        <v>0.22627282832704487</v>
      </c>
      <c r="G6">
        <v>0.38846954102544579</v>
      </c>
      <c r="I6">
        <f>TTEST(C5:G5,C6:G6,2,2)</f>
        <v>7.8670666547983556E-6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9265-B441-4218-9FE3-F864B85227E0}">
  <dimension ref="B3:I6"/>
  <sheetViews>
    <sheetView workbookViewId="0">
      <selection activeCell="I4" sqref="I4:I6"/>
    </sheetView>
  </sheetViews>
  <sheetFormatPr defaultColWidth="8.85546875" defaultRowHeight="15" x14ac:dyDescent="0.25"/>
  <sheetData>
    <row r="3" spans="2:9" x14ac:dyDescent="0.25">
      <c r="C3" s="37" t="s">
        <v>38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7</v>
      </c>
      <c r="C5">
        <v>0.99338713780933419</v>
      </c>
      <c r="D5">
        <v>0.86049336928557296</v>
      </c>
      <c r="E5">
        <v>1.1674281250789982</v>
      </c>
      <c r="F5">
        <v>1.1011599326292782</v>
      </c>
      <c r="G5">
        <v>0.87753143519681653</v>
      </c>
    </row>
    <row r="6" spans="2:9" x14ac:dyDescent="0.25">
      <c r="B6" s="1" t="s">
        <v>4</v>
      </c>
      <c r="C6">
        <v>0.5287021985653011</v>
      </c>
      <c r="D6">
        <v>0.45016174318879787</v>
      </c>
      <c r="E6">
        <v>0.43676026214797076</v>
      </c>
      <c r="F6">
        <v>0.46211580872670521</v>
      </c>
      <c r="G6">
        <v>0.35110921817591434</v>
      </c>
      <c r="I6">
        <f>TTEST(C5:G5,C6:G6,2,2)</f>
        <v>3.3197612404914534E-5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3100-FCC6-4A52-9B00-496408722F6A}">
  <dimension ref="A3:L11"/>
  <sheetViews>
    <sheetView workbookViewId="0">
      <selection activeCell="G18" sqref="G18"/>
    </sheetView>
  </sheetViews>
  <sheetFormatPr defaultColWidth="8.85546875" defaultRowHeight="15" x14ac:dyDescent="0.25"/>
  <cols>
    <col min="9" max="12" width="15.7109375" customWidth="1"/>
  </cols>
  <sheetData>
    <row r="3" spans="1:12" ht="15.75" thickBot="1" x14ac:dyDescent="0.3">
      <c r="C3" s="37" t="s">
        <v>38</v>
      </c>
      <c r="D3" s="37"/>
      <c r="E3" s="37"/>
      <c r="F3" s="37"/>
      <c r="G3" s="37"/>
    </row>
    <row r="4" spans="1:12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s="18" t="s">
        <v>165</v>
      </c>
      <c r="J4" s="18" t="s">
        <v>167</v>
      </c>
      <c r="K4" s="18" t="s">
        <v>167</v>
      </c>
      <c r="L4" s="18" t="s">
        <v>167</v>
      </c>
    </row>
    <row r="5" spans="1:12" ht="15.75" thickBot="1" x14ac:dyDescent="0.3">
      <c r="A5" t="s">
        <v>179</v>
      </c>
      <c r="B5" s="1" t="s">
        <v>3</v>
      </c>
      <c r="C5">
        <v>0.89463875760002221</v>
      </c>
      <c r="D5">
        <v>1.2247786656726134</v>
      </c>
      <c r="E5">
        <v>1.1039516477558111</v>
      </c>
      <c r="F5">
        <v>0.79680958002758628</v>
      </c>
      <c r="G5">
        <v>0.97982134894396711</v>
      </c>
      <c r="I5" s="19" t="s">
        <v>166</v>
      </c>
      <c r="J5" s="19" t="s">
        <v>168</v>
      </c>
      <c r="K5" s="19" t="s">
        <v>169</v>
      </c>
      <c r="L5" s="19" t="s">
        <v>170</v>
      </c>
    </row>
    <row r="6" spans="1:12" ht="15.75" thickBot="1" x14ac:dyDescent="0.3">
      <c r="A6" t="s">
        <v>180</v>
      </c>
      <c r="B6" s="1" t="s">
        <v>4</v>
      </c>
      <c r="C6">
        <v>0.40463348277806294</v>
      </c>
      <c r="D6">
        <v>0.40942209586533007</v>
      </c>
      <c r="E6">
        <v>0.41981290989949244</v>
      </c>
      <c r="F6">
        <v>0.35378508594933034</v>
      </c>
      <c r="G6">
        <v>0.56450820324837048</v>
      </c>
      <c r="I6" s="20" t="s">
        <v>171</v>
      </c>
      <c r="J6" s="21">
        <v>11.4969</v>
      </c>
      <c r="K6" s="22">
        <v>1.0053E-3</v>
      </c>
      <c r="L6" s="23" t="s">
        <v>172</v>
      </c>
    </row>
    <row r="7" spans="1:12" ht="15.75" thickBot="1" x14ac:dyDescent="0.3">
      <c r="A7" t="s">
        <v>181</v>
      </c>
      <c r="B7" s="1" t="s">
        <v>5</v>
      </c>
      <c r="C7">
        <v>1.6870858818311194</v>
      </c>
      <c r="D7">
        <v>1.6711821361259236</v>
      </c>
      <c r="E7">
        <v>1.6344068436928727</v>
      </c>
      <c r="F7">
        <v>1.5828901390007903</v>
      </c>
      <c r="G7">
        <v>1.721098609598956</v>
      </c>
      <c r="I7" s="20" t="s">
        <v>173</v>
      </c>
      <c r="J7" s="21">
        <v>13.3089</v>
      </c>
      <c r="K7" s="22">
        <v>1.0053E-3</v>
      </c>
      <c r="L7" s="23" t="s">
        <v>172</v>
      </c>
    </row>
    <row r="8" spans="1:12" ht="15.75" thickBot="1" x14ac:dyDescent="0.3">
      <c r="A8" t="s">
        <v>182</v>
      </c>
      <c r="B8" s="1" t="s">
        <v>6</v>
      </c>
      <c r="C8">
        <v>0.34533719455006262</v>
      </c>
      <c r="D8">
        <v>0.5141575007835798</v>
      </c>
      <c r="E8">
        <v>0.38164333820809188</v>
      </c>
      <c r="F8">
        <v>0.43046013004729633</v>
      </c>
      <c r="G8">
        <v>0.61139768952985685</v>
      </c>
      <c r="I8" s="20" t="s">
        <v>174</v>
      </c>
      <c r="J8" s="21">
        <v>10.9687</v>
      </c>
      <c r="K8" s="22">
        <v>1.0053E-3</v>
      </c>
      <c r="L8" s="23" t="s">
        <v>172</v>
      </c>
    </row>
    <row r="9" spans="1:12" ht="15.75" thickBot="1" x14ac:dyDescent="0.3">
      <c r="I9" s="20" t="s">
        <v>176</v>
      </c>
      <c r="J9" s="21">
        <v>24.805800000000001</v>
      </c>
      <c r="K9" s="22">
        <v>1.0053E-3</v>
      </c>
      <c r="L9" s="23" t="s">
        <v>172</v>
      </c>
    </row>
    <row r="10" spans="1:12" ht="30.75" thickBot="1" x14ac:dyDescent="0.3">
      <c r="I10" s="20" t="s">
        <v>177</v>
      </c>
      <c r="J10" s="21">
        <v>0.5282</v>
      </c>
      <c r="K10" s="24">
        <v>0.89999470000000004</v>
      </c>
      <c r="L10" s="25" t="s">
        <v>175</v>
      </c>
    </row>
    <row r="11" spans="1:12" ht="15.75" thickBot="1" x14ac:dyDescent="0.3">
      <c r="I11" s="20" t="s">
        <v>178</v>
      </c>
      <c r="J11" s="21">
        <v>24.2776</v>
      </c>
      <c r="K11" s="22">
        <v>1.0053E-3</v>
      </c>
      <c r="L11" s="23" t="s">
        <v>172</v>
      </c>
    </row>
  </sheetData>
  <mergeCells count="1">
    <mergeCell ref="C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875-B407-4A59-889F-EC788438168B}">
  <dimension ref="A1"/>
  <sheetViews>
    <sheetView workbookViewId="0">
      <selection activeCell="T49" sqref="T49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A5A2-B236-4BC5-BDDC-EF755EE10B5E}">
  <dimension ref="B2:L10"/>
  <sheetViews>
    <sheetView workbookViewId="0">
      <selection activeCell="L16" sqref="L16"/>
    </sheetView>
  </sheetViews>
  <sheetFormatPr defaultColWidth="8.85546875" defaultRowHeight="15" x14ac:dyDescent="0.25"/>
  <cols>
    <col min="9" max="12" width="15.7109375" customWidth="1"/>
  </cols>
  <sheetData>
    <row r="2" spans="2:12" ht="15.75" thickBot="1" x14ac:dyDescent="0.3"/>
    <row r="3" spans="2:12" x14ac:dyDescent="0.25">
      <c r="C3" s="37" t="s">
        <v>40</v>
      </c>
      <c r="D3" s="37"/>
      <c r="E3" s="37"/>
      <c r="F3" s="37"/>
      <c r="G3" s="37"/>
      <c r="I3" s="18" t="s">
        <v>165</v>
      </c>
      <c r="J3" s="18" t="s">
        <v>167</v>
      </c>
      <c r="K3" s="18" t="s">
        <v>167</v>
      </c>
      <c r="L3" s="18" t="s">
        <v>167</v>
      </c>
    </row>
    <row r="4" spans="2:12" ht="15.75" thickBot="1" x14ac:dyDescent="0.3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s="19" t="s">
        <v>166</v>
      </c>
      <c r="J4" s="19" t="s">
        <v>168</v>
      </c>
      <c r="K4" s="19" t="s">
        <v>169</v>
      </c>
      <c r="L4" s="19" t="s">
        <v>170</v>
      </c>
    </row>
    <row r="5" spans="2:12" ht="30.75" thickBot="1" x14ac:dyDescent="0.3">
      <c r="B5" s="1" t="s">
        <v>3</v>
      </c>
      <c r="C5">
        <v>1.956</v>
      </c>
      <c r="D5">
        <v>1.6519999999999999</v>
      </c>
      <c r="E5">
        <v>2.5939999999999999</v>
      </c>
      <c r="F5">
        <v>1.25</v>
      </c>
      <c r="G5">
        <v>1.07</v>
      </c>
      <c r="I5" s="20" t="s">
        <v>171</v>
      </c>
      <c r="J5" s="21">
        <v>2.8254000000000001</v>
      </c>
      <c r="K5" s="24">
        <v>0.22972300000000001</v>
      </c>
      <c r="L5" s="25" t="s">
        <v>175</v>
      </c>
    </row>
    <row r="6" spans="2:12" ht="15.75" thickBot="1" x14ac:dyDescent="0.3">
      <c r="B6" s="1" t="s">
        <v>4</v>
      </c>
      <c r="C6">
        <v>0.25900000000000001</v>
      </c>
      <c r="D6">
        <v>0.11799999999999999</v>
      </c>
      <c r="E6">
        <v>0.33900000000000002</v>
      </c>
      <c r="F6">
        <v>0.52800000000000002</v>
      </c>
      <c r="G6">
        <v>0.46200000000000002</v>
      </c>
      <c r="I6" s="20" t="s">
        <v>173</v>
      </c>
      <c r="J6" s="21">
        <v>7.7027000000000001</v>
      </c>
      <c r="K6" s="22">
        <v>1.0053E-3</v>
      </c>
      <c r="L6" s="23" t="s">
        <v>172</v>
      </c>
    </row>
    <row r="7" spans="2:12" ht="30.75" thickBot="1" x14ac:dyDescent="0.3">
      <c r="B7" s="1" t="s">
        <v>5</v>
      </c>
      <c r="C7">
        <v>4.2850000000000001</v>
      </c>
      <c r="D7">
        <v>5.6230000000000002</v>
      </c>
      <c r="E7">
        <v>8.58</v>
      </c>
      <c r="F7">
        <v>4.024</v>
      </c>
      <c r="G7">
        <v>4.5919999999999996</v>
      </c>
      <c r="I7" s="20" t="s">
        <v>174</v>
      </c>
      <c r="J7" s="21">
        <v>0.43569999999999998</v>
      </c>
      <c r="K7" s="24">
        <v>0.89999470000000004</v>
      </c>
      <c r="L7" s="25" t="s">
        <v>175</v>
      </c>
    </row>
    <row r="8" spans="2:12" ht="15.75" thickBot="1" x14ac:dyDescent="0.3">
      <c r="B8" s="1" t="s">
        <v>6</v>
      </c>
      <c r="C8">
        <v>2.113</v>
      </c>
      <c r="D8">
        <v>0.755</v>
      </c>
      <c r="E8">
        <v>1.6950000000000001</v>
      </c>
      <c r="F8">
        <v>3.202</v>
      </c>
      <c r="G8">
        <v>1.8080000000000001</v>
      </c>
      <c r="I8" s="20" t="s">
        <v>176</v>
      </c>
      <c r="J8" s="21">
        <v>10.5281</v>
      </c>
      <c r="K8" s="22">
        <v>1.0053E-3</v>
      </c>
      <c r="L8" s="23" t="s">
        <v>172</v>
      </c>
    </row>
    <row r="9" spans="2:12" ht="30.75" thickBot="1" x14ac:dyDescent="0.3">
      <c r="I9" s="20" t="s">
        <v>177</v>
      </c>
      <c r="J9" s="21">
        <v>3.2610999999999999</v>
      </c>
      <c r="K9" s="24">
        <v>0.1381088</v>
      </c>
      <c r="L9" s="25" t="s">
        <v>175</v>
      </c>
    </row>
    <row r="10" spans="2:12" ht="15.75" thickBot="1" x14ac:dyDescent="0.3">
      <c r="I10" s="20" t="s">
        <v>178</v>
      </c>
      <c r="J10" s="21">
        <v>7.2670000000000003</v>
      </c>
      <c r="K10" s="22">
        <v>1.0053E-3</v>
      </c>
      <c r="L10" s="23" t="s">
        <v>172</v>
      </c>
    </row>
  </sheetData>
  <mergeCells count="1">
    <mergeCell ref="C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72A6-DF3A-438F-AD48-1315FCB891D3}">
  <dimension ref="B18:J31"/>
  <sheetViews>
    <sheetView topLeftCell="A16" workbookViewId="0">
      <selection activeCell="J19" sqref="J19"/>
    </sheetView>
  </sheetViews>
  <sheetFormatPr defaultColWidth="8.85546875" defaultRowHeight="15" x14ac:dyDescent="0.25"/>
  <cols>
    <col min="10" max="10" width="12" bestFit="1" customWidth="1"/>
  </cols>
  <sheetData>
    <row r="18" spans="2:10" x14ac:dyDescent="0.25">
      <c r="C18" s="37" t="s">
        <v>77</v>
      </c>
      <c r="D18" s="37"/>
      <c r="E18" s="37"/>
      <c r="F18" s="37"/>
      <c r="G18" s="37"/>
      <c r="H18" s="37"/>
    </row>
    <row r="19" spans="2:10" x14ac:dyDescent="0.25">
      <c r="B19" s="1" t="s">
        <v>2</v>
      </c>
      <c r="C19" s="1">
        <v>1</v>
      </c>
      <c r="D19" s="1">
        <v>2</v>
      </c>
      <c r="E19" s="1">
        <v>3</v>
      </c>
      <c r="F19" s="1">
        <v>4</v>
      </c>
      <c r="G19" s="1">
        <v>5</v>
      </c>
      <c r="H19" s="1">
        <v>6</v>
      </c>
      <c r="J19" t="s">
        <v>163</v>
      </c>
    </row>
    <row r="20" spans="2:10" x14ac:dyDescent="0.25">
      <c r="B20" s="4" t="s">
        <v>3</v>
      </c>
      <c r="C20">
        <v>0.93013240839073619</v>
      </c>
      <c r="D20">
        <v>0.89075089879867886</v>
      </c>
      <c r="E20">
        <v>1.012188586961817</v>
      </c>
      <c r="F20">
        <v>1.0029521517581379</v>
      </c>
      <c r="G20">
        <v>1.0836248136636886</v>
      </c>
      <c r="H20">
        <v>1.0803511404269415</v>
      </c>
    </row>
    <row r="21" spans="2:10" x14ac:dyDescent="0.25">
      <c r="B21" s="4" t="s">
        <v>5</v>
      </c>
      <c r="C21">
        <v>0.863976928398141</v>
      </c>
      <c r="D21">
        <v>0.82067870261211839</v>
      </c>
      <c r="E21">
        <v>0.77533443105312905</v>
      </c>
      <c r="F21">
        <v>0.76416886697779551</v>
      </c>
      <c r="G21">
        <v>0.74659235948049918</v>
      </c>
      <c r="H21">
        <v>0.75124954938277611</v>
      </c>
      <c r="J21">
        <f>TTEST($C$20:$H$20,C21:H21,2,2)</f>
        <v>1.8314028273759938E-4</v>
      </c>
    </row>
    <row r="22" spans="2:10" x14ac:dyDescent="0.25">
      <c r="B22" s="4" t="s">
        <v>41</v>
      </c>
      <c r="C22">
        <v>1.1135360542494424</v>
      </c>
      <c r="D22">
        <v>1.0864308192951859</v>
      </c>
      <c r="E22">
        <v>1.1639467248653019</v>
      </c>
      <c r="F22">
        <v>1.2212944649590303</v>
      </c>
      <c r="G22">
        <v>1.1299433927336147</v>
      </c>
      <c r="H22">
        <v>1.4830129485468202</v>
      </c>
      <c r="J22">
        <f>TTEST($C$20:$H$20,C22:H22,2,2)</f>
        <v>1.4557247237083116E-2</v>
      </c>
    </row>
    <row r="23" spans="2:10" x14ac:dyDescent="0.25">
      <c r="B23" s="4" t="s">
        <v>4</v>
      </c>
      <c r="C23">
        <v>1.148747527694691</v>
      </c>
      <c r="D23">
        <v>1.3733643812660152</v>
      </c>
      <c r="E23">
        <v>1.5404386332414235</v>
      </c>
      <c r="F23">
        <v>1.4104465251322624</v>
      </c>
      <c r="G23">
        <v>1.4263667098609663</v>
      </c>
      <c r="H23">
        <v>1.1871937020762493</v>
      </c>
      <c r="J23">
        <f>TTEST($C$20:$H$20,C23:H23,2,2)</f>
        <v>5.1813894043964317E-4</v>
      </c>
    </row>
    <row r="26" spans="2:10" x14ac:dyDescent="0.25">
      <c r="C26" s="37" t="s">
        <v>78</v>
      </c>
      <c r="D26" s="37"/>
      <c r="E26" s="37"/>
      <c r="F26" s="37"/>
      <c r="G26" s="37"/>
      <c r="H26" s="37"/>
    </row>
    <row r="27" spans="2:10" x14ac:dyDescent="0.25">
      <c r="B27" s="1" t="s">
        <v>2</v>
      </c>
      <c r="C27" s="1">
        <v>1</v>
      </c>
      <c r="D27" s="1">
        <v>2</v>
      </c>
      <c r="E27" s="1">
        <v>3</v>
      </c>
      <c r="F27" s="1">
        <v>4</v>
      </c>
      <c r="G27" s="1">
        <v>5</v>
      </c>
      <c r="H27" s="1">
        <v>6</v>
      </c>
    </row>
    <row r="28" spans="2:10" x14ac:dyDescent="0.25">
      <c r="B28" s="4" t="s">
        <v>3</v>
      </c>
      <c r="C28">
        <v>1.0138143683240941</v>
      </c>
      <c r="D28">
        <v>1.0412368327669048</v>
      </c>
      <c r="E28">
        <v>0.95575008040202802</v>
      </c>
      <c r="F28">
        <v>1.0220772106814344</v>
      </c>
      <c r="G28">
        <v>0.96737852343622555</v>
      </c>
      <c r="H28">
        <v>0.99974298438931375</v>
      </c>
    </row>
    <row r="29" spans="2:10" x14ac:dyDescent="0.25">
      <c r="B29" s="4" t="s">
        <v>5</v>
      </c>
      <c r="C29">
        <v>0.56151492458303642</v>
      </c>
      <c r="D29">
        <v>0.40416641005260706</v>
      </c>
      <c r="E29">
        <v>0.35521370559752652</v>
      </c>
      <c r="F29">
        <v>0.66647076473514999</v>
      </c>
      <c r="G29">
        <v>0.35524622421262075</v>
      </c>
      <c r="H29">
        <v>0.45590409959427397</v>
      </c>
      <c r="J29">
        <f>TTEST($C$28:$H$28,C29:H29,2,2)</f>
        <v>1.407437189613222E-6</v>
      </c>
    </row>
    <row r="30" spans="2:10" x14ac:dyDescent="0.25">
      <c r="B30" s="4" t="s">
        <v>41</v>
      </c>
      <c r="C30">
        <v>1.4096112398722067</v>
      </c>
      <c r="D30">
        <v>1.1498587403484635</v>
      </c>
      <c r="E30">
        <v>1.373214948234192</v>
      </c>
      <c r="F30">
        <v>1.2621167344786999</v>
      </c>
      <c r="G30">
        <v>1.2529088578184715</v>
      </c>
      <c r="H30">
        <v>1.31591530664751</v>
      </c>
      <c r="J30">
        <f>TTEST($C$28:$H$28,C30:H30,2,2)</f>
        <v>2.6856549436816084E-5</v>
      </c>
    </row>
    <row r="31" spans="2:10" x14ac:dyDescent="0.25">
      <c r="B31" s="4" t="s">
        <v>4</v>
      </c>
      <c r="C31">
        <v>1.2255133058148646</v>
      </c>
      <c r="D31">
        <v>1.2287369415772345</v>
      </c>
      <c r="E31">
        <v>1.0456711053702483</v>
      </c>
      <c r="F31">
        <v>1.2627640381598841</v>
      </c>
      <c r="G31">
        <v>1.2613588228235353</v>
      </c>
      <c r="H31">
        <v>1.2208916386053006</v>
      </c>
      <c r="J31">
        <f>TTEST($C$28:$H$28,C31:H31,2,2)</f>
        <v>1.7484766749555417E-4</v>
      </c>
    </row>
  </sheetData>
  <mergeCells count="2">
    <mergeCell ref="C18:H18"/>
    <mergeCell ref="C26:H26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B829-AD84-46F7-AFB2-7EE1CAD4C5C7}">
  <dimension ref="C3:K16"/>
  <sheetViews>
    <sheetView workbookViewId="0">
      <selection activeCell="G11" sqref="G11"/>
    </sheetView>
  </sheetViews>
  <sheetFormatPr defaultColWidth="8.85546875" defaultRowHeight="15" x14ac:dyDescent="0.25"/>
  <sheetData>
    <row r="3" spans="3:11" x14ac:dyDescent="0.25">
      <c r="C3" s="1" t="s">
        <v>140</v>
      </c>
      <c r="D3" s="1"/>
    </row>
    <row r="4" spans="3:11" x14ac:dyDescent="0.25">
      <c r="C4" s="1"/>
      <c r="D4" s="1"/>
      <c r="E4" s="37" t="s">
        <v>142</v>
      </c>
      <c r="F4" s="37"/>
      <c r="G4" s="37"/>
      <c r="H4" s="37"/>
      <c r="I4" s="37"/>
      <c r="K4" t="s">
        <v>163</v>
      </c>
    </row>
    <row r="5" spans="3:11" x14ac:dyDescent="0.25">
      <c r="C5" s="1" t="s">
        <v>29</v>
      </c>
      <c r="D5" s="1">
        <v>0</v>
      </c>
      <c r="E5">
        <v>1.052038107766291</v>
      </c>
      <c r="F5">
        <v>1.0008343670666551</v>
      </c>
      <c r="G5">
        <v>0.8660644072163618</v>
      </c>
      <c r="H5">
        <v>1.0115984254934265</v>
      </c>
      <c r="I5">
        <v>1.0719674093828986</v>
      </c>
      <c r="K5">
        <f>TTEST(E5:I5,E11:I11,2,2)</f>
        <v>0.80487203957985387</v>
      </c>
    </row>
    <row r="6" spans="3:11" x14ac:dyDescent="0.25">
      <c r="C6" s="1"/>
      <c r="D6" s="1">
        <v>2</v>
      </c>
      <c r="E6">
        <v>1.02585321051085</v>
      </c>
      <c r="F6">
        <v>0.99792484836036999</v>
      </c>
      <c r="G6">
        <v>1.00088683057646</v>
      </c>
      <c r="H6">
        <v>1.0044224759151601</v>
      </c>
      <c r="I6">
        <v>0.98770741662250405</v>
      </c>
      <c r="K6">
        <f t="shared" ref="K6:K10" si="0">TTEST(E6:I6,E12:I12,2,2)</f>
        <v>0.10160019863161152</v>
      </c>
    </row>
    <row r="7" spans="3:11" x14ac:dyDescent="0.25">
      <c r="C7" s="1"/>
      <c r="D7" s="1">
        <v>4</v>
      </c>
      <c r="E7">
        <v>1.0135274309847451</v>
      </c>
      <c r="F7">
        <v>0.9777644535675668</v>
      </c>
      <c r="G7">
        <v>1.0012777208380492</v>
      </c>
      <c r="H7">
        <v>0.98407208233980437</v>
      </c>
      <c r="I7">
        <v>1.0015624111842456</v>
      </c>
      <c r="K7">
        <f t="shared" si="0"/>
        <v>0.64987472419819281</v>
      </c>
    </row>
    <row r="8" spans="3:11" x14ac:dyDescent="0.25">
      <c r="C8" s="1"/>
      <c r="D8" s="1">
        <v>6</v>
      </c>
      <c r="E8">
        <v>2.2615068701782493</v>
      </c>
      <c r="F8">
        <v>2.2609345089244632</v>
      </c>
      <c r="G8">
        <v>2.2565672676015773</v>
      </c>
      <c r="H8">
        <v>2.2522742636891504</v>
      </c>
      <c r="I8">
        <v>2.2689844279942721</v>
      </c>
      <c r="K8">
        <f t="shared" si="0"/>
        <v>9.0099867639879168E-12</v>
      </c>
    </row>
    <row r="9" spans="3:11" x14ac:dyDescent="0.25">
      <c r="C9" s="1"/>
      <c r="D9" s="1">
        <v>8</v>
      </c>
      <c r="E9">
        <v>2.2606067134813728</v>
      </c>
      <c r="F9">
        <v>2.269833926331688</v>
      </c>
      <c r="G9">
        <v>2.281428664230488</v>
      </c>
      <c r="H9">
        <v>2.2946218825354432</v>
      </c>
      <c r="I9">
        <v>2.2774540583351821</v>
      </c>
      <c r="K9">
        <f t="shared" si="0"/>
        <v>5.3652589357246171E-12</v>
      </c>
    </row>
    <row r="10" spans="3:11" x14ac:dyDescent="0.25">
      <c r="C10" s="1"/>
      <c r="D10" s="1">
        <v>10</v>
      </c>
      <c r="E10">
        <v>2.3881985330122903</v>
      </c>
      <c r="F10">
        <v>2.3611388005531153</v>
      </c>
      <c r="G10">
        <v>2.3929958421580855</v>
      </c>
      <c r="H10">
        <v>2.3768837756763261</v>
      </c>
      <c r="I10">
        <v>2.3789450456326446</v>
      </c>
      <c r="K10">
        <f t="shared" si="0"/>
        <v>7.9446623964360513E-13</v>
      </c>
    </row>
    <row r="11" spans="3:11" x14ac:dyDescent="0.25">
      <c r="C11" s="1" t="s">
        <v>141</v>
      </c>
      <c r="D11" s="1">
        <v>0</v>
      </c>
      <c r="E11">
        <v>1.0248251288179864</v>
      </c>
      <c r="F11">
        <v>0.985578231775461</v>
      </c>
      <c r="G11">
        <v>0.99668629773112871</v>
      </c>
      <c r="H11">
        <v>1.0491162604493385</v>
      </c>
      <c r="I11">
        <v>0.99468289186077996</v>
      </c>
    </row>
    <row r="12" spans="3:11" x14ac:dyDescent="0.25">
      <c r="C12" s="1"/>
      <c r="D12" s="1">
        <v>2</v>
      </c>
      <c r="E12">
        <v>1.0116892548368699</v>
      </c>
      <c r="F12">
        <v>1.0409088225928038</v>
      </c>
      <c r="G12">
        <v>1.0568693573119516</v>
      </c>
      <c r="H12">
        <v>1.0015210711090099</v>
      </c>
      <c r="I12">
        <v>1.01634748268598</v>
      </c>
    </row>
    <row r="13" spans="3:11" x14ac:dyDescent="0.25">
      <c r="C13" s="1"/>
      <c r="D13" s="1">
        <v>4</v>
      </c>
      <c r="E13">
        <v>1.0096633244471123</v>
      </c>
      <c r="F13">
        <v>0.99693641251102638</v>
      </c>
      <c r="G13">
        <v>0.98638556545464973</v>
      </c>
      <c r="H13">
        <v>1.0065926560101264</v>
      </c>
      <c r="I13">
        <v>0.99673220747174041</v>
      </c>
    </row>
    <row r="14" spans="3:11" x14ac:dyDescent="0.25">
      <c r="C14" s="1"/>
      <c r="D14" s="1">
        <v>6</v>
      </c>
      <c r="E14">
        <v>2.686041512058619</v>
      </c>
      <c r="F14">
        <v>2.7205761468026788</v>
      </c>
      <c r="G14">
        <v>2.6906843609248998</v>
      </c>
      <c r="H14">
        <v>2.709078167097525</v>
      </c>
      <c r="I14">
        <v>2.7195111354455017</v>
      </c>
    </row>
    <row r="15" spans="3:11" x14ac:dyDescent="0.25">
      <c r="C15" s="1"/>
      <c r="D15" s="1">
        <v>8</v>
      </c>
      <c r="E15">
        <v>2.8576863973249713</v>
      </c>
      <c r="F15">
        <v>2.8356562887459811</v>
      </c>
      <c r="G15">
        <v>2.8591964910461845</v>
      </c>
      <c r="H15">
        <v>2.8683412563053223</v>
      </c>
      <c r="I15">
        <v>2.8819004462465521</v>
      </c>
    </row>
    <row r="16" spans="3:11" x14ac:dyDescent="0.25">
      <c r="C16" s="1"/>
      <c r="D16" s="1">
        <v>10</v>
      </c>
      <c r="E16">
        <v>2.9119340815909731</v>
      </c>
      <c r="F16">
        <v>2.9054055104528382</v>
      </c>
      <c r="G16">
        <v>2.9284599478222666</v>
      </c>
      <c r="H16">
        <v>2.9229996305484018</v>
      </c>
      <c r="I16">
        <v>2.922000420477699</v>
      </c>
    </row>
  </sheetData>
  <mergeCells count="1">
    <mergeCell ref="E4:I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2774-C7A6-4259-9733-EA7C67AAF93D}">
  <dimension ref="A3:L12"/>
  <sheetViews>
    <sheetView workbookViewId="0">
      <selection activeCell="E40" sqref="E40"/>
    </sheetView>
  </sheetViews>
  <sheetFormatPr defaultColWidth="8.85546875" defaultRowHeight="15" x14ac:dyDescent="0.25"/>
  <cols>
    <col min="9" max="12" width="15.7109375" customWidth="1"/>
  </cols>
  <sheetData>
    <row r="3" spans="1:12" x14ac:dyDescent="0.25">
      <c r="C3" s="37" t="s">
        <v>30</v>
      </c>
      <c r="D3" s="37"/>
      <c r="E3" s="37"/>
      <c r="F3" s="37"/>
      <c r="G3" s="37"/>
    </row>
    <row r="4" spans="1:12" ht="15.75" thickBot="1" x14ac:dyDescent="0.3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s="1" t="s">
        <v>164</v>
      </c>
    </row>
    <row r="5" spans="1:12" x14ac:dyDescent="0.25">
      <c r="A5" t="s">
        <v>179</v>
      </c>
      <c r="B5" s="1" t="s">
        <v>3</v>
      </c>
      <c r="C5">
        <v>1.0250235403877102</v>
      </c>
      <c r="D5">
        <v>1.1840201640801213</v>
      </c>
      <c r="E5">
        <v>0.91254990241907619</v>
      </c>
      <c r="F5">
        <v>1.0085792783246934</v>
      </c>
      <c r="G5">
        <v>0.86982711478839925</v>
      </c>
      <c r="I5" s="18" t="s">
        <v>165</v>
      </c>
      <c r="J5" s="18" t="s">
        <v>167</v>
      </c>
      <c r="K5" s="18" t="s">
        <v>167</v>
      </c>
      <c r="L5" s="18" t="s">
        <v>167</v>
      </c>
    </row>
    <row r="6" spans="1:12" ht="15.75" thickBot="1" x14ac:dyDescent="0.3">
      <c r="A6" t="s">
        <v>180</v>
      </c>
      <c r="B6" s="1" t="s">
        <v>4</v>
      </c>
      <c r="C6">
        <v>0.44496144631971768</v>
      </c>
      <c r="D6">
        <v>0.41481123737486186</v>
      </c>
      <c r="E6">
        <v>0.71301437441055182</v>
      </c>
      <c r="F6">
        <v>0.45649659255576458</v>
      </c>
      <c r="G6">
        <v>0.40787353978660978</v>
      </c>
      <c r="I6" s="19" t="s">
        <v>166</v>
      </c>
      <c r="J6" s="19" t="s">
        <v>168</v>
      </c>
      <c r="K6" s="19" t="s">
        <v>169</v>
      </c>
      <c r="L6" s="19" t="s">
        <v>170</v>
      </c>
    </row>
    <row r="7" spans="1:12" ht="15.75" thickBot="1" x14ac:dyDescent="0.3">
      <c r="A7" t="s">
        <v>181</v>
      </c>
      <c r="B7" s="1" t="s">
        <v>5</v>
      </c>
      <c r="C7">
        <v>3.6439504148974136</v>
      </c>
      <c r="D7">
        <v>4.1303028208581596</v>
      </c>
      <c r="E7">
        <v>3.9447784243176218</v>
      </c>
      <c r="F7">
        <v>3.9280164825302948</v>
      </c>
      <c r="G7">
        <v>3.5816344680064556</v>
      </c>
      <c r="I7" s="20" t="s">
        <v>171</v>
      </c>
      <c r="J7" s="21">
        <v>7.2207999999999997</v>
      </c>
      <c r="K7" s="22">
        <v>1.0053E-3</v>
      </c>
      <c r="L7" s="23" t="s">
        <v>172</v>
      </c>
    </row>
    <row r="8" spans="1:12" ht="15.75" thickBot="1" x14ac:dyDescent="0.3">
      <c r="A8" t="s">
        <v>182</v>
      </c>
      <c r="B8" s="1" t="s">
        <v>6</v>
      </c>
      <c r="C8">
        <v>0.8433547923272805</v>
      </c>
      <c r="D8">
        <v>0.99005204395424606</v>
      </c>
      <c r="E8">
        <v>0.85806359549435907</v>
      </c>
      <c r="F8">
        <v>1.1324236694006424</v>
      </c>
      <c r="G8">
        <v>1.0978980617856304</v>
      </c>
      <c r="I8" s="20" t="s">
        <v>173</v>
      </c>
      <c r="J8" s="21">
        <v>40.089199999999998</v>
      </c>
      <c r="K8" s="22">
        <v>1.0053E-3</v>
      </c>
      <c r="L8" s="23" t="s">
        <v>172</v>
      </c>
    </row>
    <row r="9" spans="1:12" ht="30.75" thickBot="1" x14ac:dyDescent="0.3">
      <c r="I9" s="20" t="s">
        <v>174</v>
      </c>
      <c r="J9" s="21">
        <v>0.2203</v>
      </c>
      <c r="K9" s="24">
        <v>0.89999470000000004</v>
      </c>
      <c r="L9" s="25" t="s">
        <v>175</v>
      </c>
    </row>
    <row r="10" spans="1:12" ht="15.75" thickBot="1" x14ac:dyDescent="0.3">
      <c r="I10" s="20" t="s">
        <v>176</v>
      </c>
      <c r="J10" s="21">
        <v>47.31</v>
      </c>
      <c r="K10" s="22">
        <v>1.0053E-3</v>
      </c>
      <c r="L10" s="23" t="s">
        <v>172</v>
      </c>
    </row>
    <row r="11" spans="1:12" ht="15.75" thickBot="1" x14ac:dyDescent="0.3">
      <c r="I11" s="20" t="s">
        <v>177</v>
      </c>
      <c r="J11" s="21">
        <v>7.0004</v>
      </c>
      <c r="K11" s="22">
        <v>1.0053E-3</v>
      </c>
      <c r="L11" s="23" t="s">
        <v>172</v>
      </c>
    </row>
    <row r="12" spans="1:12" ht="15.75" thickBot="1" x14ac:dyDescent="0.3">
      <c r="I12" s="20" t="s">
        <v>178</v>
      </c>
      <c r="J12" s="21">
        <v>40.3095</v>
      </c>
      <c r="K12" s="22">
        <v>1.0053E-3</v>
      </c>
      <c r="L12" s="23" t="s">
        <v>172</v>
      </c>
    </row>
  </sheetData>
  <mergeCells count="1">
    <mergeCell ref="C3:G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0FA5-AF3B-7A43-A0B0-9315ECF2B3AE}">
  <dimension ref="A1"/>
  <sheetViews>
    <sheetView workbookViewId="0">
      <selection activeCell="Q41" sqref="Q41"/>
    </sheetView>
  </sheetViews>
  <sheetFormatPr defaultColWidth="11.42578125"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A6E3-BF88-49E5-AF3B-73CD9E98C1C1}">
  <dimension ref="A2:X25"/>
  <sheetViews>
    <sheetView topLeftCell="A4" workbookViewId="0">
      <selection activeCell="H39" sqref="H39"/>
    </sheetView>
  </sheetViews>
  <sheetFormatPr defaultColWidth="8.85546875" defaultRowHeight="15" x14ac:dyDescent="0.25"/>
  <cols>
    <col min="10" max="10" width="8.85546875" style="29"/>
    <col min="11" max="11" width="18" style="29" bestFit="1" customWidth="1"/>
    <col min="12" max="24" width="8.85546875" style="29"/>
  </cols>
  <sheetData>
    <row r="2" spans="1:18" x14ac:dyDescent="0.25">
      <c r="B2" s="1"/>
    </row>
    <row r="3" spans="1:18" x14ac:dyDescent="0.25">
      <c r="B3" s="1"/>
      <c r="D3" s="37" t="s">
        <v>79</v>
      </c>
      <c r="E3" s="37"/>
      <c r="F3" s="37"/>
      <c r="G3" s="37"/>
      <c r="H3" s="37"/>
      <c r="I3" s="3"/>
    </row>
    <row r="4" spans="1:18" ht="15.75" x14ac:dyDescent="0.25"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I4" s="1"/>
      <c r="K4" s="33" t="s">
        <v>163</v>
      </c>
      <c r="L4" t="s">
        <v>163</v>
      </c>
      <c r="M4" s="30"/>
    </row>
    <row r="5" spans="1:18" ht="15.75" x14ac:dyDescent="0.25">
      <c r="A5" t="s">
        <v>179</v>
      </c>
      <c r="B5" s="1" t="s">
        <v>42</v>
      </c>
      <c r="C5" s="4" t="s">
        <v>29</v>
      </c>
      <c r="D5" s="5">
        <v>1.2251000000000001</v>
      </c>
      <c r="E5" s="5">
        <v>0.8921</v>
      </c>
      <c r="F5" s="5">
        <v>1.0245</v>
      </c>
      <c r="G5" s="5">
        <v>0.82540000000000002</v>
      </c>
      <c r="H5" s="5">
        <v>0.77290000000000003</v>
      </c>
      <c r="J5" s="30"/>
      <c r="K5">
        <f>TTEST(D5:H5,D6:H6,2,2)</f>
        <v>1.4542939178894064E-3</v>
      </c>
      <c r="L5"/>
      <c r="M5" s="30"/>
    </row>
    <row r="6" spans="1:18" ht="15.75" x14ac:dyDescent="0.25">
      <c r="A6" t="s">
        <v>180</v>
      </c>
      <c r="B6" s="1"/>
      <c r="C6" s="4" t="s">
        <v>43</v>
      </c>
      <c r="D6" s="5">
        <v>0.44209999999999999</v>
      </c>
      <c r="E6" s="5">
        <v>0.48920000000000002</v>
      </c>
      <c r="F6" s="5">
        <v>0.67430000000000001</v>
      </c>
      <c r="G6" s="5">
        <v>0.5101</v>
      </c>
      <c r="H6" s="5">
        <v>0.3921</v>
      </c>
      <c r="J6" s="30"/>
      <c r="K6">
        <f>TTEST(D5:H5,D7:H7,2,2)</f>
        <v>5.0461794049456478E-4</v>
      </c>
      <c r="L6"/>
      <c r="M6" s="30"/>
    </row>
    <row r="7" spans="1:18" ht="15.75" x14ac:dyDescent="0.25">
      <c r="A7" t="s">
        <v>181</v>
      </c>
      <c r="B7" s="1"/>
      <c r="C7" s="4" t="s">
        <v>5</v>
      </c>
      <c r="D7" s="5">
        <v>3.7231000000000001</v>
      </c>
      <c r="E7" s="5">
        <v>6.4420000000000002</v>
      </c>
      <c r="F7" s="5">
        <v>5.8800999999999997</v>
      </c>
      <c r="G7" s="5">
        <v>6.6353</v>
      </c>
      <c r="H7" s="5">
        <v>3.0091999999999999</v>
      </c>
      <c r="J7" s="30"/>
      <c r="K7">
        <f>TTEST(D5:H5,D8:H8,2,2)</f>
        <v>9.8767314353642721E-3</v>
      </c>
      <c r="L7">
        <f>TTEST(D7:H7,D8:H8,2,2)</f>
        <v>1.425554145101938E-2</v>
      </c>
      <c r="M7" s="30"/>
    </row>
    <row r="8" spans="1:18" ht="15.75" x14ac:dyDescent="0.25">
      <c r="A8" t="s">
        <v>182</v>
      </c>
      <c r="B8" s="1"/>
      <c r="C8" s="4" t="s">
        <v>44</v>
      </c>
      <c r="D8" s="5">
        <v>2.4140999999999999</v>
      </c>
      <c r="E8" s="5">
        <v>4.0130999999999997</v>
      </c>
      <c r="F8" s="5">
        <v>1.3421000000000001</v>
      </c>
      <c r="G8" s="5">
        <v>2.0310999999999999</v>
      </c>
      <c r="H8" s="5">
        <v>2.4413999999999998</v>
      </c>
      <c r="J8" s="30"/>
      <c r="K8" s="35"/>
      <c r="L8" s="31"/>
      <c r="M8" s="30"/>
    </row>
    <row r="9" spans="1:18" ht="15.75" x14ac:dyDescent="0.25">
      <c r="A9" t="s">
        <v>204</v>
      </c>
      <c r="B9" s="1" t="s">
        <v>35</v>
      </c>
      <c r="C9" s="4" t="s">
        <v>29</v>
      </c>
      <c r="D9" s="5">
        <v>0.81010000000000004</v>
      </c>
      <c r="E9" s="5">
        <v>1.3022</v>
      </c>
      <c r="F9" s="5">
        <v>0.77849999999999997</v>
      </c>
      <c r="G9" s="5">
        <v>1.2232000000000001</v>
      </c>
      <c r="H9" s="5">
        <v>1.6820999999999999</v>
      </c>
      <c r="J9" s="30"/>
      <c r="K9">
        <f>TTEST(D9:H9,D10:H10,2,2)</f>
        <v>1.5544561690290207E-3</v>
      </c>
      <c r="L9"/>
      <c r="M9" s="30"/>
    </row>
    <row r="10" spans="1:18" ht="15.75" x14ac:dyDescent="0.25">
      <c r="A10" t="s">
        <v>205</v>
      </c>
      <c r="B10" s="1"/>
      <c r="C10" s="4" t="s">
        <v>43</v>
      </c>
      <c r="D10" s="5">
        <v>0.24510000000000001</v>
      </c>
      <c r="E10" s="5">
        <v>0.37719999999999998</v>
      </c>
      <c r="F10" s="5">
        <v>0.1925</v>
      </c>
      <c r="G10" s="5">
        <v>0.44579999999999997</v>
      </c>
      <c r="H10" s="5">
        <v>0.4214</v>
      </c>
      <c r="J10" s="30"/>
      <c r="K10">
        <f>TTEST(D9:H9,D11:H11,2,2)</f>
        <v>8.0370150662959221E-4</v>
      </c>
      <c r="L10"/>
      <c r="M10" s="30"/>
    </row>
    <row r="11" spans="1:18" ht="15.75" x14ac:dyDescent="0.25">
      <c r="A11" t="s">
        <v>206</v>
      </c>
      <c r="B11" s="1"/>
      <c r="C11" s="4" t="s">
        <v>5</v>
      </c>
      <c r="D11" s="5">
        <v>5.9020999999999999</v>
      </c>
      <c r="E11" s="5">
        <v>8.7725000000000009</v>
      </c>
      <c r="F11" s="5">
        <v>4.2281000000000004</v>
      </c>
      <c r="G11" s="5">
        <v>5.3201000000000001</v>
      </c>
      <c r="H11" s="5">
        <v>4.1012000000000004</v>
      </c>
      <c r="J11" s="30"/>
      <c r="K11">
        <f>TTEST(D9:H9,D12:H12,2,2)</f>
        <v>0.26755171827141816</v>
      </c>
      <c r="L11">
        <f>TTEST(D11:H11,D12:H12,2,2)</f>
        <v>1.4086926186622742E-3</v>
      </c>
      <c r="M11" s="30"/>
      <c r="O11" s="30"/>
      <c r="P11" s="30"/>
      <c r="Q11" s="30"/>
      <c r="R11" s="30"/>
    </row>
    <row r="12" spans="1:18" ht="15.75" x14ac:dyDescent="0.25">
      <c r="A12" t="s">
        <v>207</v>
      </c>
      <c r="B12" s="1"/>
      <c r="C12" s="4" t="s">
        <v>44</v>
      </c>
      <c r="D12" s="5">
        <v>1.2143999999999999</v>
      </c>
      <c r="E12" s="5">
        <v>0.89549999999999996</v>
      </c>
      <c r="F12" s="5">
        <v>2.1101000000000001</v>
      </c>
      <c r="G12" s="5">
        <v>1.3582000000000001</v>
      </c>
      <c r="H12" s="5">
        <v>1.8725000000000001</v>
      </c>
      <c r="K12" s="34"/>
      <c r="O12" s="30"/>
      <c r="P12" s="30"/>
      <c r="Q12" s="30"/>
      <c r="R12" s="30"/>
    </row>
    <row r="13" spans="1:18" ht="15.75" x14ac:dyDescent="0.25">
      <c r="A13" t="s">
        <v>208</v>
      </c>
      <c r="B13" s="1" t="s">
        <v>45</v>
      </c>
      <c r="C13" s="4" t="s">
        <v>29</v>
      </c>
      <c r="D13" s="5">
        <v>0.9012</v>
      </c>
      <c r="E13" s="5">
        <v>1.5250999999999999</v>
      </c>
      <c r="F13" s="5">
        <v>1.7727999999999999</v>
      </c>
      <c r="G13" s="5">
        <v>1.0525</v>
      </c>
      <c r="H13" s="5">
        <v>1.1187</v>
      </c>
      <c r="K13">
        <f>TTEST(D13:H13,D14:H14,2,2)</f>
        <v>9.8060183307054159E-4</v>
      </c>
      <c r="L13"/>
      <c r="O13" s="30"/>
      <c r="P13" s="31"/>
      <c r="Q13" s="31"/>
      <c r="R13" s="30"/>
    </row>
    <row r="14" spans="1:18" ht="15.75" x14ac:dyDescent="0.25">
      <c r="A14" t="s">
        <v>209</v>
      </c>
      <c r="B14" s="1"/>
      <c r="C14" s="4" t="s">
        <v>43</v>
      </c>
      <c r="D14" s="5">
        <v>0.23100000000000001</v>
      </c>
      <c r="E14" s="5">
        <v>0.45810000000000001</v>
      </c>
      <c r="F14" s="5">
        <v>0.29249999999999998</v>
      </c>
      <c r="G14" s="5">
        <v>0.62580000000000002</v>
      </c>
      <c r="H14" s="5">
        <v>0.1948</v>
      </c>
      <c r="K14">
        <f>TTEST(D13:H13,D15:H15,2,2)</f>
        <v>3.0957414664666789E-5</v>
      </c>
      <c r="L14"/>
      <c r="O14" s="30"/>
      <c r="P14" s="31"/>
      <c r="Q14" s="31"/>
      <c r="R14" s="30"/>
    </row>
    <row r="15" spans="1:18" ht="15.75" x14ac:dyDescent="0.25">
      <c r="A15" t="s">
        <v>210</v>
      </c>
      <c r="B15" s="1"/>
      <c r="C15" s="4" t="s">
        <v>5</v>
      </c>
      <c r="D15" s="5">
        <v>8.0251000000000001</v>
      </c>
      <c r="E15" s="5">
        <v>12.002000000000001</v>
      </c>
      <c r="F15" s="5">
        <v>9.6724999999999994</v>
      </c>
      <c r="G15" s="5">
        <v>14.2281</v>
      </c>
      <c r="H15" s="5">
        <v>9.2652000000000001</v>
      </c>
      <c r="K15">
        <f>TTEST(D13:H13,D16:H16,2,2)</f>
        <v>6.0764051762257172E-3</v>
      </c>
      <c r="L15">
        <f>TTEST(D15:H15,D16:H16,2,2)</f>
        <v>2.2097516075897145E-4</v>
      </c>
      <c r="O15" s="30"/>
      <c r="P15" s="31"/>
      <c r="Q15" s="31"/>
      <c r="R15" s="30"/>
    </row>
    <row r="16" spans="1:18" ht="15.75" x14ac:dyDescent="0.25">
      <c r="A16" t="s">
        <v>211</v>
      </c>
      <c r="B16" s="1"/>
      <c r="C16" s="4" t="s">
        <v>44</v>
      </c>
      <c r="D16" s="5">
        <v>2.7814000000000001</v>
      </c>
      <c r="E16" s="5">
        <v>1.6623000000000001</v>
      </c>
      <c r="F16" s="5">
        <v>4.0212000000000003</v>
      </c>
      <c r="G16" s="5">
        <v>2.7284000000000002</v>
      </c>
      <c r="H16" s="5">
        <v>4.0921000000000003</v>
      </c>
      <c r="K16" s="34"/>
      <c r="O16" s="30"/>
      <c r="P16" s="31"/>
      <c r="Q16" s="31"/>
      <c r="R16" s="30"/>
    </row>
    <row r="17" spans="11:23" ht="15.75" x14ac:dyDescent="0.25">
      <c r="K17" s="34"/>
      <c r="O17" s="30"/>
      <c r="P17" s="31"/>
      <c r="Q17" s="31"/>
      <c r="R17" s="30"/>
    </row>
    <row r="18" spans="11:23" x14ac:dyDescent="0.25">
      <c r="O18" s="30"/>
      <c r="P18" s="31"/>
      <c r="Q18" s="31"/>
      <c r="R18" s="30"/>
      <c r="T18" s="30"/>
      <c r="U18" s="30"/>
      <c r="V18" s="30"/>
      <c r="W18" s="30"/>
    </row>
    <row r="19" spans="11:23" x14ac:dyDescent="0.25">
      <c r="T19" s="30"/>
      <c r="U19" s="30"/>
      <c r="V19" s="30"/>
      <c r="W19" s="30"/>
    </row>
    <row r="20" spans="11:23" x14ac:dyDescent="0.25">
      <c r="T20" s="30"/>
      <c r="U20" s="31"/>
      <c r="V20" s="31"/>
      <c r="W20" s="30"/>
    </row>
    <row r="21" spans="11:23" x14ac:dyDescent="0.25">
      <c r="T21" s="30"/>
      <c r="U21" s="31"/>
      <c r="V21" s="31"/>
      <c r="W21" s="30"/>
    </row>
    <row r="22" spans="11:23" x14ac:dyDescent="0.25">
      <c r="T22" s="30"/>
      <c r="U22" s="31"/>
      <c r="V22" s="31"/>
      <c r="W22" s="30"/>
    </row>
    <row r="23" spans="11:23" x14ac:dyDescent="0.25">
      <c r="T23" s="30"/>
      <c r="U23" s="31"/>
      <c r="V23" s="31"/>
      <c r="W23" s="30"/>
    </row>
    <row r="24" spans="11:23" x14ac:dyDescent="0.25">
      <c r="T24" s="30"/>
      <c r="U24" s="31"/>
      <c r="V24" s="31"/>
      <c r="W24" s="30"/>
    </row>
    <row r="25" spans="11:23" x14ac:dyDescent="0.25">
      <c r="T25" s="30"/>
      <c r="U25" s="31"/>
      <c r="V25" s="31"/>
      <c r="W25" s="30"/>
    </row>
  </sheetData>
  <mergeCells count="1">
    <mergeCell ref="D3:H3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C1AC-79FC-4C17-AF8D-0D65EAC91E06}">
  <dimension ref="B2:L16"/>
  <sheetViews>
    <sheetView topLeftCell="A4" workbookViewId="0">
      <selection activeCell="L4" sqref="L4"/>
    </sheetView>
  </sheetViews>
  <sheetFormatPr defaultColWidth="8.85546875" defaultRowHeight="15" x14ac:dyDescent="0.25"/>
  <sheetData>
    <row r="2" spans="2:12" x14ac:dyDescent="0.25">
      <c r="B2" s="1"/>
    </row>
    <row r="3" spans="2:12" x14ac:dyDescent="0.25">
      <c r="B3" s="1"/>
      <c r="D3" s="37" t="s">
        <v>79</v>
      </c>
      <c r="E3" s="37"/>
      <c r="F3" s="37"/>
      <c r="G3" s="37"/>
      <c r="H3" s="37"/>
      <c r="I3" s="3"/>
    </row>
    <row r="4" spans="2:12" x14ac:dyDescent="0.25"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I4" s="1"/>
      <c r="K4" t="s">
        <v>163</v>
      </c>
      <c r="L4" t="s">
        <v>163</v>
      </c>
    </row>
    <row r="5" spans="2:12" ht="15.75" x14ac:dyDescent="0.25">
      <c r="B5" s="1" t="s">
        <v>42</v>
      </c>
      <c r="C5" s="4" t="s">
        <v>29</v>
      </c>
      <c r="D5" s="6">
        <v>0.87219999999999998</v>
      </c>
      <c r="E5" s="6">
        <v>0.75919999999999999</v>
      </c>
      <c r="F5" s="6">
        <v>1.4247000000000001</v>
      </c>
      <c r="G5" s="6">
        <v>1.3444</v>
      </c>
      <c r="H5" s="6">
        <v>1.0066999999999999</v>
      </c>
      <c r="K5">
        <f>TTEST(D5:H5,D6:H6,2,2)</f>
        <v>4.2875924515377978E-4</v>
      </c>
    </row>
    <row r="6" spans="2:12" ht="15.75" x14ac:dyDescent="0.25">
      <c r="B6" s="1"/>
      <c r="C6" s="4" t="s">
        <v>46</v>
      </c>
      <c r="D6" s="6">
        <v>0.31009999999999999</v>
      </c>
      <c r="E6" s="6">
        <v>0.45519999999999999</v>
      </c>
      <c r="F6" s="6">
        <v>0.22189999999999999</v>
      </c>
      <c r="G6" s="6">
        <v>0.11509999999999999</v>
      </c>
      <c r="H6" s="6">
        <v>0.20949999999999999</v>
      </c>
      <c r="K6">
        <f>TTEST(D5:H5,D7:H7,2,2)</f>
        <v>1.1875765572629789E-4</v>
      </c>
    </row>
    <row r="7" spans="2:12" ht="15.75" x14ac:dyDescent="0.25">
      <c r="B7" s="1"/>
      <c r="C7" s="4" t="s">
        <v>5</v>
      </c>
      <c r="D7" s="6">
        <v>3.5600999999999998</v>
      </c>
      <c r="E7" s="6">
        <v>4.2259000000000002</v>
      </c>
      <c r="F7" s="6">
        <v>5.0213999999999999</v>
      </c>
      <c r="G7" s="6">
        <v>3.4415</v>
      </c>
      <c r="H7" s="6">
        <v>5.9081999999999999</v>
      </c>
      <c r="K7">
        <f>TTEST(D5:H5,D8:H8,2,2)</f>
        <v>0.33041395245874611</v>
      </c>
      <c r="L7">
        <f>TTEST(D7:H7,D8:H8,2,2)</f>
        <v>5.126972249382642E-4</v>
      </c>
    </row>
    <row r="8" spans="2:12" ht="15.75" x14ac:dyDescent="0.25">
      <c r="B8" s="1"/>
      <c r="C8" s="4" t="s">
        <v>47</v>
      </c>
      <c r="D8" s="6">
        <v>1.0982000000000001</v>
      </c>
      <c r="E8" s="6">
        <v>0.88249999999999995</v>
      </c>
      <c r="F8" s="6">
        <v>1.0331999999999999</v>
      </c>
      <c r="G8" s="6">
        <v>2.4167000000000001</v>
      </c>
      <c r="H8" s="6">
        <v>1.5722</v>
      </c>
    </row>
    <row r="9" spans="2:12" ht="15.75" x14ac:dyDescent="0.25">
      <c r="B9" s="1" t="s">
        <v>35</v>
      </c>
      <c r="C9" s="4" t="s">
        <v>29</v>
      </c>
      <c r="D9" s="7">
        <v>1.4251</v>
      </c>
      <c r="E9" s="7">
        <v>0.99270000000000003</v>
      </c>
      <c r="F9" s="7">
        <v>1.3358000000000001</v>
      </c>
      <c r="G9" s="7">
        <v>0.92920000000000003</v>
      </c>
      <c r="H9" s="7">
        <v>1.2051000000000001</v>
      </c>
      <c r="K9">
        <f>TTEST(D9:H9,D10:H10,2,2)</f>
        <v>2.0890589049229598E-5</v>
      </c>
    </row>
    <row r="10" spans="2:12" ht="15.75" x14ac:dyDescent="0.25">
      <c r="B10" s="1"/>
      <c r="C10" s="4" t="s">
        <v>46</v>
      </c>
      <c r="D10" s="7">
        <v>0.24160000000000001</v>
      </c>
      <c r="E10" s="7">
        <v>0.22889999999999999</v>
      </c>
      <c r="F10" s="7">
        <v>0.41020000000000001</v>
      </c>
      <c r="G10" s="7">
        <v>0.16109999999999999</v>
      </c>
      <c r="H10" s="7">
        <v>0.23250000000000001</v>
      </c>
      <c r="K10">
        <f>TTEST(D9:H9,D11:H11,2,2)</f>
        <v>3.3191545997226531E-5</v>
      </c>
    </row>
    <row r="11" spans="2:12" ht="15.75" x14ac:dyDescent="0.25">
      <c r="B11" s="1"/>
      <c r="C11" s="4" t="s">
        <v>5</v>
      </c>
      <c r="D11" s="7">
        <v>5.6215999999999999</v>
      </c>
      <c r="E11" s="7">
        <v>3.7782</v>
      </c>
      <c r="F11" s="7">
        <v>6.1092000000000004</v>
      </c>
      <c r="G11" s="7">
        <v>4.2542</v>
      </c>
      <c r="H11" s="7">
        <v>5.8619000000000003</v>
      </c>
      <c r="K11">
        <f>TTEST(D9:H9,D12:H12,2,2)</f>
        <v>6.7851071423296758E-2</v>
      </c>
      <c r="L11">
        <f>TTEST(D11:H11,D12:H12,2,2)</f>
        <v>1.9492026676645299E-4</v>
      </c>
    </row>
    <row r="12" spans="2:12" ht="15.75" x14ac:dyDescent="0.25">
      <c r="B12" s="1"/>
      <c r="C12" s="4" t="s">
        <v>47</v>
      </c>
      <c r="D12" s="7">
        <v>1.0925</v>
      </c>
      <c r="E12" s="7">
        <v>1.6672</v>
      </c>
      <c r="F12" s="7">
        <v>1.4532</v>
      </c>
      <c r="G12" s="7">
        <v>2.5512000000000001</v>
      </c>
      <c r="H12" s="7">
        <v>1.8829</v>
      </c>
    </row>
    <row r="13" spans="2:12" ht="15.75" x14ac:dyDescent="0.25">
      <c r="B13" s="1" t="s">
        <v>45</v>
      </c>
      <c r="C13" s="4" t="s">
        <v>29</v>
      </c>
      <c r="D13" s="7">
        <v>1.2515000000000001</v>
      </c>
      <c r="E13" s="7">
        <v>1.0914999999999999</v>
      </c>
      <c r="F13" s="7">
        <v>0.67210000000000003</v>
      </c>
      <c r="G13" s="7">
        <v>0.88970000000000005</v>
      </c>
      <c r="H13" s="7">
        <v>1.3361000000000001</v>
      </c>
      <c r="K13">
        <f>TTEST(D13:H13,D14:H14,2,2)</f>
        <v>3.8558271079084289E-4</v>
      </c>
    </row>
    <row r="14" spans="2:12" ht="15.75" x14ac:dyDescent="0.25">
      <c r="B14" s="1"/>
      <c r="C14" s="4" t="s">
        <v>46</v>
      </c>
      <c r="D14" s="7">
        <v>0.1038</v>
      </c>
      <c r="E14" s="7">
        <v>0.27810000000000001</v>
      </c>
      <c r="F14" s="7">
        <v>0.23910000000000001</v>
      </c>
      <c r="G14" s="7">
        <v>0.42570000000000002</v>
      </c>
      <c r="H14" s="7">
        <v>0.33279999999999998</v>
      </c>
      <c r="K14">
        <f>TTEST(D13:H13,D15:H15,2,2)</f>
        <v>1.0431735050986692E-5</v>
      </c>
    </row>
    <row r="15" spans="2:12" ht="15.75" x14ac:dyDescent="0.25">
      <c r="B15" s="1"/>
      <c r="C15" s="4" t="s">
        <v>5</v>
      </c>
      <c r="D15" s="7">
        <v>8.0210000000000008</v>
      </c>
      <c r="E15" s="7">
        <v>10.552899999999999</v>
      </c>
      <c r="F15" s="7">
        <v>6.2163000000000004</v>
      </c>
      <c r="G15" s="7">
        <v>9.2010000000000005</v>
      </c>
      <c r="H15" s="7">
        <v>7.5595999999999997</v>
      </c>
      <c r="K15">
        <f>TTEST(D13:H13,D16:H16,2,2)</f>
        <v>1.4776217984574169E-3</v>
      </c>
      <c r="L15">
        <f>TTEST(D15:H15,D16:H16,2,2)</f>
        <v>7.4317893884629795E-5</v>
      </c>
    </row>
    <row r="16" spans="2:12" ht="15.75" x14ac:dyDescent="0.25">
      <c r="B16" s="1"/>
      <c r="C16" s="4" t="s">
        <v>47</v>
      </c>
      <c r="D16" s="7">
        <v>2.5419</v>
      </c>
      <c r="E16" s="7">
        <v>1.8855</v>
      </c>
      <c r="F16" s="7">
        <v>2.3530000000000002</v>
      </c>
      <c r="G16" s="7">
        <v>3.4762</v>
      </c>
      <c r="H16" s="7">
        <v>2.0952999999999999</v>
      </c>
    </row>
  </sheetData>
  <mergeCells count="1">
    <mergeCell ref="D3:H3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EA6C-67BA-4CB6-B708-C639F712F885}">
  <dimension ref="B2:L16"/>
  <sheetViews>
    <sheetView workbookViewId="0">
      <selection activeCell="L4" sqref="L4"/>
    </sheetView>
  </sheetViews>
  <sheetFormatPr defaultColWidth="8.85546875" defaultRowHeight="15" x14ac:dyDescent="0.25"/>
  <sheetData>
    <row r="2" spans="2:12" x14ac:dyDescent="0.25">
      <c r="B2" s="1"/>
    </row>
    <row r="3" spans="2:12" x14ac:dyDescent="0.25">
      <c r="B3" s="1"/>
      <c r="D3" s="37" t="s">
        <v>79</v>
      </c>
      <c r="E3" s="37"/>
      <c r="F3" s="37"/>
      <c r="G3" s="37"/>
      <c r="H3" s="37"/>
      <c r="I3" s="37"/>
    </row>
    <row r="4" spans="2:12" x14ac:dyDescent="0.25"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I4" s="1"/>
      <c r="K4" t="s">
        <v>163</v>
      </c>
      <c r="L4" t="s">
        <v>163</v>
      </c>
    </row>
    <row r="5" spans="2:12" ht="15.75" x14ac:dyDescent="0.25">
      <c r="B5" s="1" t="s">
        <v>42</v>
      </c>
      <c r="C5" s="4" t="s">
        <v>29</v>
      </c>
      <c r="D5" s="5">
        <v>1.0515000000000001</v>
      </c>
      <c r="E5" s="5">
        <v>0.98240000000000005</v>
      </c>
      <c r="F5" s="5">
        <v>1.2611000000000001</v>
      </c>
      <c r="G5" s="5">
        <v>1.5983000000000001</v>
      </c>
      <c r="H5" s="5">
        <v>0.76719999999999999</v>
      </c>
      <c r="K5">
        <f>TTEST(D5:H5,D6:H6,2,2)</f>
        <v>2.212661515326004E-4</v>
      </c>
    </row>
    <row r="6" spans="2:12" ht="15.75" x14ac:dyDescent="0.25">
      <c r="B6" s="1"/>
      <c r="C6" s="4" t="s">
        <v>41</v>
      </c>
      <c r="D6" s="5">
        <v>0.22309999999999999</v>
      </c>
      <c r="E6" s="5">
        <v>0.3049</v>
      </c>
      <c r="F6" s="5">
        <v>0.15509999999999999</v>
      </c>
      <c r="G6" s="5">
        <v>0.25979999999999998</v>
      </c>
      <c r="H6" s="5">
        <v>0.15681999999999999</v>
      </c>
      <c r="K6">
        <f>TTEST(D5:H5,D7:H7,2,2)</f>
        <v>4.7033427997054684E-4</v>
      </c>
    </row>
    <row r="7" spans="2:12" ht="15.75" x14ac:dyDescent="0.25">
      <c r="B7" s="1"/>
      <c r="C7" s="4" t="s">
        <v>5</v>
      </c>
      <c r="D7" s="5">
        <v>5.8893000000000004</v>
      </c>
      <c r="E7" s="5">
        <v>4.2015000000000002</v>
      </c>
      <c r="F7" s="5">
        <v>6.1012000000000004</v>
      </c>
      <c r="G7" s="5">
        <v>3.5217000000000001</v>
      </c>
      <c r="H7" s="5">
        <v>3.2515999999999998</v>
      </c>
      <c r="K7">
        <f>TTEST(D5:H5,D8:H8,2,2)</f>
        <v>0.15740817914406408</v>
      </c>
      <c r="L7">
        <f>TTEST(D7:H7,D8:H8,2,2)</f>
        <v>1.3936203745265057E-3</v>
      </c>
    </row>
    <row r="8" spans="2:12" ht="15.75" x14ac:dyDescent="0.25">
      <c r="B8" s="1"/>
      <c r="C8" s="4" t="s">
        <v>48</v>
      </c>
      <c r="D8" s="5">
        <v>1.4524999999999999</v>
      </c>
      <c r="E8" s="5">
        <v>0.94440000000000002</v>
      </c>
      <c r="F8" s="5">
        <v>2.3260999999999998</v>
      </c>
      <c r="G8" s="5">
        <v>1.7013</v>
      </c>
      <c r="H8" s="5">
        <v>1.3325</v>
      </c>
    </row>
    <row r="9" spans="2:12" ht="15.75" x14ac:dyDescent="0.25">
      <c r="B9" s="1" t="s">
        <v>35</v>
      </c>
      <c r="C9" s="4" t="s">
        <v>29</v>
      </c>
      <c r="D9" s="5">
        <v>0.88119999999999998</v>
      </c>
      <c r="E9" s="5">
        <v>1.3915</v>
      </c>
      <c r="F9" s="5">
        <v>1.2057</v>
      </c>
      <c r="G9" s="5">
        <v>0.91759999999999997</v>
      </c>
      <c r="H9" s="5">
        <v>1.2895000000000001</v>
      </c>
      <c r="K9">
        <f>TTEST(D9:H9,D10:H10,2,2)</f>
        <v>3.9097039612976692E-5</v>
      </c>
    </row>
    <row r="10" spans="2:12" ht="15.75" x14ac:dyDescent="0.25">
      <c r="B10" s="1"/>
      <c r="C10" s="4" t="s">
        <v>41</v>
      </c>
      <c r="D10" s="5">
        <v>0.1053</v>
      </c>
      <c r="E10" s="5">
        <v>0.27850000000000003</v>
      </c>
      <c r="F10" s="5">
        <v>0.11409999999999999</v>
      </c>
      <c r="G10" s="5">
        <v>0.37809999999999999</v>
      </c>
      <c r="H10" s="5">
        <v>0.1295</v>
      </c>
      <c r="K10">
        <f>TTEST(D9:H9,D11:H11,2,2)</f>
        <v>9.4628936176816572E-5</v>
      </c>
    </row>
    <row r="11" spans="2:12" ht="15.75" x14ac:dyDescent="0.25">
      <c r="B11" s="1"/>
      <c r="C11" s="4" t="s">
        <v>5</v>
      </c>
      <c r="D11" s="5">
        <v>3.8894000000000002</v>
      </c>
      <c r="E11" s="5">
        <v>6.7637</v>
      </c>
      <c r="F11" s="5">
        <v>5.9134000000000002</v>
      </c>
      <c r="G11" s="5">
        <v>4.0517000000000003</v>
      </c>
      <c r="H11" s="5">
        <v>5.0425000000000004</v>
      </c>
      <c r="K11">
        <f>TTEST(D9:H9,D12:H12,2,2)</f>
        <v>0.29010170336180024</v>
      </c>
      <c r="L11">
        <f>TTEST(D11:H11,D12:H12,2,2)</f>
        <v>1.9918868921959699E-4</v>
      </c>
    </row>
    <row r="12" spans="2:12" ht="15.75" x14ac:dyDescent="0.25">
      <c r="B12" s="1"/>
      <c r="C12" s="4" t="s">
        <v>48</v>
      </c>
      <c r="D12" s="5">
        <v>1.0494000000000001</v>
      </c>
      <c r="E12" s="5">
        <v>0.85919999999999996</v>
      </c>
      <c r="F12" s="5">
        <v>1.3929</v>
      </c>
      <c r="G12" s="5">
        <v>1.8521000000000001</v>
      </c>
      <c r="H12" s="5">
        <v>1.7781</v>
      </c>
    </row>
    <row r="13" spans="2:12" ht="15.75" x14ac:dyDescent="0.25">
      <c r="B13" s="1" t="s">
        <v>45</v>
      </c>
      <c r="C13" s="4" t="s">
        <v>29</v>
      </c>
      <c r="D13" s="5">
        <v>1.5162</v>
      </c>
      <c r="E13" s="5">
        <v>1.2201</v>
      </c>
      <c r="F13" s="5">
        <v>0.86260000000000003</v>
      </c>
      <c r="G13" s="5">
        <v>1.4427000000000001</v>
      </c>
      <c r="H13" s="5">
        <v>0.90510000000000002</v>
      </c>
      <c r="K13">
        <f>TTEST(D13:H13,D14:H14,2,2)</f>
        <v>2.1993990465394179E-4</v>
      </c>
    </row>
    <row r="14" spans="2:12" ht="15.75" x14ac:dyDescent="0.25">
      <c r="B14" s="1"/>
      <c r="C14" s="4" t="s">
        <v>41</v>
      </c>
      <c r="D14" s="5">
        <v>0.25519999999999998</v>
      </c>
      <c r="E14" s="5">
        <v>0.1893</v>
      </c>
      <c r="F14" s="5">
        <v>0.34770000000000001</v>
      </c>
      <c r="G14" s="5">
        <v>0.1067</v>
      </c>
      <c r="H14" s="5">
        <v>0.42649999999999999</v>
      </c>
      <c r="K14">
        <f>TTEST(D13:H13,D15:H15,2,2)</f>
        <v>4.8780911356767722E-6</v>
      </c>
    </row>
    <row r="15" spans="2:12" ht="15.75" x14ac:dyDescent="0.25">
      <c r="B15" s="1"/>
      <c r="C15" s="4" t="s">
        <v>5</v>
      </c>
      <c r="D15" s="5">
        <v>8.5635999999999992</v>
      </c>
      <c r="E15" s="5">
        <v>11.9215</v>
      </c>
      <c r="F15" s="5">
        <v>9.2515000000000001</v>
      </c>
      <c r="G15" s="5">
        <v>7.6982999999999997</v>
      </c>
      <c r="H15" s="5">
        <v>8.4402000000000008</v>
      </c>
      <c r="K15">
        <f>TTEST(D13:H13,D16:H16,2,2)</f>
        <v>2.175258504579556E-2</v>
      </c>
      <c r="L15">
        <f>TTEST(D15:H15,D16:H16,2,2)</f>
        <v>4.0754896571957115E-5</v>
      </c>
    </row>
    <row r="16" spans="2:12" ht="15.75" x14ac:dyDescent="0.25">
      <c r="B16" s="1"/>
      <c r="C16" s="4" t="s">
        <v>48</v>
      </c>
      <c r="D16" s="5">
        <v>2.1051000000000002</v>
      </c>
      <c r="E16" s="5">
        <v>3.7825000000000002</v>
      </c>
      <c r="F16" s="5">
        <v>1.6632</v>
      </c>
      <c r="G16" s="5">
        <v>2.8904999999999998</v>
      </c>
      <c r="H16" s="5">
        <v>1.6362000000000001</v>
      </c>
    </row>
  </sheetData>
  <mergeCells count="1">
    <mergeCell ref="D3:I3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A1E0-DD48-413C-9282-8BD66C1ACDD6}">
  <dimension ref="B2:J13"/>
  <sheetViews>
    <sheetView workbookViewId="0">
      <selection activeCell="J4" sqref="J4"/>
    </sheetView>
  </sheetViews>
  <sheetFormatPr defaultColWidth="8.85546875" defaultRowHeight="15" x14ac:dyDescent="0.25"/>
  <cols>
    <col min="10" max="10" width="12" bestFit="1" customWidth="1"/>
  </cols>
  <sheetData>
    <row r="2" spans="2:10" x14ac:dyDescent="0.25">
      <c r="B2" s="1"/>
    </row>
    <row r="3" spans="2:10" x14ac:dyDescent="0.25">
      <c r="B3" s="1"/>
      <c r="D3" s="37" t="s">
        <v>80</v>
      </c>
      <c r="E3" s="37"/>
      <c r="F3" s="37"/>
      <c r="G3" s="37"/>
      <c r="H3" s="37"/>
    </row>
    <row r="4" spans="2:10" x14ac:dyDescent="0.25"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J4" t="s">
        <v>163</v>
      </c>
    </row>
    <row r="5" spans="2:10" x14ac:dyDescent="0.25">
      <c r="B5" s="1" t="s">
        <v>42</v>
      </c>
      <c r="C5" s="4" t="s">
        <v>29</v>
      </c>
      <c r="D5">
        <v>0.96344870331224097</v>
      </c>
      <c r="E5">
        <v>0.94466961699932772</v>
      </c>
      <c r="F5">
        <v>0.87468529293378627</v>
      </c>
      <c r="G5">
        <v>0.96184799964596446</v>
      </c>
      <c r="H5">
        <v>1.0978882243927939</v>
      </c>
      <c r="J5">
        <f>TTEST($D$5:$H$5,D6:H6,2,2)</f>
        <v>6.3613107833287794E-11</v>
      </c>
    </row>
    <row r="6" spans="2:10" x14ac:dyDescent="0.25">
      <c r="B6" s="1"/>
      <c r="C6" s="4" t="s">
        <v>49</v>
      </c>
      <c r="D6">
        <v>3.281631392336664</v>
      </c>
      <c r="E6">
        <v>3.1358182278907325</v>
      </c>
      <c r="F6">
        <v>3.2529873748221876</v>
      </c>
      <c r="G6">
        <v>3.3549696305018744</v>
      </c>
      <c r="H6">
        <v>3.2451398610115691</v>
      </c>
      <c r="J6">
        <f>TTEST($D$5:$H$5,D7:H7,2,2)</f>
        <v>5.988854618767236E-5</v>
      </c>
    </row>
    <row r="7" spans="2:10" x14ac:dyDescent="0.25">
      <c r="B7" s="1"/>
      <c r="C7" s="4" t="s">
        <v>50</v>
      </c>
      <c r="D7">
        <v>0.65130934666188223</v>
      </c>
      <c r="E7">
        <v>0.50298788341200962</v>
      </c>
      <c r="F7">
        <v>0.64136274280870975</v>
      </c>
      <c r="G7">
        <v>0.57293740799214954</v>
      </c>
      <c r="H7">
        <v>0.66503761738045264</v>
      </c>
    </row>
    <row r="8" spans="2:10" x14ac:dyDescent="0.25">
      <c r="B8" s="1" t="s">
        <v>35</v>
      </c>
      <c r="C8" s="4" t="s">
        <v>29</v>
      </c>
      <c r="D8">
        <v>1.0531626444445885</v>
      </c>
      <c r="E8">
        <v>0.97694684112009689</v>
      </c>
      <c r="F8">
        <v>1.0706569399105603</v>
      </c>
      <c r="G8">
        <v>1.0615403922203714</v>
      </c>
      <c r="H8">
        <v>1.2079205181359318</v>
      </c>
      <c r="J8">
        <f>TTEST($D$8:$H$8,D9:H9,2,2)</f>
        <v>5.8223649925493244E-10</v>
      </c>
    </row>
    <row r="9" spans="2:10" x14ac:dyDescent="0.25">
      <c r="B9" s="1"/>
      <c r="C9" s="4" t="s">
        <v>49</v>
      </c>
      <c r="D9">
        <v>2.8097390995925666</v>
      </c>
      <c r="E9">
        <v>3.0520704197022397</v>
      </c>
      <c r="F9">
        <v>2.9557400997142502</v>
      </c>
      <c r="G9">
        <v>2.9946860536675364</v>
      </c>
      <c r="H9">
        <v>2.9404188562285056</v>
      </c>
      <c r="J9">
        <f>TTEST($D$8:$H$8,D10:H10,2,2)</f>
        <v>2.6135315173034261E-7</v>
      </c>
    </row>
    <row r="10" spans="2:10" x14ac:dyDescent="0.25">
      <c r="B10" s="1"/>
      <c r="C10" s="4" t="s">
        <v>50</v>
      </c>
      <c r="D10">
        <v>0.27649630377893242</v>
      </c>
      <c r="E10">
        <v>0.21959563594641127</v>
      </c>
      <c r="F10">
        <v>0.39753499453685298</v>
      </c>
      <c r="G10">
        <v>0.31688734176789007</v>
      </c>
      <c r="H10">
        <v>0.22257539279269806</v>
      </c>
    </row>
    <row r="11" spans="2:10" x14ac:dyDescent="0.25">
      <c r="B11" s="1" t="s">
        <v>45</v>
      </c>
      <c r="C11" s="4" t="s">
        <v>29</v>
      </c>
      <c r="D11">
        <v>1.0978635455783214</v>
      </c>
      <c r="E11">
        <v>1.0095569716432249</v>
      </c>
      <c r="F11">
        <v>1.1349062140583275</v>
      </c>
      <c r="G11">
        <v>1.0879712111483562</v>
      </c>
      <c r="H11">
        <v>1.0761828112291347</v>
      </c>
      <c r="J11">
        <f>TTEST($D$11:$H$11,D12:H12,2,2)</f>
        <v>1.4596202192190882E-2</v>
      </c>
    </row>
    <row r="12" spans="2:10" x14ac:dyDescent="0.25">
      <c r="B12" s="1"/>
      <c r="C12" s="4" t="s">
        <v>49</v>
      </c>
      <c r="D12">
        <v>0.93612695594958084</v>
      </c>
      <c r="E12">
        <v>1.0005732243414378</v>
      </c>
      <c r="F12">
        <v>1.0563189035144314</v>
      </c>
      <c r="G12">
        <v>0.998720260109908</v>
      </c>
      <c r="H12">
        <v>0.92313920415317896</v>
      </c>
      <c r="J12">
        <f>TTEST($D$11:$H$11,D13:H13,2,2)</f>
        <v>1.0003098505863256E-7</v>
      </c>
    </row>
    <row r="13" spans="2:10" x14ac:dyDescent="0.25">
      <c r="B13" s="1"/>
      <c r="C13" s="4" t="s">
        <v>50</v>
      </c>
      <c r="D13">
        <v>0.41285993045923458</v>
      </c>
      <c r="E13">
        <v>0.26197677653967838</v>
      </c>
      <c r="F13">
        <v>0.40554286791754951</v>
      </c>
      <c r="G13">
        <v>0.23101931242497092</v>
      </c>
      <c r="H13">
        <v>0.34000675577712303</v>
      </c>
    </row>
  </sheetData>
  <mergeCells count="1">
    <mergeCell ref="D3:H3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AAAB-0D56-4776-8D1F-437F071FFACC}">
  <dimension ref="B2:J13"/>
  <sheetViews>
    <sheetView workbookViewId="0">
      <selection activeCell="J4" sqref="J4"/>
    </sheetView>
  </sheetViews>
  <sheetFormatPr defaultColWidth="8.85546875" defaultRowHeight="15" x14ac:dyDescent="0.25"/>
  <cols>
    <col min="10" max="10" width="12" bestFit="1" customWidth="1"/>
  </cols>
  <sheetData>
    <row r="2" spans="2:10" x14ac:dyDescent="0.25">
      <c r="B2" s="1"/>
      <c r="C2" t="s">
        <v>0</v>
      </c>
      <c r="D2" t="s">
        <v>8</v>
      </c>
    </row>
    <row r="3" spans="2:10" x14ac:dyDescent="0.25">
      <c r="B3" s="1"/>
      <c r="D3" s="37" t="s">
        <v>80</v>
      </c>
      <c r="E3" s="37"/>
      <c r="F3" s="37"/>
      <c r="G3" s="37"/>
      <c r="H3" s="37"/>
    </row>
    <row r="4" spans="2:10" x14ac:dyDescent="0.25">
      <c r="B4" s="1"/>
      <c r="C4" s="1" t="s">
        <v>2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J4" t="s">
        <v>163</v>
      </c>
    </row>
    <row r="5" spans="2:10" x14ac:dyDescent="0.25">
      <c r="B5" s="1" t="s">
        <v>29</v>
      </c>
      <c r="C5" s="4" t="s">
        <v>42</v>
      </c>
      <c r="D5">
        <v>0.94246463146241644</v>
      </c>
      <c r="E5">
        <v>1.0727085330408865</v>
      </c>
      <c r="F5">
        <v>0.94001413005223367</v>
      </c>
      <c r="G5">
        <v>0.99665338516923763</v>
      </c>
      <c r="H5">
        <v>1.0481593202752255</v>
      </c>
    </row>
    <row r="6" spans="2:10" x14ac:dyDescent="0.25">
      <c r="B6" s="1"/>
      <c r="C6" s="4" t="s">
        <v>35</v>
      </c>
      <c r="D6">
        <v>0.98070593257946304</v>
      </c>
      <c r="E6">
        <v>0.98412661032786164</v>
      </c>
      <c r="F6">
        <v>0.87008858197098482</v>
      </c>
      <c r="G6">
        <v>1.1019445802555661</v>
      </c>
      <c r="H6">
        <v>1.0631342948661251</v>
      </c>
    </row>
    <row r="7" spans="2:10" x14ac:dyDescent="0.25">
      <c r="B7" s="1"/>
      <c r="C7" s="4" t="s">
        <v>45</v>
      </c>
      <c r="D7">
        <v>0.8552982864819445</v>
      </c>
      <c r="E7">
        <v>1.1817919289476242</v>
      </c>
      <c r="F7">
        <v>1.0572797346216325</v>
      </c>
      <c r="G7">
        <v>0.92238400015725674</v>
      </c>
      <c r="H7">
        <v>0.9832460497915424</v>
      </c>
    </row>
    <row r="8" spans="2:10" x14ac:dyDescent="0.25">
      <c r="B8" s="1" t="s">
        <v>51</v>
      </c>
      <c r="C8" s="4" t="s">
        <v>42</v>
      </c>
      <c r="D8">
        <v>4.9875517374183813</v>
      </c>
      <c r="E8">
        <v>4.9605460824876335</v>
      </c>
      <c r="F8">
        <v>4.9884405536085374</v>
      </c>
      <c r="G8">
        <v>4.7411796732364584</v>
      </c>
      <c r="H8">
        <v>4.9470297990692309</v>
      </c>
      <c r="J8">
        <f>TTEST(D5:H5,D8:H8,2,2)</f>
        <v>1.3990698764811733E-12</v>
      </c>
    </row>
    <row r="9" spans="2:10" x14ac:dyDescent="0.25">
      <c r="B9" s="1"/>
      <c r="C9" s="4" t="s">
        <v>35</v>
      </c>
      <c r="D9">
        <v>3.5903690611312165</v>
      </c>
      <c r="E9">
        <v>4.3283860949577209</v>
      </c>
      <c r="F9">
        <v>4.4075442871969885</v>
      </c>
      <c r="G9">
        <v>4.1886375359586916</v>
      </c>
      <c r="H9">
        <v>3.5995275099900006</v>
      </c>
      <c r="J9">
        <f>TTEST(D6:H6,D9:H9,2,2)</f>
        <v>1.7909532477216475E-7</v>
      </c>
    </row>
    <row r="10" spans="2:10" x14ac:dyDescent="0.25">
      <c r="B10" s="1"/>
      <c r="C10" s="4" t="s">
        <v>45</v>
      </c>
      <c r="D10">
        <v>4.3735946990741832</v>
      </c>
      <c r="E10">
        <v>4.2570668172193855</v>
      </c>
      <c r="F10">
        <v>4.4457866937393353</v>
      </c>
      <c r="G10">
        <v>4.3779589091554989</v>
      </c>
      <c r="H10">
        <v>3.9973766970371298</v>
      </c>
      <c r="J10">
        <f>TTEST(D7:H7,D10:H10,2,2)</f>
        <v>6.377818346137612E-10</v>
      </c>
    </row>
    <row r="11" spans="2:10" x14ac:dyDescent="0.25">
      <c r="B11" s="1" t="s">
        <v>5</v>
      </c>
      <c r="C11" s="4" t="s">
        <v>42</v>
      </c>
      <c r="D11">
        <v>3.9033197148431986</v>
      </c>
      <c r="E11">
        <v>4.0685807948736334</v>
      </c>
      <c r="F11">
        <v>3.9520097336916846</v>
      </c>
      <c r="G11">
        <v>3.9998316652664476</v>
      </c>
      <c r="H11">
        <v>4.0558463294497749</v>
      </c>
      <c r="J11">
        <f>TTEST(D5:H5,D11:H11,2,2)</f>
        <v>1.4192124171260174E-12</v>
      </c>
    </row>
    <row r="12" spans="2:10" x14ac:dyDescent="0.25">
      <c r="B12" s="1"/>
      <c r="C12" s="4" t="s">
        <v>35</v>
      </c>
      <c r="D12">
        <v>6.6878634963946801</v>
      </c>
      <c r="E12">
        <v>6.9082702616598297</v>
      </c>
      <c r="F12">
        <v>7.7542549049399003</v>
      </c>
      <c r="G12">
        <v>6.7673995455792202</v>
      </c>
      <c r="H12">
        <v>5.9622406992161698</v>
      </c>
      <c r="J12">
        <f>TTEST(D6:H6,D12:H12,2,2)</f>
        <v>3.8614592089683413E-8</v>
      </c>
    </row>
    <row r="13" spans="2:10" x14ac:dyDescent="0.25">
      <c r="B13" s="1"/>
      <c r="C13" s="4" t="s">
        <v>45</v>
      </c>
      <c r="D13">
        <v>10.044356512928854</v>
      </c>
      <c r="E13">
        <v>12.510841022502113</v>
      </c>
      <c r="F13">
        <v>11.065480167000493</v>
      </c>
      <c r="G13">
        <v>11.415371960586336</v>
      </c>
      <c r="H13">
        <v>10.922298985162458</v>
      </c>
      <c r="J13">
        <f>TTEST(D7:H7,D13:H13,2,2)</f>
        <v>6.4830803784096977E-9</v>
      </c>
    </row>
  </sheetData>
  <mergeCells count="1">
    <mergeCell ref="D3:H3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50F1-0C9F-4E3E-9FF4-80E85BBB2207}">
  <dimension ref="B2:I7"/>
  <sheetViews>
    <sheetView workbookViewId="0">
      <selection activeCell="C24" sqref="C24"/>
    </sheetView>
  </sheetViews>
  <sheetFormatPr defaultColWidth="8.85546875" defaultRowHeight="15" x14ac:dyDescent="0.25"/>
  <sheetData>
    <row r="2" spans="2:9" x14ac:dyDescent="0.25">
      <c r="C2" s="37" t="s">
        <v>32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4" t="s">
        <v>16</v>
      </c>
      <c r="C4">
        <v>0.87399989113899557</v>
      </c>
      <c r="D4">
        <v>0.96583654667817864</v>
      </c>
      <c r="E4">
        <v>1.128857079171131</v>
      </c>
      <c r="F4">
        <v>1.0534778404705212</v>
      </c>
      <c r="G4">
        <v>0.9778286425411743</v>
      </c>
    </row>
    <row r="5" spans="2:9" x14ac:dyDescent="0.25">
      <c r="B5" s="4" t="s">
        <v>52</v>
      </c>
      <c r="C5">
        <v>0.86823969701921699</v>
      </c>
      <c r="D5">
        <v>0.86060630250148595</v>
      </c>
      <c r="E5">
        <v>0.7936490143900512</v>
      </c>
      <c r="F5">
        <v>0.92413066492853924</v>
      </c>
      <c r="G5">
        <v>0.83578673909842005</v>
      </c>
      <c r="I5">
        <f>TTEST(C4:G4,C5:G5,2,2)</f>
        <v>1.735816786807988E-2</v>
      </c>
    </row>
    <row r="6" spans="2:9" x14ac:dyDescent="0.25">
      <c r="B6" s="4" t="s">
        <v>41</v>
      </c>
      <c r="C6">
        <v>0.63397233732197045</v>
      </c>
      <c r="D6">
        <v>0.64360551983776204</v>
      </c>
      <c r="E6">
        <v>0.77613399979244102</v>
      </c>
      <c r="F6">
        <v>0.85631064184951144</v>
      </c>
      <c r="G6">
        <v>0.58125717855125647</v>
      </c>
      <c r="I6">
        <f>TTEST(C4:G4,C6:G6,2,2)</f>
        <v>1.9317888216651147E-3</v>
      </c>
    </row>
    <row r="7" spans="2:9" x14ac:dyDescent="0.25">
      <c r="B7" s="4" t="s">
        <v>46</v>
      </c>
      <c r="C7">
        <v>0.8197516389533791</v>
      </c>
      <c r="D7">
        <v>0.76175376476910683</v>
      </c>
      <c r="E7">
        <v>0.87564520212012942</v>
      </c>
      <c r="F7">
        <v>0.68393135608020372</v>
      </c>
      <c r="G7">
        <v>0.62879465800163847</v>
      </c>
      <c r="I7">
        <f>TTEST(C4:G4,C7:G7,2,2)</f>
        <v>4.1126351492774072E-3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0676-C601-479D-B784-219F334A04A7}">
  <dimension ref="B2:I5"/>
  <sheetViews>
    <sheetView workbookViewId="0">
      <selection activeCell="I3" sqref="I3"/>
    </sheetView>
  </sheetViews>
  <sheetFormatPr defaultColWidth="8.85546875" defaultRowHeight="15" x14ac:dyDescent="0.25"/>
  <sheetData>
    <row r="2" spans="2:9" x14ac:dyDescent="0.25">
      <c r="C2" s="37" t="s">
        <v>32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4" t="s">
        <v>29</v>
      </c>
      <c r="C4">
        <v>0.88326151496607941</v>
      </c>
      <c r="D4">
        <v>0.98665414134713381</v>
      </c>
      <c r="E4">
        <v>1.055630643156835</v>
      </c>
      <c r="F4">
        <v>1.0240567118933637</v>
      </c>
      <c r="G4">
        <v>1.0503969886365874</v>
      </c>
    </row>
    <row r="5" spans="2:9" x14ac:dyDescent="0.25">
      <c r="B5" s="4" t="s">
        <v>54</v>
      </c>
      <c r="C5">
        <v>0.65282694639049044</v>
      </c>
      <c r="D5">
        <v>0.84477837093622044</v>
      </c>
      <c r="E5">
        <v>0.86274597321078494</v>
      </c>
      <c r="F5">
        <v>0.90148209865478046</v>
      </c>
      <c r="G5">
        <v>0.77531652410813223</v>
      </c>
      <c r="I5">
        <f>TTEST(C4:G4,C5:G5,2,2)</f>
        <v>7.3133167518166578E-3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21B0-B896-4A00-AD96-7C0E26D3B60B}">
  <dimension ref="B2:I7"/>
  <sheetViews>
    <sheetView workbookViewId="0">
      <selection activeCell="I3" sqref="I3"/>
    </sheetView>
  </sheetViews>
  <sheetFormatPr defaultColWidth="8.85546875" defaultRowHeight="15" x14ac:dyDescent="0.25"/>
  <sheetData>
    <row r="2" spans="2:9" x14ac:dyDescent="0.25">
      <c r="C2" s="37" t="s">
        <v>32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4" t="s">
        <v>53</v>
      </c>
      <c r="C4">
        <v>1.0864021626866225</v>
      </c>
      <c r="D4">
        <v>1.0280972016587404</v>
      </c>
      <c r="E4">
        <v>0.95229397778179037</v>
      </c>
      <c r="F4">
        <v>0.92581190707109351</v>
      </c>
      <c r="G4">
        <v>1.0073947508017533</v>
      </c>
      <c r="I4">
        <f>TTEST($C$4:$G$4,C5:G5,2,2)</f>
        <v>0.40409958790324352</v>
      </c>
    </row>
    <row r="5" spans="2:9" x14ac:dyDescent="0.25">
      <c r="B5" s="4" t="s">
        <v>55</v>
      </c>
      <c r="C5">
        <v>1.0039392857179921</v>
      </c>
      <c r="D5">
        <v>1.0497171502147107</v>
      </c>
      <c r="E5" t="s">
        <v>56</v>
      </c>
      <c r="F5">
        <v>1.0103193047875401</v>
      </c>
      <c r="G5">
        <v>1.0579072556352174</v>
      </c>
      <c r="I5">
        <f>TTEST($C$4:$G$4,C6:G6,2,2)</f>
        <v>7.0074019462811575E-4</v>
      </c>
    </row>
    <row r="6" spans="2:9" x14ac:dyDescent="0.25">
      <c r="B6" s="4" t="s">
        <v>57</v>
      </c>
      <c r="C6">
        <v>0.82502227854714005</v>
      </c>
      <c r="D6">
        <v>0.88519971972851297</v>
      </c>
      <c r="E6">
        <v>0.7806194231816268</v>
      </c>
      <c r="F6">
        <v>0.81118512126297304</v>
      </c>
      <c r="G6">
        <v>0.81427046425959815</v>
      </c>
      <c r="I6">
        <f>TTEST($C$4:$G$4,C7:G7,2,2)</f>
        <v>1.8466801645117029E-3</v>
      </c>
    </row>
    <row r="7" spans="2:9" x14ac:dyDescent="0.25">
      <c r="B7" s="4" t="s">
        <v>58</v>
      </c>
      <c r="C7">
        <v>0.88462372022024527</v>
      </c>
      <c r="D7">
        <v>0.87903380627581185</v>
      </c>
      <c r="E7">
        <v>0.77757235569798955</v>
      </c>
      <c r="F7">
        <v>0.81408556025336187</v>
      </c>
      <c r="G7">
        <v>0.8501950176799824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80EB-2571-4FAF-84C1-AF7716E63BBF}">
  <dimension ref="B2:I5"/>
  <sheetViews>
    <sheetView workbookViewId="0">
      <selection activeCell="I3" sqref="I3:I5"/>
    </sheetView>
  </sheetViews>
  <sheetFormatPr defaultColWidth="8.85546875" defaultRowHeight="15" x14ac:dyDescent="0.25"/>
  <sheetData>
    <row r="2" spans="2:9" x14ac:dyDescent="0.25">
      <c r="C2" s="37" t="s">
        <v>32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4" t="s">
        <v>7</v>
      </c>
      <c r="C4">
        <v>1.0336564513468296</v>
      </c>
      <c r="D4">
        <v>0.94415519291029559</v>
      </c>
      <c r="E4">
        <v>1.0099461449256428</v>
      </c>
      <c r="F4">
        <v>1.0160156392757782</v>
      </c>
      <c r="G4">
        <v>0.99622657154145378</v>
      </c>
    </row>
    <row r="5" spans="2:9" x14ac:dyDescent="0.25">
      <c r="B5" s="4" t="s">
        <v>5</v>
      </c>
      <c r="C5">
        <v>0.51850054215658703</v>
      </c>
      <c r="D5">
        <v>0.61021560847517631</v>
      </c>
      <c r="E5">
        <v>0.4006815862093408</v>
      </c>
      <c r="F5">
        <v>0.33354940126656651</v>
      </c>
      <c r="G5">
        <v>0.48657070495329524</v>
      </c>
      <c r="I5">
        <f>TTEST(C4:G4,C5:G5,2,2)</f>
        <v>5.6155432583240662E-6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FE10-771D-46B5-9B95-96EE1C17A0CE}">
  <dimension ref="B3:I6"/>
  <sheetViews>
    <sheetView workbookViewId="0">
      <selection activeCell="I4" sqref="I4"/>
    </sheetView>
  </sheetViews>
  <sheetFormatPr defaultColWidth="8.85546875" defaultRowHeight="15" x14ac:dyDescent="0.25"/>
  <sheetData>
    <row r="3" spans="2:9" x14ac:dyDescent="0.25">
      <c r="C3" s="37" t="s">
        <v>30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7</v>
      </c>
      <c r="C5">
        <v>1.0349933762809509</v>
      </c>
      <c r="D5">
        <v>0.97530255817680167</v>
      </c>
      <c r="E5">
        <v>1.2704890669003468</v>
      </c>
      <c r="F5">
        <v>0.75899785756774618</v>
      </c>
      <c r="G5">
        <v>0.96021714107415435</v>
      </c>
    </row>
    <row r="6" spans="2:9" x14ac:dyDescent="0.25">
      <c r="B6" s="1" t="s">
        <v>4</v>
      </c>
      <c r="C6">
        <v>0.3632508288473984</v>
      </c>
      <c r="D6">
        <v>0.57483912234868739</v>
      </c>
      <c r="E6">
        <v>0.32035858983212995</v>
      </c>
      <c r="F6">
        <v>0.40605567898351802</v>
      </c>
      <c r="G6">
        <v>7.3163412822979515E-2</v>
      </c>
      <c r="I6">
        <f>TTEST(C5:G5,C6:G6,2,2)</f>
        <v>4.7732219847742581E-4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438EE-39D2-454A-8375-08724900AC18}">
  <dimension ref="B2:I5"/>
  <sheetViews>
    <sheetView workbookViewId="0">
      <selection activeCell="I14" sqref="I14"/>
    </sheetView>
  </sheetViews>
  <sheetFormatPr defaultColWidth="8.85546875" defaultRowHeight="15" x14ac:dyDescent="0.25"/>
  <sheetData>
    <row r="2" spans="2:9" x14ac:dyDescent="0.25">
      <c r="C2" s="37" t="s">
        <v>32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4" t="s">
        <v>7</v>
      </c>
      <c r="C4">
        <v>0.91187715229365651</v>
      </c>
      <c r="D4">
        <v>1.111100763819868</v>
      </c>
      <c r="E4">
        <v>1.0260003932938726</v>
      </c>
      <c r="F4">
        <v>1.0132607214527054</v>
      </c>
      <c r="G4">
        <v>0.93776096913989682</v>
      </c>
    </row>
    <row r="5" spans="2:9" x14ac:dyDescent="0.25">
      <c r="B5" s="4" t="s">
        <v>59</v>
      </c>
      <c r="C5">
        <v>2.2850553689257134</v>
      </c>
      <c r="D5">
        <v>2.3009117022640129</v>
      </c>
      <c r="E5">
        <v>2.2026953990110836</v>
      </c>
      <c r="F5">
        <v>2.2745553077003673</v>
      </c>
      <c r="G5">
        <v>2.3391057183419197</v>
      </c>
      <c r="I5">
        <f>TTEST(C4:G4,C5:G5,2,2)</f>
        <v>1.3773111003092256E-9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6CA4-EEB2-467D-B40F-36D373987798}">
  <dimension ref="B2:L10"/>
  <sheetViews>
    <sheetView workbookViewId="0">
      <selection activeCell="I1" sqref="I1:L1048576"/>
    </sheetView>
  </sheetViews>
  <sheetFormatPr defaultColWidth="8.85546875" defaultRowHeight="15" x14ac:dyDescent="0.25"/>
  <cols>
    <col min="2" max="2" width="11.140625" customWidth="1"/>
    <col min="9" max="12" width="15.7109375" customWidth="1"/>
  </cols>
  <sheetData>
    <row r="2" spans="2:12" ht="15.75" thickBot="1" x14ac:dyDescent="0.3">
      <c r="C2" s="37" t="s">
        <v>32</v>
      </c>
      <c r="D2" s="37"/>
      <c r="E2" s="37"/>
      <c r="F2" s="37"/>
      <c r="G2" s="37"/>
    </row>
    <row r="3" spans="2:12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s="18" t="s">
        <v>165</v>
      </c>
      <c r="J3" s="18" t="s">
        <v>167</v>
      </c>
      <c r="K3" s="18" t="s">
        <v>167</v>
      </c>
      <c r="L3" s="18" t="s">
        <v>167</v>
      </c>
    </row>
    <row r="4" spans="2:12" ht="15.75" thickBot="1" x14ac:dyDescent="0.3">
      <c r="B4" s="4" t="s">
        <v>60</v>
      </c>
      <c r="C4">
        <v>1.0590674866745693</v>
      </c>
      <c r="D4">
        <v>1.0058006341828321</v>
      </c>
      <c r="E4">
        <v>1.0664246699275881</v>
      </c>
      <c r="F4">
        <v>0.81581341481624103</v>
      </c>
      <c r="G4">
        <v>1.0528937943987697</v>
      </c>
      <c r="I4" s="19" t="s">
        <v>166</v>
      </c>
      <c r="J4" s="19" t="s">
        <v>168</v>
      </c>
      <c r="K4" s="19" t="s">
        <v>169</v>
      </c>
      <c r="L4" s="19" t="s">
        <v>170</v>
      </c>
    </row>
    <row r="5" spans="2:12" ht="15.75" thickBot="1" x14ac:dyDescent="0.3">
      <c r="B5" s="4" t="s">
        <v>61</v>
      </c>
      <c r="C5">
        <v>0.42738395417129288</v>
      </c>
      <c r="D5">
        <v>0.35194015586866034</v>
      </c>
      <c r="E5">
        <v>0.37370169941457687</v>
      </c>
      <c r="F5">
        <v>0.45197587242471465</v>
      </c>
      <c r="G5">
        <v>0.38591379661038278</v>
      </c>
      <c r="I5" s="20" t="s">
        <v>171</v>
      </c>
      <c r="J5" s="21">
        <v>19.3385</v>
      </c>
      <c r="K5" s="22">
        <v>1.0053E-3</v>
      </c>
      <c r="L5" s="23" t="s">
        <v>172</v>
      </c>
    </row>
    <row r="6" spans="2:12" ht="15.75" thickBot="1" x14ac:dyDescent="0.3">
      <c r="B6" s="4" t="s">
        <v>62</v>
      </c>
      <c r="C6">
        <v>0.42290597579631467</v>
      </c>
      <c r="D6">
        <v>0.33192562589445057</v>
      </c>
      <c r="E6">
        <v>0.30824693225062116</v>
      </c>
      <c r="F6">
        <v>0.34396849936741991</v>
      </c>
      <c r="G6">
        <v>0.47229759608579019</v>
      </c>
      <c r="I6" s="20" t="s">
        <v>173</v>
      </c>
      <c r="J6" s="21">
        <v>20.055499999999999</v>
      </c>
      <c r="K6" s="22">
        <v>1.0053E-3</v>
      </c>
      <c r="L6" s="23" t="s">
        <v>172</v>
      </c>
    </row>
    <row r="7" spans="2:12" ht="15.75" thickBot="1" x14ac:dyDescent="0.3">
      <c r="B7" s="4" t="s">
        <v>63</v>
      </c>
      <c r="C7">
        <v>0.41789772832041783</v>
      </c>
      <c r="D7">
        <v>0.40518493436789704</v>
      </c>
      <c r="E7">
        <v>0.34916593955701558</v>
      </c>
      <c r="F7">
        <v>0.31751556757843225</v>
      </c>
      <c r="G7">
        <v>0.39631602102182262</v>
      </c>
      <c r="I7" s="20" t="s">
        <v>174</v>
      </c>
      <c r="J7" s="21">
        <v>20.0122</v>
      </c>
      <c r="K7" s="22">
        <v>1.0053E-3</v>
      </c>
      <c r="L7" s="23" t="s">
        <v>172</v>
      </c>
    </row>
    <row r="8" spans="2:12" ht="30.75" thickBot="1" x14ac:dyDescent="0.3">
      <c r="I8" s="20" t="s">
        <v>176</v>
      </c>
      <c r="J8" s="21">
        <v>0.71699999999999997</v>
      </c>
      <c r="K8" s="24">
        <v>0.89999470000000004</v>
      </c>
      <c r="L8" s="25" t="s">
        <v>175</v>
      </c>
    </row>
    <row r="9" spans="2:12" ht="30.75" thickBot="1" x14ac:dyDescent="0.3">
      <c r="I9" s="20" t="s">
        <v>177</v>
      </c>
      <c r="J9" s="21">
        <v>0.67369999999999997</v>
      </c>
      <c r="K9" s="24">
        <v>0.89999470000000004</v>
      </c>
      <c r="L9" s="25" t="s">
        <v>175</v>
      </c>
    </row>
    <row r="10" spans="2:12" ht="30.75" thickBot="1" x14ac:dyDescent="0.3">
      <c r="I10" s="20" t="s">
        <v>178</v>
      </c>
      <c r="J10" s="21">
        <v>4.3299999999999998E-2</v>
      </c>
      <c r="K10" s="24">
        <v>0.89999470000000004</v>
      </c>
      <c r="L10" s="25" t="s">
        <v>175</v>
      </c>
    </row>
  </sheetData>
  <mergeCells count="1">
    <mergeCell ref="C2:G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4389-566C-49FA-A553-2B10908556C9}">
  <dimension ref="A1"/>
  <sheetViews>
    <sheetView workbookViewId="0">
      <selection activeCell="X18" sqref="X18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CD2E-2F15-451C-8382-F46DDF696E62}">
  <dimension ref="A1"/>
  <sheetViews>
    <sheetView workbookViewId="0">
      <selection activeCell="I50" sqref="I50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634C-6743-472A-8C6B-F10A433AACAB}">
  <dimension ref="B3:G8"/>
  <sheetViews>
    <sheetView workbookViewId="0">
      <selection activeCell="G4" sqref="G4"/>
    </sheetView>
  </sheetViews>
  <sheetFormatPr defaultColWidth="8.85546875" defaultRowHeight="15" x14ac:dyDescent="0.25"/>
  <sheetData>
    <row r="3" spans="2:7" x14ac:dyDescent="0.25">
      <c r="C3" s="38" t="s">
        <v>39</v>
      </c>
      <c r="D3" s="38"/>
      <c r="E3" s="38"/>
    </row>
    <row r="4" spans="2:7" x14ac:dyDescent="0.25">
      <c r="B4" s="1" t="s">
        <v>2</v>
      </c>
      <c r="C4" s="1">
        <v>1</v>
      </c>
      <c r="D4" s="1">
        <v>2</v>
      </c>
      <c r="E4" s="1">
        <v>3</v>
      </c>
      <c r="G4" t="s">
        <v>163</v>
      </c>
    </row>
    <row r="5" spans="2:7" x14ac:dyDescent="0.25">
      <c r="B5" s="1" t="s">
        <v>64</v>
      </c>
      <c r="C5" s="9">
        <v>1.1222028393097749</v>
      </c>
      <c r="D5" s="9">
        <v>0.97558051577981098</v>
      </c>
      <c r="E5" s="9">
        <v>0.91340948857343884</v>
      </c>
      <c r="G5">
        <f>TTEST($C$5:$E$5,C6:E6,2,2)</f>
        <v>9.6497570856654026E-4</v>
      </c>
    </row>
    <row r="6" spans="2:7" x14ac:dyDescent="0.25">
      <c r="B6" s="1" t="s">
        <v>65</v>
      </c>
      <c r="C6" s="9">
        <v>3.4541582066258845</v>
      </c>
      <c r="D6" s="9">
        <v>3.0765945826923846</v>
      </c>
      <c r="E6" s="9">
        <v>4.0511561152135096</v>
      </c>
    </row>
    <row r="7" spans="2:7" x14ac:dyDescent="0.25">
      <c r="B7" s="1" t="s">
        <v>66</v>
      </c>
      <c r="C7" s="10">
        <v>1.2926520522102656</v>
      </c>
      <c r="D7" s="10">
        <v>1.0412617413829113</v>
      </c>
      <c r="E7" s="10">
        <v>0.74294805212361081</v>
      </c>
      <c r="G7">
        <f>TTEST($C$7:$E$7,C8:E8,2,2)</f>
        <v>1.1050335840665983E-2</v>
      </c>
    </row>
    <row r="8" spans="2:7" x14ac:dyDescent="0.25">
      <c r="B8" s="1" t="s">
        <v>67</v>
      </c>
      <c r="C8" s="10">
        <v>5.5263759504854519</v>
      </c>
      <c r="D8" s="10">
        <v>4.5926712317893479</v>
      </c>
      <c r="E8" s="10">
        <v>8.376416878801102</v>
      </c>
    </row>
  </sheetData>
  <mergeCells count="1">
    <mergeCell ref="C3:E3"/>
  </mergeCells>
  <pageMargins left="0.7" right="0.7" top="0.75" bottom="0.75" header="0.3" footer="0.3"/>
  <pageSetup orientation="portrait" horizontalDpi="0" verticalDpi="0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0220-8410-46C6-8785-CF3A089B2919}">
  <dimension ref="A3:J11"/>
  <sheetViews>
    <sheetView workbookViewId="0">
      <selection activeCell="E23" sqref="E23"/>
    </sheetView>
  </sheetViews>
  <sheetFormatPr defaultColWidth="8.85546875" defaultRowHeight="15" x14ac:dyDescent="0.25"/>
  <cols>
    <col min="7" max="10" width="15.7109375" customWidth="1"/>
  </cols>
  <sheetData>
    <row r="3" spans="1:10" ht="15.75" thickBot="1" x14ac:dyDescent="0.3">
      <c r="C3" s="38" t="s">
        <v>32</v>
      </c>
      <c r="D3" s="38"/>
      <c r="E3" s="38"/>
    </row>
    <row r="4" spans="1:10" x14ac:dyDescent="0.25">
      <c r="B4" s="1" t="s">
        <v>2</v>
      </c>
      <c r="C4" s="1">
        <v>1</v>
      </c>
      <c r="D4" s="1">
        <v>2</v>
      </c>
      <c r="E4" s="1">
        <v>3</v>
      </c>
      <c r="G4" s="18" t="s">
        <v>165</v>
      </c>
      <c r="H4" s="18" t="s">
        <v>167</v>
      </c>
      <c r="I4" s="18" t="s">
        <v>167</v>
      </c>
      <c r="J4" s="18" t="s">
        <v>167</v>
      </c>
    </row>
    <row r="5" spans="1:10" ht="15.75" thickBot="1" x14ac:dyDescent="0.3">
      <c r="A5" t="s">
        <v>179</v>
      </c>
      <c r="B5" s="1" t="s">
        <v>68</v>
      </c>
      <c r="C5">
        <v>0.94320374965536258</v>
      </c>
      <c r="D5">
        <v>1.0567962503446373</v>
      </c>
      <c r="E5">
        <v>1</v>
      </c>
      <c r="G5" s="19" t="s">
        <v>166</v>
      </c>
      <c r="H5" s="19" t="s">
        <v>168</v>
      </c>
      <c r="I5" s="19" t="s">
        <v>169</v>
      </c>
      <c r="J5" s="19" t="s">
        <v>170</v>
      </c>
    </row>
    <row r="6" spans="1:10" ht="15.75" thickBot="1" x14ac:dyDescent="0.3">
      <c r="A6" t="s">
        <v>180</v>
      </c>
      <c r="B6" s="1" t="s">
        <v>69</v>
      </c>
      <c r="C6">
        <v>0.44086021505376338</v>
      </c>
      <c r="D6">
        <v>0.34105321202095396</v>
      </c>
      <c r="E6">
        <v>0.39095671353735861</v>
      </c>
      <c r="G6" s="20" t="s">
        <v>171</v>
      </c>
      <c r="H6" s="21">
        <v>16.052199999999999</v>
      </c>
      <c r="I6" s="22">
        <v>1.0053E-3</v>
      </c>
      <c r="J6" s="23" t="s">
        <v>172</v>
      </c>
    </row>
    <row r="7" spans="1:10" ht="15.75" thickBot="1" x14ac:dyDescent="0.3">
      <c r="A7" t="s">
        <v>181</v>
      </c>
      <c r="B7" s="1" t="s">
        <v>70</v>
      </c>
      <c r="C7">
        <v>1.5111662531017369</v>
      </c>
      <c r="D7">
        <v>1.7259443065894677</v>
      </c>
      <c r="E7">
        <v>1.6185552798456024</v>
      </c>
      <c r="G7" s="20" t="s">
        <v>173</v>
      </c>
      <c r="H7" s="21">
        <v>16.302900000000001</v>
      </c>
      <c r="I7" s="22">
        <v>1.0053E-3</v>
      </c>
      <c r="J7" s="23" t="s">
        <v>172</v>
      </c>
    </row>
    <row r="8" spans="1:10" ht="15.75" thickBot="1" x14ac:dyDescent="0.3">
      <c r="A8" t="s">
        <v>182</v>
      </c>
      <c r="B8" s="1" t="s">
        <v>71</v>
      </c>
      <c r="C8">
        <v>1.6845878136200716</v>
      </c>
      <c r="D8">
        <v>1.694789081885856</v>
      </c>
      <c r="E8">
        <v>1.6896884477529639</v>
      </c>
      <c r="G8" s="20" t="s">
        <v>174</v>
      </c>
      <c r="H8" s="21">
        <v>18.177700000000002</v>
      </c>
      <c r="I8" s="22">
        <v>1.0053E-3</v>
      </c>
      <c r="J8" s="23" t="s">
        <v>172</v>
      </c>
    </row>
    <row r="9" spans="1:10" ht="15.75" thickBot="1" x14ac:dyDescent="0.3">
      <c r="G9" s="20" t="s">
        <v>176</v>
      </c>
      <c r="H9" s="21">
        <v>32.3551</v>
      </c>
      <c r="I9" s="22">
        <v>1.0053E-3</v>
      </c>
      <c r="J9" s="23" t="s">
        <v>172</v>
      </c>
    </row>
    <row r="10" spans="1:10" ht="15.75" thickBot="1" x14ac:dyDescent="0.3">
      <c r="G10" s="20" t="s">
        <v>177</v>
      </c>
      <c r="H10" s="21">
        <v>34.229900000000001</v>
      </c>
      <c r="I10" s="22">
        <v>1.0053E-3</v>
      </c>
      <c r="J10" s="23" t="s">
        <v>172</v>
      </c>
    </row>
    <row r="11" spans="1:10" ht="30.75" thickBot="1" x14ac:dyDescent="0.3">
      <c r="G11" s="20" t="s">
        <v>178</v>
      </c>
      <c r="H11" s="21">
        <v>1.8748</v>
      </c>
      <c r="I11" s="24">
        <v>0.56954720000000003</v>
      </c>
      <c r="J11" s="25" t="s">
        <v>175</v>
      </c>
    </row>
  </sheetData>
  <mergeCells count="1">
    <mergeCell ref="C3:E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2E76-257C-4DF6-83A9-D330661E05E1}">
  <dimension ref="B3:G8"/>
  <sheetViews>
    <sheetView workbookViewId="0">
      <selection activeCell="G4" sqref="G4"/>
    </sheetView>
  </sheetViews>
  <sheetFormatPr defaultColWidth="8.85546875" defaultRowHeight="15" x14ac:dyDescent="0.25"/>
  <sheetData>
    <row r="3" spans="2:7" x14ac:dyDescent="0.25">
      <c r="C3" s="37" t="s">
        <v>39</v>
      </c>
      <c r="D3" s="37"/>
      <c r="E3" s="37"/>
    </row>
    <row r="4" spans="2:7" x14ac:dyDescent="0.25">
      <c r="B4" s="1" t="s">
        <v>2</v>
      </c>
      <c r="C4" s="1">
        <v>1</v>
      </c>
      <c r="D4" s="1">
        <v>2</v>
      </c>
      <c r="E4" s="1">
        <v>3</v>
      </c>
      <c r="G4" t="s">
        <v>163</v>
      </c>
    </row>
    <row r="5" spans="2:7" x14ac:dyDescent="0.25">
      <c r="B5" s="1" t="s">
        <v>72</v>
      </c>
      <c r="C5" s="9">
        <v>0.97926326085077597</v>
      </c>
      <c r="D5" s="9">
        <v>0.87222294496642583</v>
      </c>
      <c r="E5" s="9">
        <v>1.1485137941827979</v>
      </c>
      <c r="G5">
        <f>TTEST($C$5:$E$5,C6:E6,2,2)</f>
        <v>0.47386336200172785</v>
      </c>
    </row>
    <row r="6" spans="2:7" x14ac:dyDescent="0.25">
      <c r="B6" s="1" t="s">
        <v>73</v>
      </c>
      <c r="C6" s="9">
        <v>0.90611693815594341</v>
      </c>
      <c r="D6" s="9">
        <v>0.85605086152356524</v>
      </c>
      <c r="E6" s="9">
        <v>1.0166113085924415</v>
      </c>
    </row>
    <row r="7" spans="2:7" x14ac:dyDescent="0.25">
      <c r="B7" s="1" t="s">
        <v>74</v>
      </c>
      <c r="C7" s="10">
        <v>0.89638885494889986</v>
      </c>
      <c r="D7" s="10">
        <v>0.74494014585793322</v>
      </c>
      <c r="E7" s="10">
        <v>1.3586709991931671</v>
      </c>
      <c r="G7">
        <f>TTEST($C$7:$E$7,C8:E8,2,2)</f>
        <v>0.29100118327973867</v>
      </c>
    </row>
    <row r="8" spans="2:7" x14ac:dyDescent="0.25">
      <c r="B8" s="1" t="s">
        <v>75</v>
      </c>
      <c r="C8" s="17">
        <v>0.81971647919379598</v>
      </c>
      <c r="D8" s="17">
        <v>0.78632489759236857</v>
      </c>
      <c r="E8" s="17">
        <v>0.71064263519442039</v>
      </c>
    </row>
  </sheetData>
  <mergeCells count="1">
    <mergeCell ref="C3:E3"/>
  </mergeCells>
  <pageMargins left="0.7" right="0.7" top="0.75" bottom="0.75" header="0.3" footer="0.3"/>
  <pageSetup orientation="portrait" horizontalDpi="0" verticalDpi="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E594-F7BC-4C0A-89FA-FB3387E1B2FB}">
  <dimension ref="A1"/>
  <sheetViews>
    <sheetView workbookViewId="0">
      <selection activeCell="E7" sqref="E7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A7E7-23F1-45D9-80EF-1262C00C3585}">
  <dimension ref="B2:J9"/>
  <sheetViews>
    <sheetView workbookViewId="0">
      <selection activeCell="J3" sqref="J3"/>
    </sheetView>
  </sheetViews>
  <sheetFormatPr defaultColWidth="8.85546875" defaultRowHeight="15" x14ac:dyDescent="0.25"/>
  <cols>
    <col min="10" max="10" width="12" bestFit="1" customWidth="1"/>
  </cols>
  <sheetData>
    <row r="2" spans="2:10" x14ac:dyDescent="0.25">
      <c r="B2" s="1"/>
      <c r="D2" s="37" t="s">
        <v>1</v>
      </c>
      <c r="E2" s="37"/>
      <c r="F2" s="37"/>
      <c r="G2" s="37"/>
      <c r="H2" s="37"/>
    </row>
    <row r="3" spans="2:10" x14ac:dyDescent="0.25">
      <c r="B3" s="1"/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J3" t="s">
        <v>163</v>
      </c>
    </row>
    <row r="4" spans="2:10" x14ac:dyDescent="0.25">
      <c r="B4" s="1" t="s">
        <v>45</v>
      </c>
      <c r="C4" s="1" t="s">
        <v>3</v>
      </c>
      <c r="D4">
        <v>0.86577126982379049</v>
      </c>
      <c r="E4">
        <v>1.1301038193275921</v>
      </c>
      <c r="F4">
        <v>0.97110984141181811</v>
      </c>
      <c r="G4">
        <v>1.0437776925557802</v>
      </c>
      <c r="H4">
        <v>1.0584961422702082</v>
      </c>
      <c r="J4">
        <f>TTEST($D$4:$H$4,D5:H5,2,2)</f>
        <v>4.6558154185556233E-6</v>
      </c>
    </row>
    <row r="5" spans="2:10" x14ac:dyDescent="0.25">
      <c r="B5" s="1"/>
      <c r="C5" s="1" t="s">
        <v>4</v>
      </c>
      <c r="D5">
        <v>0.41389301556461711</v>
      </c>
      <c r="E5">
        <v>0.47833759121248237</v>
      </c>
      <c r="F5">
        <v>0.42614426213715123</v>
      </c>
      <c r="G5">
        <v>0.47139668181025185</v>
      </c>
      <c r="H5">
        <v>0.54547468198275018</v>
      </c>
      <c r="J5">
        <f>TTEST($D$4:$H$4,D6:H6,2,2)</f>
        <v>2.572860196016929E-4</v>
      </c>
    </row>
    <row r="6" spans="2:10" x14ac:dyDescent="0.25">
      <c r="B6" s="1"/>
      <c r="C6" s="1" t="s">
        <v>41</v>
      </c>
      <c r="D6">
        <v>0.39201607416549883</v>
      </c>
      <c r="E6">
        <v>0.72391239752010772</v>
      </c>
      <c r="F6">
        <v>0.39107015789266714</v>
      </c>
      <c r="G6">
        <v>0.60628839965610937</v>
      </c>
      <c r="H6">
        <v>0.53257530254416929</v>
      </c>
    </row>
    <row r="7" spans="2:10" x14ac:dyDescent="0.25">
      <c r="B7" s="1" t="s">
        <v>76</v>
      </c>
      <c r="C7" s="1" t="s">
        <v>3</v>
      </c>
      <c r="D7">
        <v>1.0384109601211637</v>
      </c>
      <c r="E7">
        <v>0.90878025364740844</v>
      </c>
      <c r="F7">
        <v>1.1363503263811454</v>
      </c>
      <c r="G7">
        <v>0.79361618067411321</v>
      </c>
      <c r="H7">
        <v>1.3127514093503818</v>
      </c>
      <c r="J7">
        <f>TTEST($D$7:$H$7,D8:H8,2,2)</f>
        <v>2.1411044356261569E-5</v>
      </c>
    </row>
    <row r="8" spans="2:10" x14ac:dyDescent="0.25">
      <c r="C8" s="1" t="s">
        <v>4</v>
      </c>
      <c r="D8">
        <v>0.14283581170302537</v>
      </c>
      <c r="E8">
        <v>0.23936836288320146</v>
      </c>
      <c r="F8">
        <v>0.27994262958720251</v>
      </c>
      <c r="G8">
        <v>0.23636219213342213</v>
      </c>
      <c r="H8">
        <v>0.14852449552538799</v>
      </c>
      <c r="J8">
        <f>TTEST($D$7:$H$7,D9:H9,2,2)</f>
        <v>4.2853688698247456E-5</v>
      </c>
    </row>
    <row r="9" spans="2:10" x14ac:dyDescent="0.25">
      <c r="C9" s="1" t="s">
        <v>41</v>
      </c>
      <c r="D9">
        <v>0.31356331198506548</v>
      </c>
      <c r="E9">
        <v>0.32884378680798843</v>
      </c>
      <c r="F9">
        <v>0.33577830756062943</v>
      </c>
      <c r="G9">
        <v>0.29660402901175859</v>
      </c>
      <c r="H9">
        <v>0.29538806328519501</v>
      </c>
    </row>
  </sheetData>
  <mergeCells count="1">
    <mergeCell ref="D2:H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D698-F0B7-4F60-A6DF-69E217F78057}">
  <dimension ref="C1:J28"/>
  <sheetViews>
    <sheetView workbookViewId="0">
      <selection activeCell="J35" sqref="J35"/>
    </sheetView>
  </sheetViews>
  <sheetFormatPr defaultColWidth="8.85546875" defaultRowHeight="15" x14ac:dyDescent="0.25"/>
  <sheetData>
    <row r="1" spans="3:10" x14ac:dyDescent="0.25">
      <c r="D1" s="37" t="s">
        <v>162</v>
      </c>
      <c r="E1" s="37"/>
      <c r="F1" s="37"/>
      <c r="G1" s="37"/>
    </row>
    <row r="2" spans="3:10" x14ac:dyDescent="0.25">
      <c r="D2" s="37" t="s">
        <v>7</v>
      </c>
      <c r="E2" s="37"/>
      <c r="F2" s="37" t="s">
        <v>141</v>
      </c>
      <c r="G2" s="37"/>
    </row>
    <row r="3" spans="3:10" x14ac:dyDescent="0.25">
      <c r="C3" s="1" t="s">
        <v>159</v>
      </c>
      <c r="D3" s="1" t="s">
        <v>160</v>
      </c>
      <c r="E3" s="1" t="s">
        <v>161</v>
      </c>
      <c r="F3" s="1" t="s">
        <v>160</v>
      </c>
      <c r="G3" s="1" t="s">
        <v>161</v>
      </c>
      <c r="J3" t="s">
        <v>163</v>
      </c>
    </row>
    <row r="4" spans="3:10" x14ac:dyDescent="0.25">
      <c r="C4" s="1">
        <v>0</v>
      </c>
      <c r="D4">
        <v>10.444000000000001</v>
      </c>
      <c r="E4">
        <v>0.87358228004006555</v>
      </c>
      <c r="F4">
        <v>9.68825</v>
      </c>
      <c r="G4">
        <v>0.35785506842854692</v>
      </c>
      <c r="J4">
        <v>0.17549999999999999</v>
      </c>
    </row>
    <row r="5" spans="3:10" x14ac:dyDescent="0.25">
      <c r="C5" s="1">
        <f>C4+1</f>
        <v>1</v>
      </c>
      <c r="D5">
        <v>12.065</v>
      </c>
      <c r="E5">
        <v>1.3495537534064113</v>
      </c>
      <c r="F5">
        <v>11.242250000000002</v>
      </c>
      <c r="G5">
        <v>1.401673374934381</v>
      </c>
      <c r="J5">
        <v>0.4299</v>
      </c>
    </row>
    <row r="6" spans="3:10" x14ac:dyDescent="0.25">
      <c r="C6" s="1">
        <f t="shared" ref="C6:C28" si="0">C5+1</f>
        <v>2</v>
      </c>
      <c r="D6">
        <v>13.441249999999998</v>
      </c>
      <c r="E6">
        <v>0.97178234017019816</v>
      </c>
      <c r="F6">
        <v>13.35275</v>
      </c>
      <c r="G6">
        <v>0.65637254411398649</v>
      </c>
      <c r="J6">
        <v>0.88249999999999995</v>
      </c>
    </row>
    <row r="7" spans="3:10" x14ac:dyDescent="0.25">
      <c r="C7" s="1">
        <f t="shared" si="0"/>
        <v>3</v>
      </c>
      <c r="D7">
        <v>15.64875</v>
      </c>
      <c r="E7">
        <v>1.5096887924337259</v>
      </c>
      <c r="F7">
        <v>14.916500000000001</v>
      </c>
      <c r="G7">
        <v>1.5065557850054321</v>
      </c>
      <c r="J7">
        <v>0.51700000000000002</v>
      </c>
    </row>
    <row r="8" spans="3:10" x14ac:dyDescent="0.25">
      <c r="C8" s="1">
        <f t="shared" si="0"/>
        <v>4</v>
      </c>
      <c r="D8">
        <v>17.963000000000001</v>
      </c>
      <c r="E8">
        <v>1.6811158992367743</v>
      </c>
      <c r="F8">
        <v>16.414250000000003</v>
      </c>
      <c r="G8">
        <v>1.740953641925405</v>
      </c>
      <c r="J8">
        <v>0.2472</v>
      </c>
    </row>
    <row r="9" spans="3:10" x14ac:dyDescent="0.25">
      <c r="C9" s="1">
        <f t="shared" si="0"/>
        <v>5</v>
      </c>
      <c r="D9">
        <v>19.84525</v>
      </c>
      <c r="E9">
        <v>2.4592077823288432</v>
      </c>
      <c r="F9">
        <v>18.6555</v>
      </c>
      <c r="G9">
        <v>2.2904645089297233</v>
      </c>
      <c r="J9">
        <v>0.50449999999999995</v>
      </c>
    </row>
    <row r="10" spans="3:10" x14ac:dyDescent="0.25">
      <c r="C10" s="1">
        <f t="shared" si="0"/>
        <v>6</v>
      </c>
      <c r="D10">
        <v>22.420249999999999</v>
      </c>
      <c r="E10">
        <v>2.6415677636585291</v>
      </c>
      <c r="F10">
        <v>21.487500000000001</v>
      </c>
      <c r="G10">
        <v>2.7190127497555658</v>
      </c>
      <c r="J10">
        <v>0.63690000000000002</v>
      </c>
    </row>
    <row r="11" spans="3:10" x14ac:dyDescent="0.25">
      <c r="C11" s="1">
        <f t="shared" si="0"/>
        <v>7</v>
      </c>
      <c r="D11">
        <v>25.436749999999996</v>
      </c>
      <c r="E11">
        <v>3.1183299349705806</v>
      </c>
      <c r="F11">
        <v>23.623999999999999</v>
      </c>
      <c r="G11">
        <v>3.4486187573191547</v>
      </c>
      <c r="J11">
        <v>0.4647</v>
      </c>
    </row>
    <row r="12" spans="3:10" x14ac:dyDescent="0.25">
      <c r="C12" s="1">
        <f t="shared" si="0"/>
        <v>8</v>
      </c>
      <c r="D12">
        <v>29.791333333333331</v>
      </c>
      <c r="E12">
        <v>2.0024635660439185</v>
      </c>
      <c r="F12">
        <v>24.052000000000003</v>
      </c>
      <c r="G12">
        <v>1.5252970202553984</v>
      </c>
      <c r="J12">
        <v>3.8E-3</v>
      </c>
    </row>
    <row r="13" spans="3:10" x14ac:dyDescent="0.25">
      <c r="C13" s="1">
        <f t="shared" si="0"/>
        <v>9</v>
      </c>
      <c r="D13">
        <v>33.248333333333335</v>
      </c>
      <c r="E13">
        <v>2.5013628951700175</v>
      </c>
      <c r="F13">
        <v>25.727333333333334</v>
      </c>
      <c r="G13">
        <v>1.6534936750206624</v>
      </c>
      <c r="J13">
        <v>2.3999999999999998E-3</v>
      </c>
    </row>
    <row r="14" spans="3:10" x14ac:dyDescent="0.25">
      <c r="C14" s="1">
        <f t="shared" si="0"/>
        <v>10</v>
      </c>
      <c r="D14">
        <v>36.955666666666666</v>
      </c>
      <c r="E14">
        <v>2.6329423338412381</v>
      </c>
      <c r="F14">
        <v>27.712666666666667</v>
      </c>
      <c r="G14">
        <v>1.9372636199891147</v>
      </c>
      <c r="J14">
        <v>1.2999999999999999E-3</v>
      </c>
    </row>
    <row r="15" spans="3:10" x14ac:dyDescent="0.25">
      <c r="C15" s="1">
        <f t="shared" si="0"/>
        <v>11</v>
      </c>
      <c r="D15">
        <v>40.93933333333333</v>
      </c>
      <c r="E15">
        <v>2.6774932928643045</v>
      </c>
      <c r="F15">
        <v>30.762333333333334</v>
      </c>
      <c r="G15">
        <v>1.4434452997371707</v>
      </c>
      <c r="J15">
        <v>5.0000000000000001E-4</v>
      </c>
    </row>
    <row r="16" spans="3:10" x14ac:dyDescent="0.25">
      <c r="C16" s="1">
        <f t="shared" si="0"/>
        <v>12</v>
      </c>
      <c r="D16">
        <v>46.312666666666665</v>
      </c>
      <c r="E16">
        <v>3.8656490183840195</v>
      </c>
      <c r="F16">
        <v>33.185666666666663</v>
      </c>
      <c r="G16">
        <v>0.47660290948895001</v>
      </c>
      <c r="J16">
        <v>5.0000000000000001E-4</v>
      </c>
    </row>
    <row r="17" spans="3:10" x14ac:dyDescent="0.25">
      <c r="C17" s="1">
        <f t="shared" si="0"/>
        <v>13</v>
      </c>
      <c r="D17">
        <v>50.798666666666669</v>
      </c>
      <c r="E17">
        <v>3.6432142859476913</v>
      </c>
      <c r="F17">
        <v>36.06133333333333</v>
      </c>
      <c r="G17">
        <v>0.96506597356519019</v>
      </c>
      <c r="J17">
        <v>2.0000000000000001E-4</v>
      </c>
    </row>
    <row r="18" spans="3:10" x14ac:dyDescent="0.25">
      <c r="C18" s="1">
        <f t="shared" si="0"/>
        <v>14</v>
      </c>
      <c r="D18">
        <v>55.397333333333336</v>
      </c>
      <c r="E18">
        <v>3.9467881034245238</v>
      </c>
      <c r="F18">
        <v>37.344666666666662</v>
      </c>
      <c r="G18">
        <v>0.83900198648950242</v>
      </c>
      <c r="J18">
        <v>1E-4</v>
      </c>
    </row>
    <row r="19" spans="3:10" x14ac:dyDescent="0.25">
      <c r="C19" s="1">
        <f t="shared" si="0"/>
        <v>15</v>
      </c>
      <c r="D19">
        <v>60.675333333333334</v>
      </c>
      <c r="E19">
        <v>4.6539078561283684</v>
      </c>
      <c r="F19">
        <v>40.347000000000001</v>
      </c>
      <c r="G19">
        <v>1.5415459772578965</v>
      </c>
      <c r="J19">
        <v>1E-4</v>
      </c>
    </row>
    <row r="20" spans="3:10" x14ac:dyDescent="0.25">
      <c r="C20" s="1">
        <f t="shared" si="0"/>
        <v>16</v>
      </c>
      <c r="D20">
        <v>65.815666666666672</v>
      </c>
      <c r="E20">
        <v>5.7144505714314562</v>
      </c>
      <c r="F20">
        <v>42.725000000000001</v>
      </c>
      <c r="G20">
        <v>1.293015081118545</v>
      </c>
      <c r="J20">
        <v>1E-4</v>
      </c>
    </row>
    <row r="21" spans="3:10" x14ac:dyDescent="0.25">
      <c r="C21" s="1">
        <f t="shared" si="0"/>
        <v>17</v>
      </c>
      <c r="D21">
        <v>72.210666666666668</v>
      </c>
      <c r="E21">
        <v>4.9700085848349671</v>
      </c>
      <c r="F21">
        <v>45.93566666666667</v>
      </c>
      <c r="G21">
        <v>1.586121474961278</v>
      </c>
      <c r="J21">
        <v>1E-4</v>
      </c>
    </row>
    <row r="22" spans="3:10" x14ac:dyDescent="0.25">
      <c r="C22" s="1">
        <f t="shared" si="0"/>
        <v>18</v>
      </c>
      <c r="D22">
        <v>77.850333333333325</v>
      </c>
      <c r="E22">
        <v>6.1168008250500803</v>
      </c>
      <c r="F22">
        <v>48.308333333333337</v>
      </c>
      <c r="G22">
        <v>0.82345269040384461</v>
      </c>
      <c r="J22">
        <v>1E-4</v>
      </c>
    </row>
    <row r="23" spans="3:10" x14ac:dyDescent="0.25">
      <c r="C23" s="1">
        <f t="shared" si="0"/>
        <v>19</v>
      </c>
      <c r="D23">
        <v>81.825666666666663</v>
      </c>
      <c r="E23">
        <v>7.5141488096346221</v>
      </c>
      <c r="F23">
        <v>50.698666666666668</v>
      </c>
      <c r="G23">
        <v>1.5779893324523262</v>
      </c>
      <c r="J23">
        <v>2.0000000000000001E-4</v>
      </c>
    </row>
    <row r="24" spans="3:10" x14ac:dyDescent="0.25">
      <c r="C24" s="1">
        <f t="shared" si="0"/>
        <v>20</v>
      </c>
      <c r="D24">
        <v>88.745333333333335</v>
      </c>
      <c r="E24">
        <v>6.492112624818926</v>
      </c>
      <c r="F24">
        <v>54.472999999999992</v>
      </c>
      <c r="G24">
        <v>0.81171361944962128</v>
      </c>
      <c r="J24">
        <v>1E-4</v>
      </c>
    </row>
    <row r="25" spans="3:10" x14ac:dyDescent="0.25">
      <c r="C25" s="1">
        <f t="shared" si="0"/>
        <v>21</v>
      </c>
      <c r="D25">
        <v>94.851666666666674</v>
      </c>
      <c r="E25">
        <v>7.3501394771346558</v>
      </c>
      <c r="F25">
        <v>56.646999999999998</v>
      </c>
      <c r="G25">
        <v>2.7543681671120166</v>
      </c>
      <c r="J25">
        <v>1E-4</v>
      </c>
    </row>
    <row r="26" spans="3:10" x14ac:dyDescent="0.25">
      <c r="C26" s="1">
        <f t="shared" si="0"/>
        <v>22</v>
      </c>
      <c r="D26">
        <v>101.39</v>
      </c>
      <c r="E26">
        <v>8.4067775038952952</v>
      </c>
      <c r="F26">
        <v>59.308333333333337</v>
      </c>
      <c r="G26">
        <v>3.0994864628407925</v>
      </c>
      <c r="J26">
        <v>1E-4</v>
      </c>
    </row>
    <row r="27" spans="3:10" x14ac:dyDescent="0.25">
      <c r="C27" s="1">
        <f t="shared" si="0"/>
        <v>23</v>
      </c>
      <c r="D27">
        <v>104.31</v>
      </c>
      <c r="E27">
        <v>8.5209950123210394</v>
      </c>
      <c r="F27">
        <v>61.786333333333339</v>
      </c>
      <c r="G27">
        <v>3.7068197060732992</v>
      </c>
      <c r="J27">
        <v>1E-4</v>
      </c>
    </row>
    <row r="28" spans="3:10" x14ac:dyDescent="0.25">
      <c r="C28" s="1">
        <f t="shared" si="0"/>
        <v>24</v>
      </c>
      <c r="D28">
        <v>110.47700000000002</v>
      </c>
      <c r="E28">
        <v>9.6536468238692059</v>
      </c>
      <c r="F28">
        <v>63.419333333333334</v>
      </c>
      <c r="G28">
        <v>3.4692956537795006</v>
      </c>
      <c r="J28">
        <v>1E-4</v>
      </c>
    </row>
  </sheetData>
  <mergeCells count="3">
    <mergeCell ref="D2:E2"/>
    <mergeCell ref="F2:G2"/>
    <mergeCell ref="D1:G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2509-7D3F-4A1F-83A1-3FEDD9D527FE}">
  <dimension ref="B3:I6"/>
  <sheetViews>
    <sheetView workbookViewId="0">
      <selection activeCell="I4" sqref="I4"/>
    </sheetView>
  </sheetViews>
  <sheetFormatPr defaultColWidth="8.85546875" defaultRowHeight="15" x14ac:dyDescent="0.25"/>
  <sheetData>
    <row r="3" spans="2:9" x14ac:dyDescent="0.25">
      <c r="C3" s="37" t="s">
        <v>31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7</v>
      </c>
      <c r="C5">
        <v>0.96052357926901788</v>
      </c>
      <c r="D5">
        <v>1.0312491006006823</v>
      </c>
      <c r="E5">
        <v>0.75447876224507315</v>
      </c>
      <c r="F5">
        <v>0.99976188605691674</v>
      </c>
      <c r="G5">
        <v>1.2539866718283101</v>
      </c>
    </row>
    <row r="6" spans="2:9" x14ac:dyDescent="0.25">
      <c r="B6" s="1" t="s">
        <v>4</v>
      </c>
      <c r="C6">
        <v>0.13288756233224627</v>
      </c>
      <c r="D6">
        <v>0.15815770866563</v>
      </c>
      <c r="E6">
        <v>0.15397925441627638</v>
      </c>
      <c r="F6">
        <v>0.22667558164665425</v>
      </c>
      <c r="G6">
        <v>5.3917494552837619E-2</v>
      </c>
      <c r="I6">
        <f>TTEST(C5:G5,C6:G6,2,2)</f>
        <v>7.7593288951635433E-6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0DBD-6A31-4D3B-8A3A-39FB4C283245}">
  <dimension ref="B2:I5"/>
  <sheetViews>
    <sheetView workbookViewId="0">
      <selection activeCell="I3" sqref="I3"/>
    </sheetView>
  </sheetViews>
  <sheetFormatPr defaultColWidth="8.85546875" defaultRowHeight="15" x14ac:dyDescent="0.25"/>
  <sheetData>
    <row r="2" spans="2:9" x14ac:dyDescent="0.25">
      <c r="C2" s="37" t="s">
        <v>1</v>
      </c>
      <c r="D2" s="37"/>
      <c r="E2" s="37"/>
      <c r="F2" s="37"/>
      <c r="G2" s="37"/>
    </row>
    <row r="3" spans="2:9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I3" t="s">
        <v>163</v>
      </c>
    </row>
    <row r="4" spans="2:9" x14ac:dyDescent="0.25">
      <c r="B4" s="1" t="s">
        <v>3</v>
      </c>
      <c r="C4">
        <v>1.091</v>
      </c>
      <c r="D4">
        <v>1.1180000000000001</v>
      </c>
      <c r="E4">
        <v>1.7929999999999999</v>
      </c>
      <c r="F4">
        <v>1.9330000000000001</v>
      </c>
      <c r="G4">
        <v>1.3819999999999999</v>
      </c>
      <c r="I4">
        <f>TTEST(C4:G4,C5:G5,2,2)</f>
        <v>8.0205471543002063E-4</v>
      </c>
    </row>
    <row r="5" spans="2:9" x14ac:dyDescent="0.25">
      <c r="B5" s="1" t="s">
        <v>4</v>
      </c>
      <c r="C5">
        <v>0.56000000000000005</v>
      </c>
      <c r="D5">
        <v>0.312</v>
      </c>
      <c r="E5">
        <v>0.60099999999999998</v>
      </c>
      <c r="F5">
        <v>0.63</v>
      </c>
      <c r="G5">
        <v>0.47499999999999998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4182-23C4-44C4-B034-D55F80965EA5}">
  <dimension ref="B2:K12"/>
  <sheetViews>
    <sheetView workbookViewId="0">
      <selection activeCell="K3" sqref="K3"/>
    </sheetView>
  </sheetViews>
  <sheetFormatPr defaultColWidth="8.85546875" defaultRowHeight="15" x14ac:dyDescent="0.25"/>
  <cols>
    <col min="11" max="11" width="12" bestFit="1" customWidth="1"/>
  </cols>
  <sheetData>
    <row r="2" spans="2:11" x14ac:dyDescent="0.25">
      <c r="B2" s="1" t="s">
        <v>154</v>
      </c>
    </row>
    <row r="3" spans="2:11" x14ac:dyDescent="0.25">
      <c r="C3" s="37" t="s">
        <v>157</v>
      </c>
      <c r="D3" s="37"/>
      <c r="E3" s="37"/>
      <c r="F3" s="37"/>
      <c r="G3" s="37"/>
      <c r="H3" s="37"/>
      <c r="K3" t="s">
        <v>163</v>
      </c>
    </row>
    <row r="4" spans="2:11" x14ac:dyDescent="0.25">
      <c r="B4" s="1" t="s">
        <v>155</v>
      </c>
      <c r="C4">
        <v>484.54199999999997</v>
      </c>
      <c r="D4">
        <v>475.34399999999999</v>
      </c>
      <c r="E4">
        <v>420.27600000000001</v>
      </c>
      <c r="F4">
        <v>421.96600000000001</v>
      </c>
      <c r="G4">
        <v>382.21300000000002</v>
      </c>
      <c r="H4">
        <v>371.33199999999999</v>
      </c>
      <c r="I4">
        <v>375.887</v>
      </c>
      <c r="K4">
        <f>TTEST(C4:I4,C5:H5,2,2)</f>
        <v>5.6188576357752913E-8</v>
      </c>
    </row>
    <row r="5" spans="2:11" x14ac:dyDescent="0.25">
      <c r="B5" s="1" t="s">
        <v>156</v>
      </c>
      <c r="C5">
        <v>186.35400000000001</v>
      </c>
      <c r="D5">
        <v>168.267</v>
      </c>
      <c r="E5">
        <v>140.24799999999999</v>
      </c>
      <c r="F5">
        <v>128.27699999999999</v>
      </c>
      <c r="G5">
        <v>139.35599999999999</v>
      </c>
      <c r="H5">
        <v>147.95699999999999</v>
      </c>
    </row>
    <row r="12" spans="2:11" x14ac:dyDescent="0.25">
      <c r="H12" s="16"/>
    </row>
  </sheetData>
  <mergeCells count="1">
    <mergeCell ref="C3:H3"/>
  </mergeCells>
  <pageMargins left="0.7" right="0.7" top="0.75" bottom="0.75" header="0.3" footer="0.3"/>
  <legacy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7AF3F-025C-45CF-8FCF-14DD250240A4}">
  <dimension ref="B3:I6"/>
  <sheetViews>
    <sheetView workbookViewId="0">
      <selection activeCell="I6" sqref="I6"/>
    </sheetView>
  </sheetViews>
  <sheetFormatPr defaultColWidth="8.85546875" defaultRowHeight="15" x14ac:dyDescent="0.25"/>
  <sheetData>
    <row r="3" spans="2:9" x14ac:dyDescent="0.25">
      <c r="B3" s="1" t="s">
        <v>154</v>
      </c>
    </row>
    <row r="4" spans="2:9" x14ac:dyDescent="0.25">
      <c r="B4" s="1"/>
      <c r="C4" s="37" t="s">
        <v>158</v>
      </c>
      <c r="D4" s="37"/>
      <c r="E4" s="37"/>
      <c r="F4" s="37"/>
      <c r="G4" s="37"/>
      <c r="H4" s="37"/>
      <c r="I4" t="s">
        <v>163</v>
      </c>
    </row>
    <row r="5" spans="2:9" x14ac:dyDescent="0.25">
      <c r="B5" s="1" t="s">
        <v>155</v>
      </c>
      <c r="C5">
        <v>117.224</v>
      </c>
      <c r="D5">
        <v>98.236000000000004</v>
      </c>
      <c r="E5">
        <v>97.653999999999996</v>
      </c>
      <c r="F5">
        <v>92.789000000000001</v>
      </c>
      <c r="G5">
        <v>87.132999999999996</v>
      </c>
      <c r="I5">
        <f>TTEST(C5:G5,C6:G6,2,2)</f>
        <v>7.0539592160036389E-4</v>
      </c>
    </row>
    <row r="6" spans="2:9" x14ac:dyDescent="0.25">
      <c r="B6" s="1" t="s">
        <v>156</v>
      </c>
      <c r="C6">
        <v>72.954999999999998</v>
      </c>
      <c r="D6">
        <v>74.123000000000005</v>
      </c>
      <c r="E6">
        <v>68.284000000000006</v>
      </c>
      <c r="F6">
        <v>64.766000000000005</v>
      </c>
      <c r="G6">
        <v>58.853999999999999</v>
      </c>
    </row>
  </sheetData>
  <mergeCells count="1">
    <mergeCell ref="C4:H4"/>
  </mergeCells>
  <pageMargins left="0.7" right="0.7" top="0.75" bottom="0.75" header="0.3" footer="0.3"/>
  <pageSetup orientation="portrait" horizontalDpi="0" verticalDpi="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D146-EE5B-406E-8627-5DEE8FDD7B27}">
  <dimension ref="B3:G12"/>
  <sheetViews>
    <sheetView workbookViewId="0">
      <selection activeCell="G3" sqref="G3"/>
    </sheetView>
  </sheetViews>
  <sheetFormatPr defaultColWidth="8.85546875" defaultRowHeight="15" x14ac:dyDescent="0.25"/>
  <sheetData>
    <row r="3" spans="2:7" x14ac:dyDescent="0.25">
      <c r="B3" s="1" t="s">
        <v>152</v>
      </c>
      <c r="C3" s="39" t="s">
        <v>153</v>
      </c>
      <c r="D3" s="39"/>
      <c r="E3" s="39"/>
      <c r="G3" t="s">
        <v>163</v>
      </c>
    </row>
    <row r="4" spans="2:7" x14ac:dyDescent="0.25">
      <c r="B4" s="1" t="s">
        <v>151</v>
      </c>
      <c r="C4">
        <v>1.1073529411764707</v>
      </c>
      <c r="D4">
        <v>0.99705882352941189</v>
      </c>
      <c r="E4">
        <v>0.8955882352941178</v>
      </c>
      <c r="G4">
        <f>TTEST($C$4:$E$4,C5:E5,2,2)</f>
        <v>0.40237350925153531</v>
      </c>
    </row>
    <row r="5" spans="2:7" x14ac:dyDescent="0.25">
      <c r="B5" s="1" t="s">
        <v>143</v>
      </c>
      <c r="C5">
        <v>1.0941176470588236</v>
      </c>
      <c r="D5">
        <v>1.1602941176470589</v>
      </c>
      <c r="E5">
        <v>0.97500000000000009</v>
      </c>
      <c r="G5">
        <f t="shared" ref="G5:G11" si="0">TTEST($C$4:$E$4,C6:E6,2,2)</f>
        <v>0.13814698482027207</v>
      </c>
    </row>
    <row r="6" spans="2:7" x14ac:dyDescent="0.25">
      <c r="B6" s="1" t="s">
        <v>144</v>
      </c>
      <c r="C6">
        <v>0.5338235294117647</v>
      </c>
      <c r="D6">
        <v>0.80294117647058827</v>
      </c>
      <c r="E6">
        <v>0.93088235294117649</v>
      </c>
      <c r="G6">
        <f t="shared" si="0"/>
        <v>9.0909570822806485E-2</v>
      </c>
    </row>
    <row r="7" spans="2:7" x14ac:dyDescent="0.25">
      <c r="B7" s="1" t="s">
        <v>145</v>
      </c>
      <c r="C7">
        <v>0.48529411764705888</v>
      </c>
      <c r="D7">
        <v>0.82500000000000007</v>
      </c>
      <c r="E7">
        <v>0.8294117647058824</v>
      </c>
      <c r="G7">
        <f t="shared" si="0"/>
        <v>7.7438287438165302E-4</v>
      </c>
    </row>
    <row r="8" spans="2:7" x14ac:dyDescent="0.25">
      <c r="B8" s="1" t="s">
        <v>146</v>
      </c>
      <c r="C8">
        <v>0.41029411764705886</v>
      </c>
      <c r="D8">
        <v>0.34852941176470592</v>
      </c>
      <c r="E8">
        <v>0.28676470588235298</v>
      </c>
      <c r="G8">
        <f t="shared" si="0"/>
        <v>3.8452491837267571E-3</v>
      </c>
    </row>
    <row r="9" spans="2:7" x14ac:dyDescent="0.25">
      <c r="B9" s="1" t="s">
        <v>147</v>
      </c>
      <c r="C9">
        <v>0.37500000000000006</v>
      </c>
      <c r="D9">
        <v>0.53823529411764703</v>
      </c>
      <c r="E9">
        <v>0.26029411764705884</v>
      </c>
      <c r="G9">
        <f t="shared" si="0"/>
        <v>2.3964292540895604E-3</v>
      </c>
    </row>
    <row r="10" spans="2:7" x14ac:dyDescent="0.25">
      <c r="B10" s="1" t="s">
        <v>148</v>
      </c>
      <c r="C10">
        <v>0.30441176470588238</v>
      </c>
      <c r="D10">
        <v>0.45882352941176469</v>
      </c>
      <c r="E10">
        <v>0.18529411764705883</v>
      </c>
      <c r="G10">
        <f t="shared" si="0"/>
        <v>1.7648818372480155E-3</v>
      </c>
    </row>
    <row r="11" spans="2:7" x14ac:dyDescent="0.25">
      <c r="B11" s="1" t="s">
        <v>149</v>
      </c>
      <c r="C11">
        <v>0.32647058823529412</v>
      </c>
      <c r="D11">
        <v>0.3970588235294118</v>
      </c>
      <c r="E11">
        <v>0.15000000000000002</v>
      </c>
      <c r="G11">
        <f t="shared" si="0"/>
        <v>5.9931672961096899E-4</v>
      </c>
    </row>
    <row r="12" spans="2:7" x14ac:dyDescent="0.25">
      <c r="B12" s="1" t="s">
        <v>150</v>
      </c>
      <c r="C12">
        <v>0.25588235294117651</v>
      </c>
      <c r="D12">
        <v>0.32205882352941179</v>
      </c>
      <c r="E12">
        <v>0.16323529411764706</v>
      </c>
    </row>
  </sheetData>
  <mergeCells count="1">
    <mergeCell ref="C3:E3"/>
  </mergeCells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FBAB-6836-451A-B7C1-F555BEE4F67E}">
  <dimension ref="B2:J11"/>
  <sheetViews>
    <sheetView workbookViewId="0">
      <selection activeCell="K18" sqref="K18"/>
    </sheetView>
  </sheetViews>
  <sheetFormatPr defaultColWidth="8.85546875" defaultRowHeight="15" x14ac:dyDescent="0.25"/>
  <sheetData>
    <row r="2" spans="2:10" x14ac:dyDescent="0.25">
      <c r="B2" s="1"/>
      <c r="D2" s="37" t="s">
        <v>1</v>
      </c>
      <c r="E2" s="37"/>
      <c r="F2" s="37"/>
      <c r="G2" s="37"/>
      <c r="H2" s="37"/>
    </row>
    <row r="3" spans="2:10" x14ac:dyDescent="0.25">
      <c r="B3" s="1"/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J3" t="s">
        <v>163</v>
      </c>
    </row>
    <row r="4" spans="2:10" x14ac:dyDescent="0.25">
      <c r="B4" s="1" t="s">
        <v>84</v>
      </c>
      <c r="C4" s="1" t="s">
        <v>81</v>
      </c>
      <c r="D4">
        <v>5.2530000000000001</v>
      </c>
      <c r="E4">
        <v>6.0819999999999999</v>
      </c>
      <c r="F4">
        <v>11.218999999999999</v>
      </c>
      <c r="G4">
        <v>7.8559999999999999</v>
      </c>
      <c r="H4">
        <v>15.38</v>
      </c>
      <c r="J4">
        <f>TTEST(D4:H4,D5:H5,2,2)</f>
        <v>2.4621546667307412E-3</v>
      </c>
    </row>
    <row r="5" spans="2:10" x14ac:dyDescent="0.25">
      <c r="B5" s="1"/>
      <c r="C5" s="1" t="s">
        <v>4</v>
      </c>
      <c r="D5">
        <v>22.969000000000001</v>
      </c>
      <c r="E5">
        <v>15.958</v>
      </c>
      <c r="F5">
        <v>17.609000000000002</v>
      </c>
      <c r="G5">
        <v>22.422999999999998</v>
      </c>
      <c r="H5">
        <v>27.763000000000002</v>
      </c>
    </row>
    <row r="6" spans="2:10" x14ac:dyDescent="0.25">
      <c r="B6" s="1" t="s">
        <v>83</v>
      </c>
      <c r="C6" s="1" t="s">
        <v>81</v>
      </c>
      <c r="D6">
        <v>2.5059999999999998</v>
      </c>
      <c r="E6">
        <v>4.298</v>
      </c>
      <c r="F6">
        <v>5.3570000000000002</v>
      </c>
      <c r="G6">
        <v>3.83</v>
      </c>
      <c r="H6">
        <v>7.6260000000000003</v>
      </c>
      <c r="J6">
        <f>TTEST(D6:H6,D7:H7,2,2)</f>
        <v>1.081810005398477E-2</v>
      </c>
    </row>
    <row r="7" spans="2:10" x14ac:dyDescent="0.25">
      <c r="B7" s="1"/>
      <c r="C7" s="1" t="s">
        <v>4</v>
      </c>
      <c r="D7">
        <v>12.632</v>
      </c>
      <c r="E7">
        <v>11.939</v>
      </c>
      <c r="F7">
        <v>7.5990000000000002</v>
      </c>
      <c r="G7">
        <v>9.67</v>
      </c>
      <c r="H7">
        <v>20.393999999999998</v>
      </c>
    </row>
    <row r="8" spans="2:10" x14ac:dyDescent="0.25">
      <c r="B8" s="1" t="s">
        <v>45</v>
      </c>
      <c r="C8" s="1" t="s">
        <v>81</v>
      </c>
      <c r="D8">
        <v>9.3350000000000009</v>
      </c>
      <c r="E8">
        <v>13.19</v>
      </c>
      <c r="F8">
        <v>11.656000000000001</v>
      </c>
      <c r="G8">
        <v>9.64</v>
      </c>
      <c r="H8">
        <v>7.4240000000000004</v>
      </c>
      <c r="J8">
        <f>TTEST(D8:H8,D9:H9,2,2)</f>
        <v>4.8944103459806093E-4</v>
      </c>
    </row>
    <row r="9" spans="2:10" x14ac:dyDescent="0.25">
      <c r="C9" s="1" t="s">
        <v>4</v>
      </c>
      <c r="D9">
        <v>2.109</v>
      </c>
      <c r="E9">
        <v>5.88</v>
      </c>
      <c r="F9">
        <v>3.4929999999999999</v>
      </c>
      <c r="G9">
        <v>1.367</v>
      </c>
      <c r="H9">
        <v>2.9180000000000001</v>
      </c>
    </row>
    <row r="10" spans="2:10" x14ac:dyDescent="0.25">
      <c r="B10" s="1" t="s">
        <v>85</v>
      </c>
      <c r="C10" s="1" t="s">
        <v>81</v>
      </c>
      <c r="D10">
        <v>12.212</v>
      </c>
      <c r="E10">
        <v>13.004</v>
      </c>
      <c r="F10">
        <v>7.3019999999999996</v>
      </c>
      <c r="G10">
        <v>8.7050000000000001</v>
      </c>
      <c r="H10">
        <v>9.7940000000000005</v>
      </c>
      <c r="J10">
        <f>TTEST(D10:H10,D11:H11,2,2)</f>
        <v>4.8546566954971355E-4</v>
      </c>
    </row>
    <row r="11" spans="2:10" x14ac:dyDescent="0.25">
      <c r="C11" s="1" t="s">
        <v>4</v>
      </c>
      <c r="D11">
        <v>4.0030000000000001</v>
      </c>
      <c r="E11">
        <v>2.9449999999999998</v>
      </c>
      <c r="F11">
        <v>2.2170000000000001</v>
      </c>
      <c r="G11">
        <v>3.573</v>
      </c>
      <c r="H11">
        <v>5.1420000000000003</v>
      </c>
    </row>
  </sheetData>
  <mergeCells count="1">
    <mergeCell ref="D2:H2"/>
  </mergeCells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4DC1-5417-457F-9719-779EA33DECA7}">
  <dimension ref="A1"/>
  <sheetViews>
    <sheetView workbookViewId="0">
      <selection activeCell="V50" sqref="V50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40A4-D27D-4CE5-8840-FA6197C3FBCD}">
  <dimension ref="B2:H19"/>
  <sheetViews>
    <sheetView workbookViewId="0">
      <selection activeCell="H3" sqref="H3"/>
    </sheetView>
  </sheetViews>
  <sheetFormatPr defaultColWidth="8.85546875" defaultRowHeight="15" x14ac:dyDescent="0.25"/>
  <sheetData>
    <row r="2" spans="2:8" x14ac:dyDescent="0.25">
      <c r="B2" s="11"/>
      <c r="C2" s="12"/>
      <c r="D2" s="11" t="s">
        <v>1</v>
      </c>
      <c r="E2" s="11"/>
      <c r="F2" s="11"/>
    </row>
    <row r="3" spans="2:8" x14ac:dyDescent="0.25">
      <c r="B3" s="11"/>
      <c r="C3" s="11" t="s">
        <v>2</v>
      </c>
      <c r="D3" s="11">
        <v>1</v>
      </c>
      <c r="E3" s="11">
        <v>2</v>
      </c>
      <c r="F3" s="11">
        <v>3</v>
      </c>
      <c r="H3" t="s">
        <v>163</v>
      </c>
    </row>
    <row r="4" spans="2:8" x14ac:dyDescent="0.25">
      <c r="B4" s="11" t="s">
        <v>42</v>
      </c>
      <c r="C4" s="11" t="s">
        <v>81</v>
      </c>
      <c r="D4" s="8">
        <v>1.2628608777496182</v>
      </c>
      <c r="E4" s="8">
        <v>0.95720613440147229</v>
      </c>
      <c r="F4" s="8">
        <v>0.82725426975551397</v>
      </c>
      <c r="H4">
        <f>TTEST(D4:F4,D5:F5,2,2)</f>
        <v>3.6697894649735691E-2</v>
      </c>
    </row>
    <row r="5" spans="2:8" x14ac:dyDescent="0.25">
      <c r="B5" s="11"/>
      <c r="C5" s="11" t="s">
        <v>4</v>
      </c>
      <c r="D5" s="12">
        <v>0.69926028760731851</v>
      </c>
      <c r="E5" s="12">
        <v>0.1929637667173503</v>
      </c>
      <c r="F5" s="12">
        <v>0.22915578217148866</v>
      </c>
    </row>
    <row r="6" spans="2:8" x14ac:dyDescent="0.25">
      <c r="B6" s="11" t="s">
        <v>35</v>
      </c>
      <c r="C6" s="11" t="s">
        <v>81</v>
      </c>
      <c r="D6" s="12">
        <v>1.6138750770948227</v>
      </c>
      <c r="E6" s="12">
        <v>0.86557793540707495</v>
      </c>
      <c r="F6" s="12">
        <v>0.71585309650641649</v>
      </c>
      <c r="H6">
        <f>TTEST(D6:F6,D7:F7,2,2)</f>
        <v>4.685418205507845E-2</v>
      </c>
    </row>
    <row r="7" spans="2:8" x14ac:dyDescent="0.25">
      <c r="B7" s="11"/>
      <c r="C7" s="11" t="s">
        <v>4</v>
      </c>
      <c r="D7" s="12">
        <v>0.33803276652939807</v>
      </c>
      <c r="E7" s="12">
        <v>0.21572043642918046</v>
      </c>
      <c r="F7" s="12">
        <v>0.25485255748981872</v>
      </c>
    </row>
    <row r="8" spans="2:8" x14ac:dyDescent="0.25">
      <c r="B8" s="11" t="s">
        <v>86</v>
      </c>
      <c r="C8" s="11" t="s">
        <v>81</v>
      </c>
      <c r="D8" s="12">
        <v>1.2287536929080209</v>
      </c>
      <c r="E8" s="12">
        <v>1.0308981186061534</v>
      </c>
      <c r="F8" s="12">
        <v>0.78944052547564392</v>
      </c>
      <c r="H8">
        <f>TTEST(D8:F8,D9:F9,2,2)</f>
        <v>3.2423955626166012E-2</v>
      </c>
    </row>
    <row r="9" spans="2:8" x14ac:dyDescent="0.25">
      <c r="B9" s="11"/>
      <c r="C9" s="11" t="s">
        <v>4</v>
      </c>
      <c r="D9" s="12">
        <v>0.36790442372805549</v>
      </c>
      <c r="E9" s="12">
        <v>0.68250048255164464</v>
      </c>
      <c r="F9" s="12">
        <v>0.24722582205754418</v>
      </c>
    </row>
    <row r="10" spans="2:8" x14ac:dyDescent="0.25">
      <c r="B10" s="11" t="s">
        <v>36</v>
      </c>
      <c r="C10" s="11" t="s">
        <v>81</v>
      </c>
      <c r="D10" s="12">
        <v>1.5770149783814893</v>
      </c>
      <c r="E10" s="12">
        <v>0.74272561254546443</v>
      </c>
      <c r="F10" s="12">
        <v>0.85375995590888998</v>
      </c>
      <c r="H10">
        <f>TTEST(D10:F10,D11:F11,2,2)</f>
        <v>2.8744696635177775E-2</v>
      </c>
    </row>
    <row r="11" spans="2:8" x14ac:dyDescent="0.25">
      <c r="B11" s="11"/>
      <c r="C11" s="11" t="s">
        <v>4</v>
      </c>
      <c r="D11" s="12">
        <v>0.171276875478824</v>
      </c>
      <c r="E11" s="12">
        <v>8.1075076580093178E-2</v>
      </c>
      <c r="F11" s="12">
        <v>0.25154735307613763</v>
      </c>
    </row>
    <row r="12" spans="2:8" x14ac:dyDescent="0.25">
      <c r="B12" s="11" t="s">
        <v>83</v>
      </c>
      <c r="C12" s="11" t="s">
        <v>81</v>
      </c>
      <c r="D12" s="12">
        <v>1.3954164289957363</v>
      </c>
      <c r="E12" s="12">
        <v>0.894169772829978</v>
      </c>
      <c r="F12" s="12">
        <v>0.88019965413942225</v>
      </c>
      <c r="H12">
        <f>TTEST(D12:F12,D13:F13,2,2)</f>
        <v>3.4983855939302554E-2</v>
      </c>
    </row>
    <row r="13" spans="2:8" x14ac:dyDescent="0.25">
      <c r="B13" s="11"/>
      <c r="C13" s="11" t="s">
        <v>4</v>
      </c>
      <c r="D13" s="12">
        <v>0.46761767754656747</v>
      </c>
      <c r="E13" s="12">
        <v>0.44779237013480233</v>
      </c>
      <c r="F13" s="12">
        <v>0.59890609754065838</v>
      </c>
    </row>
    <row r="14" spans="2:8" x14ac:dyDescent="0.25">
      <c r="B14" s="11" t="s">
        <v>45</v>
      </c>
      <c r="C14" s="11" t="s">
        <v>81</v>
      </c>
      <c r="D14" s="12">
        <v>1.2367286937619348</v>
      </c>
      <c r="E14" s="12">
        <v>1.0137734850770601</v>
      </c>
      <c r="F14" s="12">
        <v>0.79759906221752519</v>
      </c>
      <c r="H14">
        <f>TTEST(D14:F14,D15:F15,2,2)</f>
        <v>1.0387828386220314E-2</v>
      </c>
    </row>
    <row r="15" spans="2:8" x14ac:dyDescent="0.25">
      <c r="B15" s="11"/>
      <c r="C15" s="11" t="s">
        <v>4</v>
      </c>
      <c r="D15" s="12">
        <v>0.4675638950769424</v>
      </c>
      <c r="E15" s="12">
        <v>0.24160723611345569</v>
      </c>
      <c r="F15" s="12">
        <v>0.38601658366447256</v>
      </c>
    </row>
    <row r="16" spans="2:8" x14ac:dyDescent="0.25">
      <c r="B16" s="11" t="s">
        <v>87</v>
      </c>
      <c r="C16" s="11" t="s">
        <v>81</v>
      </c>
      <c r="D16" s="12">
        <v>1.7092488771969447</v>
      </c>
      <c r="E16" s="12">
        <v>0.73466572840641198</v>
      </c>
      <c r="F16" s="12">
        <v>0.921827477823567</v>
      </c>
      <c r="H16">
        <f>TTEST(D16:F16,D17:F17,2,2)</f>
        <v>3.6564632299208692E-2</v>
      </c>
    </row>
    <row r="17" spans="2:8" x14ac:dyDescent="0.25">
      <c r="B17" s="11"/>
      <c r="C17" s="11" t="s">
        <v>4</v>
      </c>
      <c r="D17" s="12">
        <v>0.24486666587499703</v>
      </c>
      <c r="E17" s="12">
        <v>9.930903076580827E-2</v>
      </c>
      <c r="F17" s="12">
        <v>0.22183645498741689</v>
      </c>
    </row>
    <row r="18" spans="2:8" x14ac:dyDescent="0.25">
      <c r="B18" s="11" t="s">
        <v>88</v>
      </c>
      <c r="C18" s="11" t="s">
        <v>81</v>
      </c>
      <c r="D18" s="12">
        <v>1.0611992673275317</v>
      </c>
      <c r="E18" s="12">
        <v>1.0904337263089896</v>
      </c>
      <c r="F18" s="12">
        <v>0.86417914838693866</v>
      </c>
      <c r="H18">
        <f>TTEST(D18:F18,D19:F19,2,2)</f>
        <v>2.0347711116566565E-3</v>
      </c>
    </row>
    <row r="19" spans="2:8" x14ac:dyDescent="0.25">
      <c r="B19" s="11"/>
      <c r="C19" s="11" t="s">
        <v>4</v>
      </c>
      <c r="D19" s="12">
        <v>0.39376356991400491</v>
      </c>
      <c r="E19" s="12">
        <v>0.1440260630027394</v>
      </c>
      <c r="F19" s="12">
        <v>0.15029833473346263</v>
      </c>
    </row>
  </sheetData>
  <pageMargins left="0.7" right="0.7" top="0.75" bottom="0.75" header="0.3" footer="0.3"/>
  <legacy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DF27-AF48-4BEC-972D-129498286E9B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5FEC-0FC3-4764-A720-E70890A67195}">
  <dimension ref="B2:J9"/>
  <sheetViews>
    <sheetView workbookViewId="0">
      <selection activeCell="J3" sqref="J3:J4"/>
    </sheetView>
  </sheetViews>
  <sheetFormatPr defaultColWidth="8.85546875" defaultRowHeight="15" x14ac:dyDescent="0.25"/>
  <sheetData>
    <row r="2" spans="2:10" x14ac:dyDescent="0.25">
      <c r="B2" s="1"/>
      <c r="D2" s="37" t="s">
        <v>1</v>
      </c>
      <c r="E2" s="37"/>
      <c r="F2" s="37"/>
      <c r="G2" s="37"/>
      <c r="H2" s="37"/>
    </row>
    <row r="3" spans="2:10" x14ac:dyDescent="0.25">
      <c r="B3" s="1"/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J3" t="s">
        <v>163</v>
      </c>
    </row>
    <row r="4" spans="2:10" x14ac:dyDescent="0.25">
      <c r="B4" s="1" t="s">
        <v>35</v>
      </c>
      <c r="C4" s="1" t="s">
        <v>81</v>
      </c>
      <c r="D4">
        <v>0.98285940138396577</v>
      </c>
      <c r="E4">
        <v>1.0582631663568762</v>
      </c>
      <c r="F4">
        <v>1.0963439572826588</v>
      </c>
      <c r="G4">
        <v>1.2081492418639312</v>
      </c>
      <c r="H4">
        <v>1.1152833846371999</v>
      </c>
      <c r="J4">
        <f>TTEST(D4:H4,D5:H5,2,2)</f>
        <v>4.4148926718813993E-4</v>
      </c>
    </row>
    <row r="5" spans="2:10" x14ac:dyDescent="0.25">
      <c r="B5" s="1"/>
      <c r="C5" s="1" t="s">
        <v>82</v>
      </c>
      <c r="D5">
        <v>0.61355676790337055</v>
      </c>
      <c r="E5">
        <v>0.64115161882658955</v>
      </c>
      <c r="F5">
        <v>0.88008089807824541</v>
      </c>
      <c r="G5">
        <v>0.50254695379012393</v>
      </c>
      <c r="H5">
        <v>0.45176083117455923</v>
      </c>
    </row>
    <row r="6" spans="2:10" x14ac:dyDescent="0.25">
      <c r="B6" s="1" t="s">
        <v>42</v>
      </c>
      <c r="C6" s="1" t="s">
        <v>81</v>
      </c>
      <c r="D6">
        <v>0.96562606560118047</v>
      </c>
      <c r="E6">
        <v>1.1386821139762131</v>
      </c>
      <c r="F6">
        <v>1.0341941762165043</v>
      </c>
      <c r="G6">
        <v>1.0653044727329277</v>
      </c>
      <c r="H6">
        <v>1.0089087218854698</v>
      </c>
      <c r="J6">
        <f>TTEST(D6:H6,D7:H7,2,2)</f>
        <v>3.5860703544487007E-7</v>
      </c>
    </row>
    <row r="7" spans="2:10" x14ac:dyDescent="0.25">
      <c r="B7" s="1"/>
      <c r="C7" s="1" t="s">
        <v>82</v>
      </c>
      <c r="D7">
        <v>0.5665266532887272</v>
      </c>
      <c r="E7">
        <v>0.59677220955243382</v>
      </c>
      <c r="F7">
        <v>0.5237255046718039</v>
      </c>
      <c r="G7">
        <v>0.57833160732689914</v>
      </c>
      <c r="H7">
        <v>0.56764394653049277</v>
      </c>
    </row>
    <row r="8" spans="2:10" x14ac:dyDescent="0.25">
      <c r="B8" s="1" t="s">
        <v>83</v>
      </c>
      <c r="C8" s="1" t="s">
        <v>81</v>
      </c>
      <c r="D8">
        <v>1.1129741183880513</v>
      </c>
      <c r="E8">
        <v>1.0600392531134899</v>
      </c>
      <c r="F8">
        <v>0.91797899303348762</v>
      </c>
      <c r="G8">
        <v>1.0390895763267671</v>
      </c>
      <c r="H8">
        <v>1.0059366699511132</v>
      </c>
      <c r="J8">
        <f>TTEST(D8:H8,D9:H9,2,2)</f>
        <v>7.2365976159777621E-6</v>
      </c>
    </row>
    <row r="9" spans="2:10" x14ac:dyDescent="0.25">
      <c r="C9" s="1" t="s">
        <v>82</v>
      </c>
      <c r="D9">
        <v>0.621603956783642</v>
      </c>
      <c r="E9">
        <v>0.47291693001326435</v>
      </c>
      <c r="F9">
        <v>0.38684939670872365</v>
      </c>
      <c r="G9">
        <v>0.48253378165240984</v>
      </c>
      <c r="H9">
        <v>0.55474858881964439</v>
      </c>
    </row>
  </sheetData>
  <mergeCells count="1">
    <mergeCell ref="D2:H2"/>
  </mergeCells>
  <pageMargins left="0.7" right="0.7" top="0.75" bottom="0.75" header="0.3" footer="0.3"/>
  <legacy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8694-9257-4029-8D82-30E08775271F}">
  <dimension ref="A1"/>
  <sheetViews>
    <sheetView workbookViewId="0">
      <selection activeCell="Y48" sqref="Y48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C01B-332D-4BD6-8B61-771F9DC82571}">
  <dimension ref="B3:I8"/>
  <sheetViews>
    <sheetView workbookViewId="0">
      <selection activeCell="I4" sqref="I4"/>
    </sheetView>
  </sheetViews>
  <sheetFormatPr defaultColWidth="8.85546875" defaultRowHeight="15" x14ac:dyDescent="0.25"/>
  <sheetData>
    <row r="3" spans="2:9" x14ac:dyDescent="0.25">
      <c r="C3" s="37" t="s">
        <v>32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9</v>
      </c>
      <c r="C5">
        <v>1.0505806371354955</v>
      </c>
      <c r="D5">
        <v>0.91263967063895157</v>
      </c>
      <c r="E5">
        <v>1.0686937587371537</v>
      </c>
      <c r="F5">
        <v>0.9101743685748771</v>
      </c>
      <c r="G5">
        <v>1.0579115649135225</v>
      </c>
    </row>
    <row r="6" spans="2:9" x14ac:dyDescent="0.25">
      <c r="B6" s="1" t="s">
        <v>10</v>
      </c>
      <c r="C6">
        <v>0.33081384473143993</v>
      </c>
      <c r="D6">
        <v>0.30831628361738339</v>
      </c>
      <c r="E6">
        <v>0.33252542500692017</v>
      </c>
      <c r="F6">
        <v>0.37702212128519635</v>
      </c>
      <c r="G6">
        <v>0.25447498706807714</v>
      </c>
      <c r="I6">
        <f>TTEST(C5:G5,C6:G6,2,2)</f>
        <v>1.9180900011292267E-7</v>
      </c>
    </row>
    <row r="7" spans="2:9" x14ac:dyDescent="0.25">
      <c r="B7" s="1" t="s">
        <v>11</v>
      </c>
      <c r="C7">
        <v>0.91426470190652276</v>
      </c>
      <c r="D7">
        <v>1.2755085644624626</v>
      </c>
      <c r="E7">
        <v>0.79956836242361018</v>
      </c>
      <c r="F7">
        <v>0.93865359191750797</v>
      </c>
      <c r="G7">
        <v>1.0720047792898961</v>
      </c>
    </row>
    <row r="8" spans="2:9" x14ac:dyDescent="0.25">
      <c r="B8" s="1" t="s">
        <v>12</v>
      </c>
      <c r="C8">
        <v>0.24021447569432736</v>
      </c>
      <c r="D8">
        <v>0.27305133073633581</v>
      </c>
      <c r="E8">
        <v>0.26028322169730311</v>
      </c>
      <c r="F8">
        <v>0.3820493213098789</v>
      </c>
      <c r="G8">
        <v>0.19565455974323426</v>
      </c>
      <c r="I8">
        <f>TTEST(C7:G7,C8:G8,2,2)</f>
        <v>3.1058311974524312E-5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1631-213C-4651-A5E5-00D1FBB49FE3}">
  <dimension ref="A2:K10"/>
  <sheetViews>
    <sheetView workbookViewId="0">
      <selection activeCell="A8" sqref="A8"/>
    </sheetView>
  </sheetViews>
  <sheetFormatPr defaultColWidth="8.85546875" defaultRowHeight="15" x14ac:dyDescent="0.25"/>
  <sheetData>
    <row r="2" spans="1:11" ht="15.75" thickBot="1" x14ac:dyDescent="0.3">
      <c r="B2" s="1"/>
      <c r="C2" s="38" t="s">
        <v>105</v>
      </c>
      <c r="D2" s="38"/>
      <c r="E2" s="38"/>
      <c r="F2" s="38"/>
    </row>
    <row r="3" spans="1:11" ht="45" x14ac:dyDescent="0.25">
      <c r="B3" s="1"/>
      <c r="C3" s="1">
        <v>1</v>
      </c>
      <c r="D3" s="1">
        <v>2</v>
      </c>
      <c r="E3" s="1">
        <v>3</v>
      </c>
      <c r="F3" s="1">
        <v>4</v>
      </c>
      <c r="H3" s="18" t="s">
        <v>165</v>
      </c>
      <c r="I3" s="18" t="s">
        <v>167</v>
      </c>
      <c r="J3" s="18" t="s">
        <v>167</v>
      </c>
      <c r="K3" s="18" t="s">
        <v>167</v>
      </c>
    </row>
    <row r="4" spans="1:11" ht="45.75" thickBot="1" x14ac:dyDescent="0.3">
      <c r="A4" t="s">
        <v>179</v>
      </c>
      <c r="B4" s="1" t="s">
        <v>89</v>
      </c>
      <c r="C4">
        <v>1.0013740889025915</v>
      </c>
      <c r="D4">
        <v>0.92755125965575358</v>
      </c>
      <c r="E4">
        <v>1.0894828789821021</v>
      </c>
      <c r="F4">
        <v>0.98159177245955254</v>
      </c>
      <c r="H4" s="19" t="s">
        <v>166</v>
      </c>
      <c r="I4" s="19" t="s">
        <v>168</v>
      </c>
      <c r="J4" s="19" t="s">
        <v>169</v>
      </c>
      <c r="K4" s="19" t="s">
        <v>170</v>
      </c>
    </row>
    <row r="5" spans="1:11" ht="45.75" thickBot="1" x14ac:dyDescent="0.3">
      <c r="A5" t="s">
        <v>180</v>
      </c>
      <c r="B5" s="1" t="s">
        <v>4</v>
      </c>
      <c r="C5">
        <v>1.3557067059381953</v>
      </c>
      <c r="D5">
        <v>1.3039074616932966</v>
      </c>
      <c r="E5">
        <v>1.2298871900567592</v>
      </c>
      <c r="F5">
        <v>1.3313554817852256</v>
      </c>
      <c r="H5" s="20" t="s">
        <v>171</v>
      </c>
      <c r="I5" s="21">
        <v>9.2592999999999996</v>
      </c>
      <c r="J5" s="22">
        <v>1.0053E-3</v>
      </c>
      <c r="K5" s="23" t="s">
        <v>172</v>
      </c>
    </row>
    <row r="6" spans="1:11" ht="45.75" thickBot="1" x14ac:dyDescent="0.3">
      <c r="A6" t="s">
        <v>181</v>
      </c>
      <c r="B6" s="1" t="s">
        <v>59</v>
      </c>
      <c r="C6">
        <v>0.81987948153637058</v>
      </c>
      <c r="D6">
        <v>0.78604613076464835</v>
      </c>
      <c r="E6">
        <v>0.63464862314923232</v>
      </c>
      <c r="F6">
        <v>0.75839717864876943</v>
      </c>
      <c r="H6" s="20" t="s">
        <v>173</v>
      </c>
      <c r="I6" s="21">
        <v>7.5921000000000003</v>
      </c>
      <c r="J6" s="22">
        <v>1.0053E-3</v>
      </c>
      <c r="K6" s="23" t="s">
        <v>172</v>
      </c>
    </row>
    <row r="7" spans="1:11" ht="45.75" thickBot="1" x14ac:dyDescent="0.3">
      <c r="A7" t="s">
        <v>182</v>
      </c>
      <c r="B7" s="1" t="s">
        <v>90</v>
      </c>
      <c r="C7">
        <v>1.1037771533107228</v>
      </c>
      <c r="D7">
        <v>0.96898820271223074</v>
      </c>
      <c r="E7">
        <v>1.0099042851653237</v>
      </c>
      <c r="F7">
        <v>1.0007562687042104</v>
      </c>
      <c r="H7" s="20" t="s">
        <v>174</v>
      </c>
      <c r="I7" s="21">
        <v>0.63270000000000004</v>
      </c>
      <c r="J7" s="24">
        <v>0.89999470000000004</v>
      </c>
      <c r="K7" s="25" t="s">
        <v>175</v>
      </c>
    </row>
    <row r="8" spans="1:11" ht="45.75" thickBot="1" x14ac:dyDescent="0.3">
      <c r="H8" s="20" t="s">
        <v>176</v>
      </c>
      <c r="I8" s="21">
        <v>16.851500000000001</v>
      </c>
      <c r="J8" s="22">
        <v>1.0053E-3</v>
      </c>
      <c r="K8" s="23" t="s">
        <v>172</v>
      </c>
    </row>
    <row r="9" spans="1:11" ht="45.75" thickBot="1" x14ac:dyDescent="0.3">
      <c r="H9" s="20" t="s">
        <v>177</v>
      </c>
      <c r="I9" s="21">
        <v>8.6265999999999998</v>
      </c>
      <c r="J9" s="22">
        <v>1.0053E-3</v>
      </c>
      <c r="K9" s="23" t="s">
        <v>172</v>
      </c>
    </row>
    <row r="10" spans="1:11" ht="45.75" thickBot="1" x14ac:dyDescent="0.3">
      <c r="H10" s="20" t="s">
        <v>178</v>
      </c>
      <c r="I10" s="21">
        <v>8.2248000000000001</v>
      </c>
      <c r="J10" s="22">
        <v>1.0053E-3</v>
      </c>
      <c r="K10" s="23" t="s">
        <v>172</v>
      </c>
    </row>
  </sheetData>
  <mergeCells count="1">
    <mergeCell ref="C2:F2"/>
  </mergeCells>
  <pageMargins left="0.7" right="0.7" top="0.75" bottom="0.75" header="0.3" footer="0.3"/>
  <pageSetup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8FD2-6FC0-4E17-9764-3E8A2F00224C}">
  <dimension ref="B2:H5"/>
  <sheetViews>
    <sheetView workbookViewId="0">
      <selection activeCell="H54" sqref="H54"/>
    </sheetView>
  </sheetViews>
  <sheetFormatPr defaultColWidth="8.85546875" defaultRowHeight="15" x14ac:dyDescent="0.25"/>
  <sheetData>
    <row r="2" spans="2:8" x14ac:dyDescent="0.25">
      <c r="B2" s="1"/>
      <c r="C2" s="38" t="s">
        <v>105</v>
      </c>
      <c r="D2" s="38"/>
      <c r="E2" s="38"/>
      <c r="F2" s="38"/>
    </row>
    <row r="3" spans="2:8" x14ac:dyDescent="0.25">
      <c r="B3" s="1"/>
      <c r="C3" s="1">
        <v>1</v>
      </c>
      <c r="D3" s="1">
        <v>2</v>
      </c>
      <c r="E3" s="1">
        <v>3</v>
      </c>
      <c r="F3" s="1">
        <v>4</v>
      </c>
      <c r="H3" t="s">
        <v>163</v>
      </c>
    </row>
    <row r="4" spans="2:8" x14ac:dyDescent="0.25">
      <c r="B4" s="1" t="s">
        <v>89</v>
      </c>
      <c r="C4">
        <v>0.96739678497260995</v>
      </c>
      <c r="D4">
        <v>0.97457547451992532</v>
      </c>
      <c r="E4">
        <v>1.0009998889012333</v>
      </c>
      <c r="F4">
        <v>1.0570278516062319</v>
      </c>
      <c r="H4">
        <f>TTEST(C4:F4,C5:F5,2,2)</f>
        <v>0.39353323614521946</v>
      </c>
    </row>
    <row r="5" spans="2:8" x14ac:dyDescent="0.25">
      <c r="B5" s="1" t="s">
        <v>4</v>
      </c>
      <c r="C5">
        <v>0.99163340825378399</v>
      </c>
      <c r="D5">
        <v>0.95153529949663729</v>
      </c>
      <c r="E5">
        <v>1.049148385222155</v>
      </c>
      <c r="F5">
        <v>1.3363301513507047</v>
      </c>
    </row>
  </sheetData>
  <mergeCells count="1">
    <mergeCell ref="C2:F2"/>
  </mergeCells>
  <pageMargins left="0.7" right="0.7" top="0.75" bottom="0.75" header="0.3" footer="0.3"/>
  <legacy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DED4-15AD-4ADE-B060-F4D3C6E4974C}">
  <dimension ref="B2:I9"/>
  <sheetViews>
    <sheetView workbookViewId="0">
      <selection activeCell="I3" sqref="I3"/>
    </sheetView>
  </sheetViews>
  <sheetFormatPr defaultColWidth="8.85546875" defaultRowHeight="15" x14ac:dyDescent="0.25"/>
  <cols>
    <col min="9" max="9" width="12" bestFit="1" customWidth="1"/>
  </cols>
  <sheetData>
    <row r="2" spans="2:9" x14ac:dyDescent="0.25">
      <c r="B2" s="1"/>
      <c r="D2" s="37" t="s">
        <v>106</v>
      </c>
      <c r="E2" s="37"/>
      <c r="F2" s="37"/>
      <c r="G2" s="37"/>
      <c r="H2" s="3"/>
    </row>
    <row r="3" spans="2:9" x14ac:dyDescent="0.25">
      <c r="B3" s="1"/>
      <c r="C3" s="1" t="s">
        <v>2</v>
      </c>
      <c r="D3" s="1">
        <v>1</v>
      </c>
      <c r="E3" s="1">
        <v>2</v>
      </c>
      <c r="F3" s="1">
        <v>3</v>
      </c>
      <c r="G3" s="1">
        <v>4</v>
      </c>
      <c r="H3" s="1"/>
      <c r="I3" t="s">
        <v>163</v>
      </c>
    </row>
    <row r="4" spans="2:9" x14ac:dyDescent="0.25">
      <c r="B4" s="1" t="s">
        <v>37</v>
      </c>
      <c r="C4" s="1" t="s">
        <v>3</v>
      </c>
      <c r="D4" s="4">
        <v>0.78844891708597675</v>
      </c>
      <c r="E4" s="4">
        <v>1.097352876832203</v>
      </c>
      <c r="F4" s="4">
        <v>0.97571647341938295</v>
      </c>
      <c r="G4" s="4">
        <v>1.1384817326624368</v>
      </c>
      <c r="I4">
        <f>TTEST($D$4:$G$4,D5:G5,2,2)</f>
        <v>4.6455222297386849E-2</v>
      </c>
    </row>
    <row r="5" spans="2:9" x14ac:dyDescent="0.25">
      <c r="B5" s="1"/>
      <c r="C5" s="1" t="s">
        <v>91</v>
      </c>
      <c r="D5" s="4">
        <v>0.76569678407350683</v>
      </c>
      <c r="E5" s="4">
        <v>0.86720630059068027</v>
      </c>
      <c r="F5" s="4">
        <v>0.68868956464668551</v>
      </c>
      <c r="G5" s="4">
        <v>0.80770072194268205</v>
      </c>
      <c r="I5">
        <f>TTEST($D$4:$G$4,D6:G6,2,2)</f>
        <v>4.2140688256500105E-4</v>
      </c>
    </row>
    <row r="6" spans="2:9" x14ac:dyDescent="0.25">
      <c r="B6" s="1"/>
      <c r="C6" s="1" t="s">
        <v>92</v>
      </c>
      <c r="D6" s="4">
        <v>0.43054036315904609</v>
      </c>
      <c r="E6" s="4">
        <v>0.4865456136512798</v>
      </c>
      <c r="F6" s="4">
        <v>0.39291183548457664</v>
      </c>
      <c r="G6" s="4">
        <v>0.4217895427696346</v>
      </c>
    </row>
    <row r="7" spans="2:9" x14ac:dyDescent="0.25">
      <c r="B7" s="1" t="s">
        <v>8</v>
      </c>
      <c r="C7" s="1" t="s">
        <v>3</v>
      </c>
      <c r="D7" s="4">
        <v>1.0139794967381175</v>
      </c>
      <c r="E7" s="4">
        <v>1.075489282385834</v>
      </c>
      <c r="F7" s="4">
        <v>0.92451071761416603</v>
      </c>
      <c r="G7" s="4">
        <v>0.98602050326188262</v>
      </c>
      <c r="I7">
        <f>TTEST($D$7:$G$7,D8:G8,2,2)</f>
        <v>2.6297533415545731E-5</v>
      </c>
    </row>
    <row r="8" spans="2:9" x14ac:dyDescent="0.25">
      <c r="C8" s="1" t="s">
        <v>91</v>
      </c>
      <c r="D8" s="4">
        <v>0.48648648648648651</v>
      </c>
      <c r="E8" s="4">
        <v>0.55731593662628143</v>
      </c>
      <c r="F8" s="4">
        <v>0.43988816402609504</v>
      </c>
      <c r="G8" s="4">
        <v>0.39981360671015842</v>
      </c>
      <c r="I8">
        <f>TTEST($D$7:$G$7,D9:G9,2,2)</f>
        <v>2.7662650740960108E-4</v>
      </c>
    </row>
    <row r="9" spans="2:9" x14ac:dyDescent="0.25">
      <c r="B9" s="1"/>
      <c r="C9" s="1" t="s">
        <v>92</v>
      </c>
      <c r="D9" s="4">
        <v>0.71947809878844371</v>
      </c>
      <c r="E9" s="4">
        <v>0.5601118359739049</v>
      </c>
      <c r="F9" s="4">
        <v>0.61416589002795907</v>
      </c>
      <c r="G9" s="4">
        <v>0.67940354147250703</v>
      </c>
    </row>
  </sheetData>
  <mergeCells count="1">
    <mergeCell ref="D2:G2"/>
  </mergeCells>
  <pageMargins left="0.7" right="0.7" top="0.75" bottom="0.75" header="0.3" footer="0.3"/>
  <legacy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3349-CC14-4649-B96B-6AEACE3BA0A2}">
  <dimension ref="B2:O7"/>
  <sheetViews>
    <sheetView workbookViewId="0">
      <selection activeCell="N14" sqref="N14"/>
    </sheetView>
  </sheetViews>
  <sheetFormatPr defaultColWidth="8.85546875" defaultRowHeight="15" x14ac:dyDescent="0.25"/>
  <sheetData>
    <row r="2" spans="2:15" ht="15.75" thickBot="1" x14ac:dyDescent="0.3">
      <c r="C2" s="37" t="s">
        <v>107</v>
      </c>
      <c r="D2" s="37"/>
      <c r="E2" s="37"/>
      <c r="F2" s="37"/>
      <c r="G2" s="37"/>
      <c r="H2" s="37"/>
      <c r="I2" s="37"/>
      <c r="J2" s="37"/>
    </row>
    <row r="3" spans="2:15" ht="45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L3" s="18" t="s">
        <v>165</v>
      </c>
      <c r="M3" s="18" t="s">
        <v>167</v>
      </c>
      <c r="N3" s="18" t="s">
        <v>167</v>
      </c>
      <c r="O3" s="18" t="s">
        <v>167</v>
      </c>
    </row>
    <row r="4" spans="2:15" ht="45.75" thickBot="1" x14ac:dyDescent="0.3">
      <c r="B4" s="1" t="s">
        <v>93</v>
      </c>
      <c r="C4" s="4">
        <v>0.93034840860927814</v>
      </c>
      <c r="D4" s="4">
        <v>1.1716331716331716</v>
      </c>
      <c r="E4" s="4">
        <v>1.2318137535528839</v>
      </c>
      <c r="F4" s="4">
        <v>0.80283628109715066</v>
      </c>
      <c r="G4" s="4">
        <v>0.81561159822029383</v>
      </c>
      <c r="H4" s="4">
        <v>1.0846163889642151</v>
      </c>
      <c r="I4" s="4">
        <v>0.91926039752126709</v>
      </c>
      <c r="J4" s="4">
        <v>1.0438800004017394</v>
      </c>
      <c r="L4" s="19" t="s">
        <v>166</v>
      </c>
      <c r="M4" s="19" t="s">
        <v>168</v>
      </c>
      <c r="N4" s="19" t="s">
        <v>169</v>
      </c>
      <c r="O4" s="19" t="s">
        <v>170</v>
      </c>
    </row>
    <row r="5" spans="2:15" ht="45.75" thickBot="1" x14ac:dyDescent="0.3">
      <c r="B5" s="1" t="s">
        <v>94</v>
      </c>
      <c r="C5" s="4">
        <v>1.0891962196310021</v>
      </c>
      <c r="D5" s="4">
        <v>1.1715528237267367</v>
      </c>
      <c r="E5" s="4">
        <v>1.2929585103498145</v>
      </c>
      <c r="F5" s="4">
        <v>0.6247049725310595</v>
      </c>
      <c r="G5" s="4">
        <v>1.3034840860927817</v>
      </c>
      <c r="H5" s="4">
        <v>1.1817570078439643</v>
      </c>
      <c r="I5" s="4">
        <v>0.90945795293621379</v>
      </c>
      <c r="J5" s="4">
        <v>1.3836712967147748</v>
      </c>
      <c r="L5" s="20" t="s">
        <v>171</v>
      </c>
      <c r="M5" s="21">
        <v>1.2958000000000001</v>
      </c>
      <c r="N5" s="24">
        <v>0.62952980000000003</v>
      </c>
      <c r="O5" s="25" t="s">
        <v>175</v>
      </c>
    </row>
    <row r="6" spans="2:15" ht="45.75" thickBot="1" x14ac:dyDescent="0.3">
      <c r="B6" s="1" t="s">
        <v>95</v>
      </c>
      <c r="C6" s="4">
        <v>3.6343768517681556</v>
      </c>
      <c r="D6" s="4">
        <v>3.3115389637128767</v>
      </c>
      <c r="E6" s="4">
        <v>3.0700131569696789</v>
      </c>
      <c r="F6" s="4">
        <v>4.034750469533078</v>
      </c>
      <c r="G6" s="4">
        <v>3.2048369439673787</v>
      </c>
      <c r="H6" s="4">
        <v>3.4895899243725328</v>
      </c>
      <c r="I6" s="4">
        <v>3.919210180079745</v>
      </c>
      <c r="J6" s="4">
        <v>3.7397933050106964</v>
      </c>
      <c r="L6" s="20" t="s">
        <v>173</v>
      </c>
      <c r="M6" s="21">
        <v>27.633600000000001</v>
      </c>
      <c r="N6" s="22">
        <v>1.0053E-3</v>
      </c>
      <c r="O6" s="23" t="s">
        <v>172</v>
      </c>
    </row>
    <row r="7" spans="2:15" ht="45.75" thickBot="1" x14ac:dyDescent="0.3">
      <c r="L7" s="20" t="s">
        <v>176</v>
      </c>
      <c r="M7" s="21">
        <v>26.337800000000001</v>
      </c>
      <c r="N7" s="22">
        <v>1.0053E-3</v>
      </c>
      <c r="O7" s="23" t="s">
        <v>172</v>
      </c>
    </row>
  </sheetData>
  <mergeCells count="1">
    <mergeCell ref="C2:J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5C80-B2A3-43BE-AABB-EA7E9C6501B4}">
  <dimension ref="B2:O7"/>
  <sheetViews>
    <sheetView workbookViewId="0">
      <selection activeCell="M9" sqref="M9"/>
    </sheetView>
  </sheetViews>
  <sheetFormatPr defaultColWidth="8.85546875" defaultRowHeight="15" x14ac:dyDescent="0.25"/>
  <sheetData>
    <row r="2" spans="2:15" ht="15.75" thickBot="1" x14ac:dyDescent="0.3">
      <c r="C2" s="37" t="s">
        <v>105</v>
      </c>
      <c r="D2" s="37"/>
      <c r="E2" s="37"/>
      <c r="F2" s="37"/>
      <c r="G2" s="37"/>
      <c r="H2" s="37"/>
      <c r="I2" s="37"/>
      <c r="J2" s="37"/>
    </row>
    <row r="3" spans="2:15" ht="45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L3" s="18" t="s">
        <v>165</v>
      </c>
      <c r="M3" s="18" t="s">
        <v>167</v>
      </c>
      <c r="N3" s="18" t="s">
        <v>167</v>
      </c>
      <c r="O3" s="18" t="s">
        <v>167</v>
      </c>
    </row>
    <row r="4" spans="2:15" ht="45.75" thickBot="1" x14ac:dyDescent="0.3">
      <c r="B4" s="1" t="s">
        <v>93</v>
      </c>
      <c r="C4" s="4">
        <v>0.8099438106589476</v>
      </c>
      <c r="D4" s="4">
        <v>1.2411374084794822</v>
      </c>
      <c r="E4" s="4">
        <v>1.1887621317895454</v>
      </c>
      <c r="F4" s="4">
        <v>1.0830580623190873</v>
      </c>
      <c r="G4" s="4">
        <v>0.99955729610080024</v>
      </c>
      <c r="H4" s="4">
        <v>0.9693172143708495</v>
      </c>
      <c r="I4" s="4">
        <v>0.76342584709688399</v>
      </c>
      <c r="J4" s="4">
        <v>0.94479822918440315</v>
      </c>
      <c r="L4" s="19" t="s">
        <v>166</v>
      </c>
      <c r="M4" s="19" t="s">
        <v>168</v>
      </c>
      <c r="N4" s="19" t="s">
        <v>169</v>
      </c>
      <c r="O4" s="19" t="s">
        <v>170</v>
      </c>
    </row>
    <row r="5" spans="2:15" ht="45.75" thickBot="1" x14ac:dyDescent="0.3">
      <c r="B5" s="1" t="s">
        <v>96</v>
      </c>
      <c r="C5" s="4">
        <v>1.0517282479141834</v>
      </c>
      <c r="D5" s="4">
        <v>1.1775923718712753</v>
      </c>
      <c r="E5" s="4">
        <v>0.70955218797888631</v>
      </c>
      <c r="F5" s="4">
        <v>1.1343436063340713</v>
      </c>
      <c r="G5" s="4">
        <v>1.0373573982632385</v>
      </c>
      <c r="H5" s="4">
        <v>0.76410693001872965</v>
      </c>
      <c r="I5" s="4">
        <v>1.2482887791588624</v>
      </c>
      <c r="J5" s="4">
        <v>1.6657926102502978</v>
      </c>
      <c r="L5" s="20" t="s">
        <v>171</v>
      </c>
      <c r="M5" s="21">
        <v>1.1020000000000001</v>
      </c>
      <c r="N5" s="24">
        <v>0.7076114</v>
      </c>
      <c r="O5" s="25" t="s">
        <v>175</v>
      </c>
    </row>
    <row r="6" spans="2:15" ht="45.75" thickBot="1" x14ac:dyDescent="0.3">
      <c r="B6" s="1" t="s">
        <v>97</v>
      </c>
      <c r="C6" s="4">
        <v>3.1716669504512169</v>
      </c>
      <c r="D6" s="4">
        <v>2.6575174527498722</v>
      </c>
      <c r="E6" s="4">
        <v>3.284249957432317</v>
      </c>
      <c r="F6" s="4">
        <v>2.7373403711901925</v>
      </c>
      <c r="G6" s="4">
        <v>2.598127021964924</v>
      </c>
      <c r="H6" s="4">
        <v>3.0804018389238887</v>
      </c>
      <c r="I6" s="4">
        <v>2.5805550825813044</v>
      </c>
      <c r="J6" s="4">
        <v>2.8806402179465351</v>
      </c>
      <c r="L6" s="20" t="s">
        <v>173</v>
      </c>
      <c r="M6" s="21">
        <v>20.942900000000002</v>
      </c>
      <c r="N6" s="22">
        <v>1.0053E-3</v>
      </c>
      <c r="O6" s="23" t="s">
        <v>172</v>
      </c>
    </row>
    <row r="7" spans="2:15" ht="45.75" thickBot="1" x14ac:dyDescent="0.3">
      <c r="L7" s="20" t="s">
        <v>176</v>
      </c>
      <c r="M7" s="21">
        <v>19.841000000000001</v>
      </c>
      <c r="N7" s="22">
        <v>1.0053E-3</v>
      </c>
      <c r="O7" s="23" t="s">
        <v>172</v>
      </c>
    </row>
  </sheetData>
  <mergeCells count="1">
    <mergeCell ref="C2:J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5B8D-9D3D-4F7C-9ADB-84C9A858A219}">
  <dimension ref="A1"/>
  <sheetViews>
    <sheetView workbookViewId="0">
      <selection activeCell="K50" sqref="K50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5993-3427-4BF6-9F5F-702609F78536}">
  <dimension ref="B2:J12"/>
  <sheetViews>
    <sheetView workbookViewId="0">
      <selection activeCell="J2" sqref="J2"/>
    </sheetView>
  </sheetViews>
  <sheetFormatPr defaultColWidth="8.85546875" defaultRowHeight="15" x14ac:dyDescent="0.25"/>
  <cols>
    <col min="2" max="2" width="16.140625" customWidth="1"/>
  </cols>
  <sheetData>
    <row r="2" spans="2:10" x14ac:dyDescent="0.25">
      <c r="B2" s="1" t="s">
        <v>102</v>
      </c>
      <c r="C2" s="37" t="s">
        <v>108</v>
      </c>
      <c r="D2" s="37"/>
      <c r="E2" s="37"/>
      <c r="F2" s="37"/>
      <c r="G2" s="37"/>
      <c r="H2" s="37"/>
      <c r="J2" t="s">
        <v>163</v>
      </c>
    </row>
    <row r="3" spans="2:10" x14ac:dyDescent="0.25">
      <c r="B3" s="1" t="s">
        <v>98</v>
      </c>
      <c r="C3" s="4">
        <v>2145.1729999999998</v>
      </c>
      <c r="D3" s="4">
        <v>2635.8470000000002</v>
      </c>
      <c r="E3" s="4">
        <v>1892.03</v>
      </c>
      <c r="F3" s="4">
        <v>2009.6289999999999</v>
      </c>
      <c r="G3" s="4">
        <v>2976.05</v>
      </c>
      <c r="H3" s="4">
        <v>2748.4690000000001</v>
      </c>
      <c r="J3">
        <f>TTEST(C3:H3,C4:H4,2,2)</f>
        <v>5.8056237127942741E-4</v>
      </c>
    </row>
    <row r="4" spans="2:10" x14ac:dyDescent="0.25">
      <c r="B4" s="1" t="s">
        <v>99</v>
      </c>
      <c r="C4" s="4">
        <v>8172.3729999999996</v>
      </c>
      <c r="D4" s="4">
        <v>7684.7950000000001</v>
      </c>
      <c r="E4" s="4">
        <v>6253.6589999999997</v>
      </c>
      <c r="F4" s="4">
        <v>4859.1000000000004</v>
      </c>
      <c r="G4" s="4">
        <v>4752.1440000000002</v>
      </c>
      <c r="H4" s="4">
        <v>3997.3629999999998</v>
      </c>
    </row>
    <row r="5" spans="2:10" x14ac:dyDescent="0.25">
      <c r="B5" s="1" t="s">
        <v>100</v>
      </c>
      <c r="C5" s="4">
        <v>6854.7</v>
      </c>
      <c r="D5" s="4">
        <v>6325.134</v>
      </c>
      <c r="E5" s="4">
        <v>6048.1480000000001</v>
      </c>
      <c r="F5" s="4">
        <v>5989.9009999999998</v>
      </c>
      <c r="G5" s="4">
        <v>6108.5879999999997</v>
      </c>
      <c r="H5" s="4">
        <v>6049.6890000000003</v>
      </c>
      <c r="J5">
        <f>TTEST(C5:H5,C6:H6,2,2)</f>
        <v>0.11478939826986458</v>
      </c>
    </row>
    <row r="6" spans="2:10" x14ac:dyDescent="0.25">
      <c r="B6" s="1" t="s">
        <v>101</v>
      </c>
      <c r="C6" s="4">
        <v>6078.8810000000003</v>
      </c>
      <c r="D6" s="4">
        <v>6247.6989999999996</v>
      </c>
      <c r="E6" s="4">
        <v>6003.4669999999996</v>
      </c>
      <c r="F6" s="4">
        <v>5987.6980000000003</v>
      </c>
      <c r="G6" s="4">
        <v>5784.0450000000001</v>
      </c>
      <c r="H6" s="4">
        <v>5247.8410000000003</v>
      </c>
    </row>
    <row r="8" spans="2:10" x14ac:dyDescent="0.25">
      <c r="B8" s="1" t="s">
        <v>103</v>
      </c>
      <c r="C8" s="37" t="s">
        <v>108</v>
      </c>
      <c r="D8" s="37"/>
      <c r="E8" s="37"/>
      <c r="F8" s="37"/>
      <c r="G8" s="37"/>
      <c r="H8" s="37"/>
    </row>
    <row r="9" spans="2:10" x14ac:dyDescent="0.25">
      <c r="B9" s="1" t="s">
        <v>98</v>
      </c>
      <c r="C9" s="4">
        <v>478.67702227836202</v>
      </c>
      <c r="D9" s="4">
        <v>469.713806133155</v>
      </c>
      <c r="E9" s="4">
        <v>415.04088673754501</v>
      </c>
      <c r="F9" s="4">
        <v>395.15494911658698</v>
      </c>
      <c r="G9" s="4">
        <v>267.13375547558297</v>
      </c>
      <c r="H9" s="4">
        <v>273.93692914409797</v>
      </c>
      <c r="J9">
        <f>TTEST(C9:H9,C10:H10,2,2)</f>
        <v>9.0358271290626592E-4</v>
      </c>
    </row>
    <row r="10" spans="2:10" x14ac:dyDescent="0.25">
      <c r="B10" s="1" t="s">
        <v>99</v>
      </c>
      <c r="C10" s="4">
        <v>229.029151152628</v>
      </c>
      <c r="D10" s="4">
        <v>199.53043178197501</v>
      </c>
      <c r="E10" s="4">
        <v>203.389117639582</v>
      </c>
      <c r="F10" s="4">
        <v>197.51280623684099</v>
      </c>
      <c r="G10" s="4">
        <v>186.225494612581</v>
      </c>
      <c r="H10" s="4">
        <v>89.687364990186694</v>
      </c>
    </row>
    <row r="11" spans="2:10" x14ac:dyDescent="0.25">
      <c r="B11" s="1" t="s">
        <v>100</v>
      </c>
      <c r="C11" s="4">
        <v>195.79568702088099</v>
      </c>
      <c r="D11" s="4">
        <v>197.04369282003799</v>
      </c>
      <c r="E11" s="4">
        <v>189.144130340961</v>
      </c>
      <c r="F11" s="4">
        <v>183.09590537317001</v>
      </c>
      <c r="G11" s="4">
        <v>175.32261559426499</v>
      </c>
      <c r="H11" s="4">
        <v>169.753990627881</v>
      </c>
      <c r="J11">
        <f>TTEST(C11:H11,C12:H12,2,2)</f>
        <v>0.44041428099250735</v>
      </c>
    </row>
    <row r="12" spans="2:10" x14ac:dyDescent="0.25">
      <c r="B12" s="1" t="s">
        <v>101</v>
      </c>
      <c r="C12" s="4">
        <v>194.88556510083501</v>
      </c>
      <c r="D12" s="4">
        <v>191.36704197374101</v>
      </c>
      <c r="E12" s="4">
        <v>185.77829627304399</v>
      </c>
      <c r="F12" s="4">
        <v>172.26106633337801</v>
      </c>
      <c r="G12" s="4">
        <v>168.09908565266599</v>
      </c>
      <c r="H12" s="4">
        <v>164.42469769679099</v>
      </c>
    </row>
  </sheetData>
  <mergeCells count="2">
    <mergeCell ref="C2:H2"/>
    <mergeCell ref="C8:H8"/>
  </mergeCells>
  <pageMargins left="0.7" right="0.7" top="0.75" bottom="0.75" header="0.3" footer="0.3"/>
  <legacy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AC5E-ED58-4092-A3BD-A7A22FBE8324}">
  <dimension ref="B2:N5"/>
  <sheetViews>
    <sheetView workbookViewId="0">
      <selection activeCell="N3" sqref="N3:N4"/>
    </sheetView>
  </sheetViews>
  <sheetFormatPr defaultColWidth="8.85546875" defaultRowHeight="15" x14ac:dyDescent="0.25"/>
  <sheetData>
    <row r="2" spans="2:14" x14ac:dyDescent="0.25">
      <c r="C2" s="37" t="s">
        <v>109</v>
      </c>
      <c r="D2" s="37"/>
      <c r="E2" s="37"/>
      <c r="F2" s="37"/>
      <c r="G2" s="37"/>
      <c r="H2" s="37"/>
      <c r="I2" s="37"/>
      <c r="J2" s="37"/>
    </row>
    <row r="3" spans="2:14" x14ac:dyDescent="0.25">
      <c r="B3" s="1" t="s">
        <v>2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N3" t="s">
        <v>163</v>
      </c>
    </row>
    <row r="4" spans="2:14" x14ac:dyDescent="0.25">
      <c r="B4" s="1" t="s">
        <v>7</v>
      </c>
      <c r="C4" s="4">
        <v>159.86670000000001</v>
      </c>
      <c r="D4" s="4">
        <v>144.0444</v>
      </c>
      <c r="E4" s="4">
        <v>168.0889</v>
      </c>
      <c r="F4" s="4">
        <v>153.4222</v>
      </c>
      <c r="G4" s="4">
        <v>124.88890000000001</v>
      </c>
      <c r="H4" s="4">
        <v>192.71109999999999</v>
      </c>
      <c r="I4" s="4">
        <v>81.866669999999999</v>
      </c>
      <c r="J4" s="4">
        <v>187.37780000000001</v>
      </c>
      <c r="K4" s="4">
        <v>123.8222</v>
      </c>
      <c r="L4" s="4">
        <v>136.80000000000001</v>
      </c>
      <c r="N4">
        <f>TTEST(C4:L4,C5:L5,2,2)</f>
        <v>1.9858612955696185E-3</v>
      </c>
    </row>
    <row r="5" spans="2:14" x14ac:dyDescent="0.25">
      <c r="B5" s="1" t="s">
        <v>104</v>
      </c>
      <c r="C5" s="4">
        <v>59.77778</v>
      </c>
      <c r="D5" s="4">
        <v>87.422229999999999</v>
      </c>
      <c r="E5" s="4">
        <v>123.5111</v>
      </c>
      <c r="F5" s="4">
        <v>45.822220000000002</v>
      </c>
      <c r="G5" s="4">
        <v>104.9778</v>
      </c>
      <c r="H5" s="4">
        <v>79.111109999999996</v>
      </c>
      <c r="I5" s="4">
        <v>131.5556</v>
      </c>
      <c r="J5" s="4">
        <v>97.022220000000004</v>
      </c>
      <c r="K5" s="4">
        <v>137.64439999999999</v>
      </c>
      <c r="L5" s="4">
        <v>98.133330000000001</v>
      </c>
    </row>
  </sheetData>
  <mergeCells count="1">
    <mergeCell ref="C2:J2"/>
  </mergeCells>
  <pageMargins left="0.7" right="0.7" top="0.75" bottom="0.75" header="0.3" footer="0.3"/>
  <legacy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05A9-4EAC-4DEE-B7E8-7942D6B3C478}">
  <dimension ref="B5:N8"/>
  <sheetViews>
    <sheetView topLeftCell="A4" workbookViewId="0">
      <selection activeCell="N6" sqref="N6"/>
    </sheetView>
  </sheetViews>
  <sheetFormatPr defaultColWidth="8.85546875" defaultRowHeight="15" x14ac:dyDescent="0.25"/>
  <sheetData>
    <row r="5" spans="2:14" x14ac:dyDescent="0.25">
      <c r="C5" s="37" t="s">
        <v>110</v>
      </c>
      <c r="D5" s="37"/>
      <c r="E5" s="37"/>
      <c r="F5" s="37"/>
      <c r="G5" s="37"/>
      <c r="H5" s="37"/>
      <c r="I5" s="37"/>
      <c r="J5" s="37"/>
    </row>
    <row r="6" spans="2:14" x14ac:dyDescent="0.25">
      <c r="B6" s="1" t="s">
        <v>2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N6" t="s">
        <v>163</v>
      </c>
    </row>
    <row r="7" spans="2:14" x14ac:dyDescent="0.25">
      <c r="B7" s="1" t="s">
        <v>7</v>
      </c>
      <c r="C7" s="4">
        <v>3.4750000000000001</v>
      </c>
      <c r="D7" s="4">
        <v>101.08</v>
      </c>
      <c r="E7" s="4">
        <v>112.2</v>
      </c>
      <c r="F7" s="4">
        <v>134.96</v>
      </c>
      <c r="G7" s="4">
        <v>177.48</v>
      </c>
      <c r="H7" s="4">
        <v>129.88</v>
      </c>
      <c r="I7" s="4">
        <v>129</v>
      </c>
      <c r="J7" s="4">
        <v>135.08000000000001</v>
      </c>
      <c r="K7" s="4">
        <v>135.63999999999999</v>
      </c>
      <c r="L7" s="4">
        <v>85.32</v>
      </c>
      <c r="N7">
        <f>TTEST(C7:L7,C8:L8,2,2)</f>
        <v>6.86886559974083E-3</v>
      </c>
    </row>
    <row r="8" spans="2:14" x14ac:dyDescent="0.25">
      <c r="B8" s="1" t="s">
        <v>104</v>
      </c>
      <c r="C8" s="4">
        <v>86.2</v>
      </c>
      <c r="D8" s="4">
        <v>68</v>
      </c>
      <c r="E8" s="4">
        <v>71.16</v>
      </c>
      <c r="F8" s="4">
        <v>48.84</v>
      </c>
      <c r="G8" s="4">
        <v>62.48</v>
      </c>
      <c r="H8" s="4">
        <v>52.2</v>
      </c>
      <c r="I8" s="4">
        <v>66.72</v>
      </c>
      <c r="J8" s="4">
        <v>84.52</v>
      </c>
      <c r="K8" s="4">
        <v>89.32</v>
      </c>
      <c r="L8" s="4">
        <v>45.24</v>
      </c>
    </row>
  </sheetData>
  <mergeCells count="1">
    <mergeCell ref="C5:J5"/>
  </mergeCells>
  <pageMargins left="0.7" right="0.7" top="0.75" bottom="0.75" header="0.3" footer="0.3"/>
  <legacy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5422-8363-4C6D-8F4A-5EFC5F492C1D}">
  <dimension ref="B2:N3"/>
  <sheetViews>
    <sheetView workbookViewId="0">
      <selection activeCell="A2" sqref="A2"/>
    </sheetView>
  </sheetViews>
  <sheetFormatPr defaultColWidth="8.85546875" defaultRowHeight="15" x14ac:dyDescent="0.25"/>
  <sheetData>
    <row r="2" spans="2:14" x14ac:dyDescent="0.25">
      <c r="B2" t="s">
        <v>111</v>
      </c>
      <c r="C2" s="4">
        <v>241.39</v>
      </c>
      <c r="D2" s="4">
        <v>137.10419999999999</v>
      </c>
      <c r="E2" s="4">
        <v>198.14670000000001</v>
      </c>
      <c r="F2" s="4">
        <v>192.7413</v>
      </c>
      <c r="G2" s="4">
        <v>206.834</v>
      </c>
      <c r="H2" s="4">
        <v>253.9768</v>
      </c>
      <c r="I2" s="4">
        <v>183.82239999999999</v>
      </c>
      <c r="J2" s="4">
        <v>172.0463</v>
      </c>
      <c r="K2" s="4">
        <v>204.0154</v>
      </c>
      <c r="L2" s="4">
        <v>173.35910000000001</v>
      </c>
      <c r="M2" s="4">
        <v>233.47489999999999</v>
      </c>
      <c r="N2" s="4">
        <v>192.50970000000001</v>
      </c>
    </row>
    <row r="3" spans="2:14" x14ac:dyDescent="0.25">
      <c r="B3" t="s">
        <v>112</v>
      </c>
      <c r="C3" s="4">
        <v>188.95750000000001</v>
      </c>
      <c r="D3" s="4">
        <v>93.166020000000003</v>
      </c>
      <c r="E3" s="4">
        <v>114.1699</v>
      </c>
      <c r="F3" s="4">
        <v>155.5598</v>
      </c>
      <c r="G3" s="4">
        <v>164.47880000000001</v>
      </c>
      <c r="H3" s="4">
        <v>187.79920000000001</v>
      </c>
      <c r="I3" s="4">
        <v>133.5521</v>
      </c>
      <c r="J3" s="4">
        <v>167.02699999999999</v>
      </c>
      <c r="K3" s="4">
        <v>129.07339999999999</v>
      </c>
      <c r="L3" s="4">
        <v>159.5367</v>
      </c>
      <c r="M3" s="4">
        <v>146.67949999999999</v>
      </c>
      <c r="N3" s="4">
        <v>157.1429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C26E-AA43-4D7C-8C4D-2C65F457FCDF}">
  <dimension ref="A2:L7"/>
  <sheetViews>
    <sheetView workbookViewId="0">
      <selection activeCell="M12" sqref="M12"/>
    </sheetView>
  </sheetViews>
  <sheetFormatPr defaultColWidth="8.85546875" defaultRowHeight="15" x14ac:dyDescent="0.25"/>
  <cols>
    <col min="9" max="12" width="15.7109375" customWidth="1"/>
  </cols>
  <sheetData>
    <row r="2" spans="1:12" ht="15.75" thickBot="1" x14ac:dyDescent="0.3"/>
    <row r="3" spans="1:12" x14ac:dyDescent="0.25">
      <c r="C3" s="37" t="s">
        <v>32</v>
      </c>
      <c r="D3" s="37"/>
      <c r="E3" s="37"/>
      <c r="F3" s="37"/>
      <c r="G3" s="37"/>
      <c r="I3" s="18" t="s">
        <v>183</v>
      </c>
      <c r="J3" s="18" t="s">
        <v>167</v>
      </c>
      <c r="K3" s="18" t="s">
        <v>167</v>
      </c>
      <c r="L3" s="18" t="s">
        <v>167</v>
      </c>
    </row>
    <row r="4" spans="1:12" ht="15.75" thickBot="1" x14ac:dyDescent="0.3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s="19" t="s">
        <v>166</v>
      </c>
      <c r="J4" s="19" t="s">
        <v>168</v>
      </c>
      <c r="K4" s="19" t="s">
        <v>169</v>
      </c>
      <c r="L4" s="19" t="s">
        <v>170</v>
      </c>
    </row>
    <row r="5" spans="1:12" ht="15.75" thickBot="1" x14ac:dyDescent="0.3">
      <c r="A5" t="s">
        <v>179</v>
      </c>
      <c r="B5" s="1" t="s">
        <v>13</v>
      </c>
      <c r="C5">
        <v>1.0091302243865146</v>
      </c>
      <c r="D5">
        <v>0.99594834598294457</v>
      </c>
      <c r="E5">
        <v>0.96566135520330509</v>
      </c>
      <c r="F5">
        <v>0.86805485703397733</v>
      </c>
      <c r="G5">
        <v>1.1612052173932581</v>
      </c>
      <c r="I5" s="20" t="s">
        <v>171</v>
      </c>
      <c r="J5" s="21">
        <v>5.9920999999999998</v>
      </c>
      <c r="K5" s="22">
        <v>3.0458E-3</v>
      </c>
      <c r="L5" s="23" t="s">
        <v>172</v>
      </c>
    </row>
    <row r="6" spans="1:12" ht="15.75" thickBot="1" x14ac:dyDescent="0.3">
      <c r="A6" t="s">
        <v>180</v>
      </c>
      <c r="B6" s="1" t="s">
        <v>14</v>
      </c>
      <c r="C6">
        <v>0.62450959729259403</v>
      </c>
      <c r="D6">
        <v>0.74014478542719719</v>
      </c>
      <c r="E6">
        <v>0.66677436160804859</v>
      </c>
      <c r="F6">
        <v>0.82794893094170618</v>
      </c>
      <c r="G6">
        <v>0.81455758035096648</v>
      </c>
      <c r="I6" s="20" t="s">
        <v>173</v>
      </c>
      <c r="J6" s="21">
        <v>12.571899999999999</v>
      </c>
      <c r="K6" s="22">
        <v>1.0053E-3</v>
      </c>
      <c r="L6" s="23" t="s">
        <v>172</v>
      </c>
    </row>
    <row r="7" spans="1:12" ht="15.75" thickBot="1" x14ac:dyDescent="0.3">
      <c r="A7" t="s">
        <v>181</v>
      </c>
      <c r="B7" s="1" t="s">
        <v>15</v>
      </c>
      <c r="C7">
        <v>0.45486297010753229</v>
      </c>
      <c r="D7">
        <v>0.31499352965165961</v>
      </c>
      <c r="E7">
        <v>0.39330811578483815</v>
      </c>
      <c r="F7">
        <v>0.58973128491662419</v>
      </c>
      <c r="G7">
        <v>0.46493108216541834</v>
      </c>
      <c r="I7" s="20" t="s">
        <v>176</v>
      </c>
      <c r="J7" s="21">
        <v>6.5796999999999999</v>
      </c>
      <c r="K7" s="22">
        <v>1.4897999999999999E-3</v>
      </c>
      <c r="L7" s="23" t="s">
        <v>172</v>
      </c>
    </row>
  </sheetData>
  <mergeCells count="1">
    <mergeCell ref="C3:G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3092-CEB1-4C06-9A4C-C3BB507D24AD}">
  <dimension ref="B2:J3"/>
  <sheetViews>
    <sheetView workbookViewId="0">
      <selection activeCell="E2" sqref="E2"/>
    </sheetView>
  </sheetViews>
  <sheetFormatPr defaultColWidth="8.85546875" defaultRowHeight="15" x14ac:dyDescent="0.25"/>
  <sheetData>
    <row r="2" spans="2:10" x14ac:dyDescent="0.25">
      <c r="B2" t="s">
        <v>111</v>
      </c>
      <c r="C2" s="4">
        <v>241.39</v>
      </c>
      <c r="D2" s="4">
        <v>137.10419999999999</v>
      </c>
      <c r="E2" s="4">
        <v>198.14670000000001</v>
      </c>
      <c r="F2" s="4">
        <v>192.7413</v>
      </c>
      <c r="G2" s="4">
        <v>206.834</v>
      </c>
      <c r="H2" s="4">
        <v>253.9768</v>
      </c>
      <c r="I2" s="4">
        <v>183.82239999999999</v>
      </c>
      <c r="J2" s="4">
        <v>172.0463</v>
      </c>
    </row>
    <row r="3" spans="2:10" x14ac:dyDescent="0.25">
      <c r="B3" t="s">
        <v>113</v>
      </c>
      <c r="C3" s="4">
        <v>201.46719999999999</v>
      </c>
      <c r="D3" s="4">
        <v>88.378380000000007</v>
      </c>
      <c r="E3" s="4">
        <v>138.49420000000001</v>
      </c>
      <c r="F3" s="4">
        <v>160.11580000000001</v>
      </c>
      <c r="G3" s="4">
        <v>180.8494</v>
      </c>
      <c r="H3" s="4">
        <v>182.0849</v>
      </c>
      <c r="I3" s="4">
        <v>145.05789999999999</v>
      </c>
      <c r="J3" s="4">
        <v>152.0463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7ACC-C642-4B2F-99C6-A7336F87DA9E}">
  <dimension ref="B2:G3"/>
  <sheetViews>
    <sheetView workbookViewId="0">
      <selection activeCell="G29" sqref="G29"/>
    </sheetView>
  </sheetViews>
  <sheetFormatPr defaultColWidth="8.85546875" defaultRowHeight="15" x14ac:dyDescent="0.25"/>
  <sheetData>
    <row r="2" spans="2:7" x14ac:dyDescent="0.25">
      <c r="B2" t="s">
        <v>114</v>
      </c>
      <c r="C2" s="4">
        <v>115.8147</v>
      </c>
      <c r="D2" s="4">
        <v>55.517380000000003</v>
      </c>
      <c r="E2" s="4">
        <v>142.63319999999999</v>
      </c>
      <c r="F2" s="4">
        <v>127.6699</v>
      </c>
      <c r="G2" s="4">
        <v>69.015439999999998</v>
      </c>
    </row>
    <row r="3" spans="2:7" x14ac:dyDescent="0.25">
      <c r="B3" t="s">
        <v>115</v>
      </c>
      <c r="C3" s="4">
        <v>104.4479</v>
      </c>
      <c r="D3" s="4">
        <v>51.565640000000002</v>
      </c>
      <c r="E3" s="4">
        <v>124.38420000000001</v>
      </c>
      <c r="F3" s="4">
        <v>121.67570000000001</v>
      </c>
      <c r="G3" s="4">
        <v>90.550190000000001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83E6-438C-4E3C-9808-9655C41FF5BB}">
  <dimension ref="B5:I23"/>
  <sheetViews>
    <sheetView topLeftCell="A4" workbookViewId="0">
      <selection activeCell="I5" sqref="I5"/>
    </sheetView>
  </sheetViews>
  <sheetFormatPr defaultColWidth="8.85546875" defaultRowHeight="15" x14ac:dyDescent="0.25"/>
  <sheetData>
    <row r="5" spans="2:9" x14ac:dyDescent="0.25">
      <c r="D5" s="37" t="s">
        <v>32</v>
      </c>
      <c r="E5" s="37"/>
      <c r="F5" s="37"/>
      <c r="G5" s="37"/>
      <c r="I5" t="s">
        <v>163</v>
      </c>
    </row>
    <row r="6" spans="2:9" ht="15.75" x14ac:dyDescent="0.25">
      <c r="B6" s="13" t="s">
        <v>116</v>
      </c>
      <c r="C6" s="13" t="s">
        <v>7</v>
      </c>
      <c r="D6" s="7">
        <v>0.83254212882759238</v>
      </c>
      <c r="E6" s="7">
        <v>0.99939253492924163</v>
      </c>
      <c r="F6" s="7">
        <v>1.2793664364299053</v>
      </c>
      <c r="G6" s="7">
        <v>0.88869889981326078</v>
      </c>
      <c r="I6">
        <f>TTEST($D$6:$G$6,D7:G7,2,2)</f>
        <v>8.6742307283864586E-3</v>
      </c>
    </row>
    <row r="7" spans="2:9" ht="15.75" x14ac:dyDescent="0.25">
      <c r="B7" s="1"/>
      <c r="C7" s="13" t="s">
        <v>117</v>
      </c>
      <c r="D7" s="7">
        <v>0.6142146826557473</v>
      </c>
      <c r="E7" s="7">
        <v>0.48948185479334944</v>
      </c>
      <c r="F7" s="7">
        <v>0.68954035142979275</v>
      </c>
      <c r="G7" s="7">
        <v>0.4114563412603775</v>
      </c>
      <c r="I7">
        <f>TTEST($D$6:$G$6,D8:G8,2,2)</f>
        <v>1.0355354911058169E-2</v>
      </c>
    </row>
    <row r="8" spans="2:9" ht="15.75" x14ac:dyDescent="0.25">
      <c r="B8" s="1"/>
      <c r="C8" s="13" t="s">
        <v>118</v>
      </c>
      <c r="D8" s="7">
        <v>0.69521002542353805</v>
      </c>
      <c r="E8" s="7">
        <v>0.60557517942718297</v>
      </c>
      <c r="F8" s="7">
        <v>0.49435057484194656</v>
      </c>
      <c r="G8" s="7">
        <v>0.62087429972776564</v>
      </c>
      <c r="I8">
        <f>TTEST($D$6:$G$6,D9:G9,2,2)</f>
        <v>1.0549028002010416E-2</v>
      </c>
    </row>
    <row r="9" spans="2:9" ht="15.75" x14ac:dyDescent="0.25">
      <c r="B9" s="1"/>
      <c r="C9" s="13" t="s">
        <v>119</v>
      </c>
      <c r="D9" s="7">
        <v>0.58973609017481488</v>
      </c>
      <c r="E9" s="7">
        <v>0.53204940715908833</v>
      </c>
      <c r="F9" s="7">
        <v>0.70510945620626808</v>
      </c>
      <c r="G9" s="7">
        <v>0.62402411861317975</v>
      </c>
      <c r="I9">
        <f>TTEST($D$6:$G$6,D10:G10,2,2)</f>
        <v>1.7802467058387537E-2</v>
      </c>
    </row>
    <row r="10" spans="2:9" ht="15.75" x14ac:dyDescent="0.25">
      <c r="B10" s="1"/>
      <c r="C10" s="13" t="s">
        <v>120</v>
      </c>
      <c r="D10" s="7">
        <v>0.70681935788692152</v>
      </c>
      <c r="E10" s="7">
        <v>0.61511463090872276</v>
      </c>
      <c r="F10" s="7">
        <v>0.64094314576911826</v>
      </c>
      <c r="G10" s="7">
        <v>0.71347897495893975</v>
      </c>
      <c r="I10">
        <f>TTEST($D$6:$G$6,D11:G11,2,2)</f>
        <v>4.5780544827155996E-2</v>
      </c>
    </row>
    <row r="11" spans="2:9" ht="15.75" x14ac:dyDescent="0.25">
      <c r="B11" s="1"/>
      <c r="C11" s="13" t="s">
        <v>121</v>
      </c>
      <c r="D11" s="7">
        <v>0.67964092064706272</v>
      </c>
      <c r="E11" s="7">
        <v>0.83524197358651875</v>
      </c>
      <c r="F11" s="7">
        <v>0.74929691542736288</v>
      </c>
      <c r="G11" s="7">
        <v>0.66182194523814886</v>
      </c>
    </row>
    <row r="12" spans="2:9" ht="15.75" x14ac:dyDescent="0.25">
      <c r="B12" s="13" t="s">
        <v>25</v>
      </c>
      <c r="C12" s="13" t="s">
        <v>7</v>
      </c>
      <c r="D12" s="7">
        <v>0.96336606333057306</v>
      </c>
      <c r="E12" s="7">
        <v>1.3342008754288419</v>
      </c>
      <c r="F12" s="7">
        <v>0.70617926574391743</v>
      </c>
      <c r="G12" s="7">
        <v>0.99625379549666804</v>
      </c>
      <c r="I12">
        <f>TTEST($D$12:$G$12,D13:G13,2,2)</f>
        <v>4.7360173989526204E-3</v>
      </c>
    </row>
    <row r="13" spans="2:9" ht="15.75" x14ac:dyDescent="0.25">
      <c r="B13" s="1"/>
      <c r="C13" s="13" t="s">
        <v>117</v>
      </c>
      <c r="D13" s="7">
        <v>0.41918056705706064</v>
      </c>
      <c r="E13" s="7">
        <v>0.49670728341022918</v>
      </c>
      <c r="F13" s="7">
        <v>0.42178319334358616</v>
      </c>
      <c r="G13" s="7">
        <v>0.35387830750423915</v>
      </c>
      <c r="I13">
        <f>TTEST($D$12:$G$12,D14:G14,2,2)</f>
        <v>3.7074474886417359E-2</v>
      </c>
    </row>
    <row r="14" spans="2:9" ht="15.75" x14ac:dyDescent="0.25">
      <c r="B14" s="1"/>
      <c r="C14" s="13" t="s">
        <v>118</v>
      </c>
      <c r="D14" s="7">
        <v>0.70688907291296976</v>
      </c>
      <c r="E14" s="7">
        <v>0.61366773137742026</v>
      </c>
      <c r="F14" s="7">
        <v>0.5885090106076738</v>
      </c>
      <c r="G14" s="7">
        <v>0.68275562916518795</v>
      </c>
      <c r="I14">
        <f>TTEST($D$12:$G$12,D15:G15,2,2)</f>
        <v>3.1442156215051964E-3</v>
      </c>
    </row>
    <row r="15" spans="2:9" ht="15.75" x14ac:dyDescent="0.25">
      <c r="B15" s="1"/>
      <c r="C15" s="13" t="s">
        <v>119</v>
      </c>
      <c r="D15" s="7">
        <v>0.42359714499783119</v>
      </c>
      <c r="E15" s="7">
        <v>0.33660633305729726</v>
      </c>
      <c r="F15" s="7">
        <v>0.28786624078236522</v>
      </c>
      <c r="G15" s="7">
        <v>0.42044244646870937</v>
      </c>
      <c r="I15">
        <f>TTEST($D$12:$G$12,D16:G16,2,2)</f>
        <v>2.8574204523175981E-2</v>
      </c>
    </row>
    <row r="16" spans="2:9" ht="15.75" x14ac:dyDescent="0.25">
      <c r="B16" s="1"/>
      <c r="C16" s="13" t="s">
        <v>120</v>
      </c>
      <c r="D16" s="7">
        <v>0.69040577309830831</v>
      </c>
      <c r="E16" s="7">
        <v>0.6100398280689302</v>
      </c>
      <c r="F16" s="7">
        <v>0.50483063212271784</v>
      </c>
      <c r="G16" s="7">
        <v>0.64836941519776026</v>
      </c>
      <c r="I16">
        <f>TTEST($D$12:$G$12,D17:G17,2,2)</f>
        <v>3.1001802977486344E-2</v>
      </c>
    </row>
    <row r="17" spans="2:9" ht="15.75" x14ac:dyDescent="0.25">
      <c r="B17" s="1"/>
      <c r="C17" s="13" t="s">
        <v>121</v>
      </c>
      <c r="D17" s="7">
        <v>0.59694782917307465</v>
      </c>
      <c r="E17" s="7">
        <v>0.69576876059781545</v>
      </c>
      <c r="F17" s="7">
        <v>0.63685476556646559</v>
      </c>
      <c r="G17" s="7">
        <v>0.60246855159903789</v>
      </c>
    </row>
    <row r="18" spans="2:9" ht="15.75" x14ac:dyDescent="0.25">
      <c r="B18" s="13" t="s">
        <v>122</v>
      </c>
      <c r="C18" s="13" t="s">
        <v>7</v>
      </c>
      <c r="D18" s="7">
        <v>0.70306888988101013</v>
      </c>
      <c r="E18" s="7">
        <v>1.1031698274356039</v>
      </c>
      <c r="F18" s="7">
        <v>0.93429353417318561</v>
      </c>
      <c r="G18" s="7">
        <v>1.2594677485102006</v>
      </c>
      <c r="I18">
        <f>TTEST($D$18:$G$18,D19:G19,2,2)</f>
        <v>2.2784482993966422E-3</v>
      </c>
    </row>
    <row r="19" spans="2:9" ht="15.75" x14ac:dyDescent="0.25">
      <c r="B19" s="13"/>
      <c r="C19" s="13" t="s">
        <v>117</v>
      </c>
      <c r="D19" s="7">
        <v>0.37354659626919273</v>
      </c>
      <c r="E19" s="7">
        <v>0.46866083040549722</v>
      </c>
      <c r="F19" s="7">
        <v>0.31616747869635264</v>
      </c>
      <c r="G19" s="7">
        <v>0.26305879612555078</v>
      </c>
      <c r="I19">
        <f>TTEST($D$18:$G$18,D20:G20,2,2)</f>
        <v>3.3275765505850633E-3</v>
      </c>
    </row>
    <row r="20" spans="2:9" ht="15.75" x14ac:dyDescent="0.25">
      <c r="B20" s="13"/>
      <c r="C20" s="13" t="s">
        <v>118</v>
      </c>
      <c r="D20" s="7">
        <v>0.45740241085466932</v>
      </c>
      <c r="E20" s="7">
        <v>0.35157326707688724</v>
      </c>
      <c r="F20" s="7">
        <v>0.49172117941650328</v>
      </c>
      <c r="G20" s="7">
        <v>0.37137255663179147</v>
      </c>
      <c r="I20">
        <f>TTEST($D$18:$G$18,D21:G21,2,2)</f>
        <v>9.4570604964089007E-4</v>
      </c>
    </row>
    <row r="21" spans="2:9" ht="15.75" x14ac:dyDescent="0.25">
      <c r="B21" s="13"/>
      <c r="C21" s="13" t="s">
        <v>119</v>
      </c>
      <c r="D21" s="7">
        <v>0.23456334802104159</v>
      </c>
      <c r="E21" s="7">
        <v>0.22260613001533475</v>
      </c>
      <c r="F21" s="7">
        <v>0.31857445115204691</v>
      </c>
      <c r="G21" s="7">
        <v>0.2978434303239707</v>
      </c>
      <c r="I21">
        <f>TTEST($D$18:$G$18,D22:G22,2,2)</f>
        <v>6.2934562504756006E-3</v>
      </c>
    </row>
    <row r="22" spans="2:9" ht="15.75" x14ac:dyDescent="0.25">
      <c r="B22" s="13"/>
      <c r="C22" s="13" t="s">
        <v>120</v>
      </c>
      <c r="D22" s="7">
        <v>0.41780383174486097</v>
      </c>
      <c r="E22" s="7">
        <v>0.4904012267795097</v>
      </c>
      <c r="F22" s="7">
        <v>0.36717976590251761</v>
      </c>
      <c r="G22" s="7">
        <v>0.5987926315585147</v>
      </c>
      <c r="I22">
        <f>TTEST($D$18:$G$18,D23:G23,2,2)</f>
        <v>1.3969379666935467E-2</v>
      </c>
    </row>
    <row r="23" spans="2:9" ht="15.75" x14ac:dyDescent="0.25">
      <c r="B23" s="1"/>
      <c r="C23" s="13" t="s">
        <v>121</v>
      </c>
      <c r="D23" s="7">
        <v>0.55865054253935598</v>
      </c>
      <c r="E23" s="7">
        <v>0.5218471572490635</v>
      </c>
      <c r="F23" s="7">
        <v>0.68365782168992761</v>
      </c>
      <c r="G23" s="7">
        <v>0.51431566279092333</v>
      </c>
    </row>
  </sheetData>
  <mergeCells count="1">
    <mergeCell ref="D5:G5"/>
  </mergeCells>
  <pageMargins left="0.7" right="0.7" top="0.75" bottom="0.75" header="0.3" footer="0.3"/>
  <legacy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CB2F-82EF-49D5-9EAE-981BC269E85E}">
  <dimension ref="B2:I14"/>
  <sheetViews>
    <sheetView workbookViewId="0">
      <selection activeCell="I2" sqref="I2"/>
    </sheetView>
  </sheetViews>
  <sheetFormatPr defaultColWidth="8.85546875" defaultRowHeight="15" x14ac:dyDescent="0.25"/>
  <sheetData>
    <row r="2" spans="2:9" x14ac:dyDescent="0.25">
      <c r="D2" s="37" t="s">
        <v>123</v>
      </c>
      <c r="E2" s="37"/>
      <c r="F2" s="37"/>
      <c r="G2" s="37"/>
      <c r="I2" t="s">
        <v>163</v>
      </c>
    </row>
    <row r="3" spans="2:9" ht="15.75" x14ac:dyDescent="0.25">
      <c r="B3" s="13" t="s">
        <v>42</v>
      </c>
      <c r="C3" s="13" t="s">
        <v>7</v>
      </c>
      <c r="D3" s="7">
        <v>1.1605776669818619</v>
      </c>
      <c r="E3" s="7">
        <v>0.94042809249548709</v>
      </c>
      <c r="F3" s="7">
        <v>1.0535545431101179</v>
      </c>
      <c r="G3" s="7">
        <v>0.84543969741253333</v>
      </c>
      <c r="I3">
        <f>TTEST($D$3:$G$3,D4:G4,2,2)</f>
        <v>4.02274814874153E-3</v>
      </c>
    </row>
    <row r="4" spans="2:9" ht="15.75" x14ac:dyDescent="0.25">
      <c r="C4" s="13" t="s">
        <v>117</v>
      </c>
      <c r="D4" s="7">
        <v>0.5829106851199175</v>
      </c>
      <c r="E4" s="7">
        <v>0.68615146565804175</v>
      </c>
      <c r="F4" s="7">
        <v>0.43290638700249295</v>
      </c>
      <c r="G4" s="7">
        <v>0.67334307573282903</v>
      </c>
      <c r="I4">
        <f t="shared" ref="I4:I7" si="0">TTEST($D$3:$G$3,D5:G5,2,2)</f>
        <v>3.6948222247210153E-4</v>
      </c>
    </row>
    <row r="5" spans="2:9" ht="15.75" x14ac:dyDescent="0.25">
      <c r="C5" s="13" t="s">
        <v>118</v>
      </c>
      <c r="D5" s="7">
        <v>0.42138743230465059</v>
      </c>
      <c r="E5" s="7">
        <v>0.33233043926760081</v>
      </c>
      <c r="F5" s="7">
        <v>0.52273704117596487</v>
      </c>
      <c r="G5" s="7">
        <v>0.45517063526175533</v>
      </c>
      <c r="I5">
        <f t="shared" si="0"/>
        <v>1.4991660641862025E-4</v>
      </c>
    </row>
    <row r="6" spans="2:9" ht="15.75" x14ac:dyDescent="0.25">
      <c r="C6" s="13" t="s">
        <v>119</v>
      </c>
      <c r="D6" s="7">
        <v>0.43625891859365595</v>
      </c>
      <c r="E6" s="7">
        <v>0.29072466259778218</v>
      </c>
      <c r="F6" s="7">
        <v>0.35691567093612997</v>
      </c>
      <c r="G6" s="7">
        <v>0.26338863577752947</v>
      </c>
      <c r="I6">
        <f t="shared" si="0"/>
        <v>1.6856367864649807E-3</v>
      </c>
    </row>
    <row r="7" spans="2:9" ht="15.75" x14ac:dyDescent="0.25">
      <c r="C7" s="13" t="s">
        <v>120</v>
      </c>
      <c r="D7" s="7">
        <v>0.48938364996131695</v>
      </c>
      <c r="E7" s="7">
        <v>0.51800911200894006</v>
      </c>
      <c r="F7" s="7">
        <v>0.42559958738072723</v>
      </c>
      <c r="G7" s="7">
        <v>0.68193931058196511</v>
      </c>
      <c r="I7">
        <f t="shared" si="0"/>
        <v>9.8460244161632836E-4</v>
      </c>
    </row>
    <row r="8" spans="2:9" ht="15.75" x14ac:dyDescent="0.25">
      <c r="C8" s="13" t="s">
        <v>121</v>
      </c>
      <c r="D8" s="7">
        <v>0.54293819307143476</v>
      </c>
      <c r="E8" s="7">
        <v>0.52368262700936985</v>
      </c>
      <c r="F8" s="7">
        <v>0.61488867875870368</v>
      </c>
      <c r="G8" s="7">
        <v>0.6009627783031033</v>
      </c>
    </row>
    <row r="9" spans="2:9" ht="15.75" x14ac:dyDescent="0.25">
      <c r="B9" s="1" t="s">
        <v>35</v>
      </c>
      <c r="C9" s="14" t="s">
        <v>7</v>
      </c>
      <c r="D9" s="7">
        <v>0.74460633836309398</v>
      </c>
      <c r="E9" s="7">
        <v>1.0840070906653985</v>
      </c>
      <c r="F9" s="7">
        <v>1.2967270526179255</v>
      </c>
      <c r="G9" s="7">
        <v>0.87465951835358213</v>
      </c>
      <c r="I9">
        <f>TTEST($D$9:$G$9,D10:G10,2,2)</f>
        <v>2.4417576739181688E-3</v>
      </c>
    </row>
    <row r="10" spans="2:9" ht="15.75" x14ac:dyDescent="0.25">
      <c r="C10" s="14" t="s">
        <v>117</v>
      </c>
      <c r="D10" s="7">
        <v>0.36465043884301096</v>
      </c>
      <c r="E10" s="7">
        <v>0.34199489817977435</v>
      </c>
      <c r="F10" s="7">
        <v>0.45596437372994941</v>
      </c>
      <c r="G10" s="7">
        <v>0.35920273250032425</v>
      </c>
      <c r="I10">
        <f>TTEST($D$9:$G$9,D11:G11,2,2)</f>
        <v>6.4628396494569038E-3</v>
      </c>
    </row>
    <row r="11" spans="2:9" ht="15.75" x14ac:dyDescent="0.25">
      <c r="C11" s="14" t="s">
        <v>118</v>
      </c>
      <c r="D11" s="7">
        <v>0.54978598296510872</v>
      </c>
      <c r="E11" s="7">
        <v>0.36465043884301096</v>
      </c>
      <c r="F11" s="7">
        <v>0.46538977041808988</v>
      </c>
      <c r="G11" s="7">
        <v>0.52799515759436211</v>
      </c>
      <c r="I11">
        <f>TTEST($D$9:$G$9,D12:G12,2,2)</f>
        <v>2.1540298023636694E-3</v>
      </c>
    </row>
    <row r="12" spans="2:9" ht="15.75" x14ac:dyDescent="0.25">
      <c r="C12" s="14" t="s">
        <v>119</v>
      </c>
      <c r="D12" s="7">
        <v>0.33844956548056554</v>
      </c>
      <c r="E12" s="7">
        <v>0.45933676337066021</v>
      </c>
      <c r="F12" s="7">
        <v>0.24333088330667127</v>
      </c>
      <c r="G12" s="7">
        <v>0.18513554412209782</v>
      </c>
      <c r="I12">
        <f>TTEST($D$9:$G$9,D13:G13,2,2)</f>
        <v>7.1412392077670793E-3</v>
      </c>
    </row>
    <row r="13" spans="2:9" ht="15.75" x14ac:dyDescent="0.25">
      <c r="C13" s="14" t="s">
        <v>120</v>
      </c>
      <c r="D13" s="7">
        <v>0.37485407929439235</v>
      </c>
      <c r="E13" s="7">
        <v>0.54511652038566305</v>
      </c>
      <c r="F13" s="7">
        <v>0.47654459769121021</v>
      </c>
      <c r="G13" s="7">
        <v>0.55575251848328944</v>
      </c>
      <c r="I13">
        <f>TTEST($D$9:$G$9,D14:G14,2,2)</f>
        <v>2.1217481195005892E-3</v>
      </c>
    </row>
    <row r="14" spans="2:9" ht="15.75" x14ac:dyDescent="0.25">
      <c r="C14" s="14" t="s">
        <v>121</v>
      </c>
      <c r="D14" s="7">
        <v>0.33602836266159369</v>
      </c>
      <c r="E14" s="7">
        <v>0.26823468373038173</v>
      </c>
      <c r="F14" s="7">
        <v>0.38523066280427171</v>
      </c>
      <c r="G14" s="7">
        <v>0.42336460720307839</v>
      </c>
    </row>
  </sheetData>
  <mergeCells count="1">
    <mergeCell ref="D2:G2"/>
  </mergeCells>
  <pageMargins left="0.7" right="0.7" top="0.75" bottom="0.75" header="0.3" footer="0.3"/>
  <legacy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5577-F1E1-403E-A020-B9714BA71C98}">
  <dimension ref="A2:K24"/>
  <sheetViews>
    <sheetView workbookViewId="0">
      <selection activeCell="A2" sqref="A2"/>
    </sheetView>
  </sheetViews>
  <sheetFormatPr defaultColWidth="8.85546875" defaultRowHeight="15" x14ac:dyDescent="0.25"/>
  <cols>
    <col min="8" max="9" width="18" style="29" bestFit="1" customWidth="1"/>
    <col min="10" max="11" width="8.85546875" style="29"/>
  </cols>
  <sheetData>
    <row r="2" spans="1:11" ht="15.75" x14ac:dyDescent="0.25">
      <c r="C2" s="37" t="s">
        <v>32</v>
      </c>
      <c r="D2" s="37"/>
      <c r="E2" s="37"/>
      <c r="F2" s="37"/>
      <c r="H2" s="42" t="s">
        <v>163</v>
      </c>
      <c r="I2" s="35"/>
      <c r="J2" s="30"/>
      <c r="K2" s="30"/>
    </row>
    <row r="3" spans="1:11" x14ac:dyDescent="0.25">
      <c r="A3" t="s">
        <v>179</v>
      </c>
      <c r="B3" s="1" t="s">
        <v>124</v>
      </c>
      <c r="C3">
        <v>0.97876890178707787</v>
      </c>
      <c r="D3">
        <v>0.85779746448755145</v>
      </c>
      <c r="E3">
        <v>0.96899343210630817</v>
      </c>
      <c r="F3">
        <v>1.1944402016190621</v>
      </c>
      <c r="H3" s="43">
        <f>TTEST(C3:F3,C4:F4,2,2)</f>
        <v>3.6623969566576533E-3</v>
      </c>
      <c r="I3" s="43">
        <f>TTEST(C3:F3,C7:F7,2,2)</f>
        <v>1.3117797816446713E-4</v>
      </c>
      <c r="J3" s="30"/>
      <c r="K3" s="30"/>
    </row>
    <row r="4" spans="1:11" x14ac:dyDescent="0.25">
      <c r="A4" t="s">
        <v>180</v>
      </c>
      <c r="B4" s="1" t="s">
        <v>125</v>
      </c>
      <c r="C4">
        <v>0.6662157149403215</v>
      </c>
      <c r="D4">
        <v>0.60581727726985091</v>
      </c>
      <c r="E4">
        <v>0.69999345392655299</v>
      </c>
      <c r="F4">
        <v>0.67852233302057641</v>
      </c>
      <c r="H4" s="43">
        <f>TTEST(C4:F4,C5:F5,2,2)</f>
        <v>2.6345605825481067E-3</v>
      </c>
      <c r="I4" s="44"/>
      <c r="J4" s="31"/>
      <c r="K4" s="30"/>
    </row>
    <row r="5" spans="1:11" x14ac:dyDescent="0.25">
      <c r="A5" t="s">
        <v>181</v>
      </c>
      <c r="B5" s="1" t="s">
        <v>126</v>
      </c>
      <c r="C5">
        <v>0.5677627702982827</v>
      </c>
      <c r="D5">
        <v>0.42697855069933882</v>
      </c>
      <c r="E5">
        <v>0.48135460079862091</v>
      </c>
      <c r="F5">
        <v>0.45656680267952604</v>
      </c>
      <c r="H5" s="43">
        <f>TTEST(C4:F4,C6:F6,2,2)</f>
        <v>2.079173570810985E-3</v>
      </c>
      <c r="I5" s="44"/>
      <c r="J5" s="31"/>
      <c r="K5" s="30"/>
    </row>
    <row r="6" spans="1:11" x14ac:dyDescent="0.25">
      <c r="A6" t="s">
        <v>182</v>
      </c>
      <c r="B6" s="1" t="s">
        <v>127</v>
      </c>
      <c r="C6">
        <v>0.56156582076850892</v>
      </c>
      <c r="D6">
        <v>0.50631696087630096</v>
      </c>
      <c r="E6">
        <v>0.53250125466407727</v>
      </c>
      <c r="F6">
        <v>0.46974623055270676</v>
      </c>
      <c r="H6" s="43"/>
      <c r="I6" s="44"/>
      <c r="J6" s="31"/>
      <c r="K6" s="30"/>
    </row>
    <row r="7" spans="1:11" x14ac:dyDescent="0.25">
      <c r="A7" t="s">
        <v>193</v>
      </c>
      <c r="B7" s="1" t="s">
        <v>92</v>
      </c>
      <c r="C7">
        <v>0.33271509306334413</v>
      </c>
      <c r="D7">
        <v>0.4141482467433284</v>
      </c>
      <c r="E7">
        <v>0.38630561434899297</v>
      </c>
      <c r="F7">
        <v>0.34746557856379146</v>
      </c>
      <c r="H7" s="43">
        <f>TTEST(C7:F7,C8:F8,2,2)</f>
        <v>1.4576057344626622E-3</v>
      </c>
      <c r="I7" s="44"/>
      <c r="J7" s="31"/>
      <c r="K7" s="30"/>
    </row>
    <row r="8" spans="1:11" x14ac:dyDescent="0.25">
      <c r="A8" t="s">
        <v>194</v>
      </c>
      <c r="B8" s="1" t="s">
        <v>128</v>
      </c>
      <c r="C8">
        <v>0.19716773222195549</v>
      </c>
      <c r="D8">
        <v>0.27092015972419209</v>
      </c>
      <c r="E8">
        <v>0.2332147766697942</v>
      </c>
      <c r="F8">
        <v>0.24604508062580457</v>
      </c>
      <c r="H8" s="43">
        <f>TTEST(C7:F7,C9:F9,2,2)</f>
        <v>0.2246887786235344</v>
      </c>
      <c r="I8" s="44"/>
      <c r="J8" s="31"/>
      <c r="K8" s="30"/>
    </row>
    <row r="9" spans="1:11" x14ac:dyDescent="0.25">
      <c r="A9" t="s">
        <v>192</v>
      </c>
      <c r="B9" s="1" t="s">
        <v>129</v>
      </c>
      <c r="C9">
        <v>0.295271552946824</v>
      </c>
      <c r="D9">
        <v>0.3929389687752296</v>
      </c>
      <c r="E9">
        <v>0.31630626895633768</v>
      </c>
      <c r="F9">
        <v>0.32389971415479279</v>
      </c>
      <c r="H9" s="43"/>
      <c r="I9" s="44"/>
      <c r="J9" s="31"/>
      <c r="K9" s="30"/>
    </row>
    <row r="10" spans="1:11" x14ac:dyDescent="0.25">
      <c r="H10" s="30"/>
      <c r="I10" s="31"/>
      <c r="J10" s="31"/>
      <c r="K10" s="30"/>
    </row>
    <row r="11" spans="1:11" x14ac:dyDescent="0.25">
      <c r="H11" s="30"/>
      <c r="I11" s="31"/>
      <c r="J11" s="31"/>
      <c r="K11" s="30"/>
    </row>
    <row r="12" spans="1:11" x14ac:dyDescent="0.25">
      <c r="H12" s="30"/>
      <c r="I12" s="31"/>
      <c r="J12" s="31"/>
      <c r="K12" s="30"/>
    </row>
    <row r="13" spans="1:11" x14ac:dyDescent="0.25">
      <c r="H13" s="30"/>
      <c r="I13" s="31"/>
      <c r="J13" s="31"/>
      <c r="K13" s="30"/>
    </row>
    <row r="14" spans="1:11" x14ac:dyDescent="0.25">
      <c r="H14" s="30"/>
      <c r="I14" s="31"/>
      <c r="J14" s="31"/>
      <c r="K14" s="30"/>
    </row>
    <row r="15" spans="1:11" x14ac:dyDescent="0.25">
      <c r="H15" s="30"/>
      <c r="I15" s="31"/>
      <c r="J15" s="31"/>
      <c r="K15" s="30"/>
    </row>
    <row r="16" spans="1:11" x14ac:dyDescent="0.25">
      <c r="H16" s="30"/>
      <c r="I16" s="31"/>
      <c r="J16" s="31"/>
      <c r="K16" s="30"/>
    </row>
    <row r="17" spans="8:11" x14ac:dyDescent="0.25">
      <c r="H17" s="30"/>
      <c r="I17" s="31"/>
      <c r="J17" s="31"/>
      <c r="K17" s="30"/>
    </row>
    <row r="18" spans="8:11" x14ac:dyDescent="0.25">
      <c r="H18" s="30"/>
      <c r="I18" s="31"/>
      <c r="J18" s="31"/>
      <c r="K18" s="30"/>
    </row>
    <row r="19" spans="8:11" x14ac:dyDescent="0.25">
      <c r="H19" s="30"/>
      <c r="I19" s="31"/>
      <c r="J19" s="31"/>
      <c r="K19" s="30"/>
    </row>
    <row r="20" spans="8:11" x14ac:dyDescent="0.25">
      <c r="H20" s="30"/>
      <c r="I20" s="31"/>
      <c r="J20" s="31"/>
      <c r="K20" s="30"/>
    </row>
    <row r="21" spans="8:11" x14ac:dyDescent="0.25">
      <c r="H21" s="30"/>
      <c r="I21" s="31"/>
      <c r="J21" s="31"/>
      <c r="K21" s="30"/>
    </row>
    <row r="22" spans="8:11" x14ac:dyDescent="0.25">
      <c r="H22" s="30"/>
      <c r="I22" s="31"/>
      <c r="J22" s="31"/>
      <c r="K22" s="30"/>
    </row>
    <row r="23" spans="8:11" x14ac:dyDescent="0.25">
      <c r="H23" s="30"/>
      <c r="I23" s="31"/>
      <c r="J23" s="31"/>
      <c r="K23" s="30"/>
    </row>
    <row r="24" spans="8:11" x14ac:dyDescent="0.25">
      <c r="H24" s="30"/>
      <c r="I24" s="31"/>
      <c r="J24" s="31"/>
      <c r="K24" s="30"/>
    </row>
  </sheetData>
  <mergeCells count="1">
    <mergeCell ref="C2:F2"/>
  </mergeCells>
  <pageMargins left="0.7" right="0.7" top="0.75" bottom="0.75" header="0.3" footer="0.3"/>
  <pageSetup orientation="portrait" horizontalDpi="0" verticalDpi="0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155B-80B4-47ED-976D-A4EE62258CFA}">
  <dimension ref="B2:I22"/>
  <sheetViews>
    <sheetView workbookViewId="0">
      <selection activeCell="G41" sqref="G41"/>
    </sheetView>
  </sheetViews>
  <sheetFormatPr defaultColWidth="8.85546875" defaultRowHeight="15" x14ac:dyDescent="0.25"/>
  <sheetData>
    <row r="2" spans="2:9" x14ac:dyDescent="0.25">
      <c r="D2" s="37" t="s">
        <v>33</v>
      </c>
      <c r="E2" s="37"/>
      <c r="F2" s="37"/>
      <c r="G2" s="37"/>
      <c r="I2" t="s">
        <v>163</v>
      </c>
    </row>
    <row r="3" spans="2:9" ht="15.75" x14ac:dyDescent="0.25">
      <c r="B3" s="13" t="s">
        <v>42</v>
      </c>
      <c r="C3" s="13" t="s">
        <v>124</v>
      </c>
      <c r="D3" s="7">
        <v>0.96352092124462685</v>
      </c>
      <c r="E3" s="7">
        <v>1.1882320463777261</v>
      </c>
      <c r="F3" s="7">
        <v>0.77903537484718233</v>
      </c>
      <c r="G3" s="7">
        <v>1.0692116575304649</v>
      </c>
      <c r="I3">
        <f>TTEST(D3:G3,D4:G4,2,2)</f>
        <v>3.6657596295239635E-3</v>
      </c>
    </row>
    <row r="4" spans="2:9" ht="15.75" x14ac:dyDescent="0.25">
      <c r="C4" s="13" t="s">
        <v>125</v>
      </c>
      <c r="D4" s="7">
        <v>0.61687108096383647</v>
      </c>
      <c r="E4" s="7">
        <v>0.63445991245021105</v>
      </c>
      <c r="F4" s="7">
        <v>0.53965374452813819</v>
      </c>
      <c r="G4" s="7">
        <v>0.55298339708956101</v>
      </c>
      <c r="I4">
        <f>TTEST(D3:G3,D5:G5,2,2)</f>
        <v>2.6237580685323697E-4</v>
      </c>
    </row>
    <row r="5" spans="2:9" ht="15.75" x14ac:dyDescent="0.25">
      <c r="C5" s="13" t="s">
        <v>92</v>
      </c>
      <c r="D5" s="7">
        <v>0.27716212485704145</v>
      </c>
      <c r="E5" s="7">
        <v>0.26201837756832436</v>
      </c>
      <c r="F5" s="7">
        <v>0.37709508222581539</v>
      </c>
      <c r="G5" s="7">
        <v>0.31754545096028713</v>
      </c>
    </row>
    <row r="6" spans="2:9" ht="15.75" x14ac:dyDescent="0.25">
      <c r="C6" s="13" t="s">
        <v>130</v>
      </c>
      <c r="D6" s="7">
        <v>1.1546391752577319</v>
      </c>
      <c r="E6" s="7">
        <v>0.74293048482590152</v>
      </c>
      <c r="F6" s="7">
        <v>1.0239721773692707</v>
      </c>
      <c r="G6" s="7">
        <v>1.0784581625470955</v>
      </c>
      <c r="I6">
        <f>TTEST(D6:G6,D7:G7,2,2)</f>
        <v>2.8462095016274259E-3</v>
      </c>
    </row>
    <row r="7" spans="2:9" ht="15.75" x14ac:dyDescent="0.25">
      <c r="C7" s="13" t="s">
        <v>126</v>
      </c>
      <c r="D7" s="7">
        <v>0.57541506231109996</v>
      </c>
      <c r="E7" s="7">
        <v>0.58079741647000371</v>
      </c>
      <c r="F7" s="7">
        <v>0.43870326667494719</v>
      </c>
      <c r="G7" s="7">
        <v>0.54784084792779353</v>
      </c>
      <c r="I7">
        <f>TTEST(D6:G6,D8:G8,2,2)</f>
        <v>2.8528969940364154E-4</v>
      </c>
    </row>
    <row r="8" spans="2:9" ht="15.75" x14ac:dyDescent="0.25">
      <c r="C8" s="13" t="s">
        <v>128</v>
      </c>
      <c r="D8" s="7">
        <v>0.32782677100153185</v>
      </c>
      <c r="E8" s="7">
        <v>0.20436384714114186</v>
      </c>
      <c r="F8" s="7">
        <v>0.18391090133730797</v>
      </c>
      <c r="G8" s="7">
        <v>0.3321326543286548</v>
      </c>
    </row>
    <row r="9" spans="2:9" ht="15.75" x14ac:dyDescent="0.25">
      <c r="C9" s="13" t="s">
        <v>131</v>
      </c>
      <c r="D9" s="7">
        <v>1.1435278774046298</v>
      </c>
      <c r="E9" s="7">
        <v>0.85886316704706012</v>
      </c>
      <c r="F9" s="7">
        <v>1.0620584719052277</v>
      </c>
      <c r="G9" s="7">
        <v>0.93555048364308224</v>
      </c>
      <c r="I9">
        <f>TTEST(D9:G9,D10:G10,2,2)</f>
        <v>1.0530710387536744E-4</v>
      </c>
    </row>
    <row r="10" spans="2:9" ht="15.75" x14ac:dyDescent="0.25">
      <c r="C10" s="13" t="s">
        <v>127</v>
      </c>
      <c r="D10" s="7">
        <v>0.39986957939354412</v>
      </c>
      <c r="E10" s="7">
        <v>0.43664819041408537</v>
      </c>
      <c r="F10" s="7">
        <v>0.40395609172915986</v>
      </c>
      <c r="G10" s="7">
        <v>0.32883382241060749</v>
      </c>
      <c r="I10">
        <f>TTEST(D9:G9,D11:G11,2,2)</f>
        <v>3.4115422893364222E-5</v>
      </c>
    </row>
    <row r="11" spans="2:9" ht="15.75" x14ac:dyDescent="0.25">
      <c r="C11" s="13" t="s">
        <v>129</v>
      </c>
      <c r="D11" s="7">
        <v>0.28492555157048144</v>
      </c>
      <c r="E11" s="7">
        <v>0.18093685468970763</v>
      </c>
      <c r="F11" s="7">
        <v>0.20232583414846211</v>
      </c>
      <c r="G11" s="7">
        <v>0.28805564612542112</v>
      </c>
    </row>
    <row r="13" spans="2:9" ht="15.75" x14ac:dyDescent="0.25">
      <c r="D13" s="40" t="s">
        <v>135</v>
      </c>
      <c r="E13" s="40"/>
      <c r="F13" s="40"/>
      <c r="G13" s="40"/>
    </row>
    <row r="14" spans="2:9" ht="15.75" x14ac:dyDescent="0.25">
      <c r="B14" s="13" t="s">
        <v>35</v>
      </c>
      <c r="C14" s="13" t="s">
        <v>132</v>
      </c>
      <c r="D14" s="7">
        <v>0.99294491426435549</v>
      </c>
      <c r="E14" s="7">
        <v>1.1662851002195955</v>
      </c>
      <c r="F14" s="7">
        <v>0.8658599261785731</v>
      </c>
      <c r="G14" s="7">
        <v>0.97491005933747599</v>
      </c>
      <c r="I14">
        <f>TTEST(D14:G14,D15:G15,2,2)</f>
        <v>1.9560731012596391E-3</v>
      </c>
    </row>
    <row r="15" spans="2:9" ht="15.75" x14ac:dyDescent="0.25">
      <c r="C15" s="13" t="s">
        <v>125</v>
      </c>
      <c r="D15" s="7">
        <v>0.72578610475167027</v>
      </c>
      <c r="E15" s="7">
        <v>0.61243750876045411</v>
      </c>
      <c r="F15" s="7">
        <v>0.56179040321450269</v>
      </c>
      <c r="G15" s="7">
        <v>0.54487688641779186</v>
      </c>
      <c r="I15">
        <f>TTEST(D14:G14,D16:G16,2,2)</f>
        <v>1.0182956323139669E-4</v>
      </c>
    </row>
    <row r="16" spans="2:9" ht="15.75" x14ac:dyDescent="0.25">
      <c r="C16" s="13" t="s">
        <v>92</v>
      </c>
      <c r="D16" s="7">
        <v>0.31219922440779335</v>
      </c>
      <c r="E16" s="7">
        <v>0.33911133953184136</v>
      </c>
      <c r="F16" s="7">
        <v>0.43685464654487693</v>
      </c>
      <c r="G16" s="7">
        <v>0.41554922207167222</v>
      </c>
    </row>
    <row r="17" spans="3:9" ht="15.75" x14ac:dyDescent="0.25">
      <c r="C17" s="13" t="s">
        <v>133</v>
      </c>
      <c r="D17" s="7">
        <v>1.1263440273930774</v>
      </c>
      <c r="E17" s="7">
        <v>0.8593923796645655</v>
      </c>
      <c r="F17" s="7">
        <v>0.87343787485551017</v>
      </c>
      <c r="G17" s="7">
        <v>1.1408257180868464</v>
      </c>
      <c r="I17">
        <f>TTEST(D17:G17,D18:G18,2,2)</f>
        <v>4.5581150876671849E-3</v>
      </c>
    </row>
    <row r="18" spans="3:9" ht="15.75" x14ac:dyDescent="0.25">
      <c r="C18" s="13" t="s">
        <v>126</v>
      </c>
      <c r="D18" s="7">
        <v>0.66929837953370697</v>
      </c>
      <c r="E18" s="7">
        <v>0.69895967372576384</v>
      </c>
      <c r="F18" s="7">
        <v>0.60482868421626568</v>
      </c>
      <c r="G18" s="7">
        <v>0.56295391594512656</v>
      </c>
      <c r="I18">
        <f>TTEST(D17:G17,D19:G19,2,2)</f>
        <v>1.7645026236020876E-4</v>
      </c>
    </row>
    <row r="19" spans="3:9" ht="15.75" x14ac:dyDescent="0.25">
      <c r="C19" s="13" t="s">
        <v>128</v>
      </c>
      <c r="D19" s="7">
        <v>0.31092015441320797</v>
      </c>
      <c r="E19" s="7">
        <v>0.29059344398159254</v>
      </c>
      <c r="F19" s="7">
        <v>0.39336110444701311</v>
      </c>
      <c r="G19" s="7">
        <v>0.35785479051710972</v>
      </c>
    </row>
    <row r="20" spans="3:9" ht="15.75" x14ac:dyDescent="0.25">
      <c r="C20" s="13" t="s">
        <v>134</v>
      </c>
      <c r="D20" s="7">
        <v>1.1681439170113583</v>
      </c>
      <c r="E20" s="7">
        <v>0.95944674238942507</v>
      </c>
      <c r="F20" s="7">
        <v>0.77718687763990113</v>
      </c>
      <c r="G20" s="7">
        <v>1.0952224629593155</v>
      </c>
      <c r="I20">
        <f>TTEST(D20:G20,D21:G21,2,2)</f>
        <v>3.8137133001853516E-4</v>
      </c>
    </row>
    <row r="21" spans="3:9" ht="15.75" x14ac:dyDescent="0.25">
      <c r="C21" s="13" t="s">
        <v>127</v>
      </c>
      <c r="D21" s="7">
        <v>0.36889676755739392</v>
      </c>
      <c r="E21" s="7">
        <v>0.27128881885627998</v>
      </c>
      <c r="F21" s="7">
        <v>0.4211586019740442</v>
      </c>
      <c r="G21" s="7">
        <v>0.28678353358282449</v>
      </c>
      <c r="I21">
        <f>TTEST(D20:G20,D22:G22,2,2)</f>
        <v>1.544280729343473E-4</v>
      </c>
    </row>
    <row r="22" spans="3:9" ht="15.75" x14ac:dyDescent="0.25">
      <c r="C22" s="13" t="s">
        <v>129</v>
      </c>
      <c r="D22" s="7">
        <v>0.17149235112599304</v>
      </c>
      <c r="E22" s="7">
        <v>0.28398222922548311</v>
      </c>
      <c r="F22" s="7">
        <v>0.25194231063839101</v>
      </c>
      <c r="G22" s="7">
        <v>0.2761911014816274</v>
      </c>
    </row>
  </sheetData>
  <mergeCells count="2">
    <mergeCell ref="D13:G13"/>
    <mergeCell ref="D2:G2"/>
  </mergeCells>
  <pageMargins left="0.7" right="0.7" top="0.75" bottom="0.75" header="0.3" footer="0.3"/>
  <legacy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2E03-5C56-43B1-A057-74415BD79209}">
  <dimension ref="B2:G9"/>
  <sheetViews>
    <sheetView workbookViewId="0">
      <selection activeCell="G2" sqref="G2"/>
    </sheetView>
  </sheetViews>
  <sheetFormatPr defaultColWidth="8.85546875" defaultRowHeight="15" x14ac:dyDescent="0.25"/>
  <sheetData>
    <row r="2" spans="2:7" x14ac:dyDescent="0.25">
      <c r="C2" t="s">
        <v>137</v>
      </c>
      <c r="G2" t="s">
        <v>163</v>
      </c>
    </row>
    <row r="3" spans="2:7" ht="15.75" x14ac:dyDescent="0.25">
      <c r="B3" s="13" t="s">
        <v>29</v>
      </c>
      <c r="C3">
        <v>15.885</v>
      </c>
      <c r="D3">
        <v>11.97</v>
      </c>
      <c r="E3">
        <v>10.92</v>
      </c>
      <c r="G3">
        <f>TTEST($C$3:$E$3,C4:E4,2,2)</f>
        <v>0.92638294545553934</v>
      </c>
    </row>
    <row r="4" spans="2:7" ht="15.75" x14ac:dyDescent="0.25">
      <c r="B4" s="13" t="s">
        <v>125</v>
      </c>
      <c r="C4">
        <v>13.08</v>
      </c>
      <c r="D4">
        <v>12.375</v>
      </c>
      <c r="E4">
        <v>12.87</v>
      </c>
      <c r="G4">
        <f t="shared" ref="G4:G8" si="0">TTEST($C$3:$E$3,C5:E5,2,2)</f>
        <v>0.10548509265519694</v>
      </c>
    </row>
    <row r="5" spans="2:7" ht="15.75" x14ac:dyDescent="0.25">
      <c r="B5" s="13" t="s">
        <v>126</v>
      </c>
      <c r="C5">
        <v>9.870000000000001</v>
      </c>
      <c r="D5">
        <v>9.5850000000000009</v>
      </c>
      <c r="E5">
        <v>9.8550000000000004</v>
      </c>
      <c r="G5">
        <f t="shared" si="0"/>
        <v>0.85638883002366983</v>
      </c>
    </row>
    <row r="6" spans="2:7" ht="15.75" x14ac:dyDescent="0.25">
      <c r="B6" s="13" t="s">
        <v>127</v>
      </c>
      <c r="C6">
        <v>12.645</v>
      </c>
      <c r="D6">
        <v>13.125</v>
      </c>
      <c r="E6">
        <v>13.905000000000001</v>
      </c>
      <c r="G6">
        <f t="shared" si="0"/>
        <v>0.19948496220552178</v>
      </c>
    </row>
    <row r="7" spans="2:7" ht="15.75" x14ac:dyDescent="0.25">
      <c r="B7" s="13" t="s">
        <v>136</v>
      </c>
      <c r="C7">
        <v>15.06</v>
      </c>
      <c r="D7">
        <v>15</v>
      </c>
      <c r="E7">
        <v>15.764999999999999</v>
      </c>
      <c r="G7">
        <f t="shared" si="0"/>
        <v>0.14135154246743692</v>
      </c>
    </row>
    <row r="8" spans="2:7" ht="15.75" x14ac:dyDescent="0.25">
      <c r="B8" s="13" t="s">
        <v>128</v>
      </c>
      <c r="C8">
        <v>10.35</v>
      </c>
      <c r="D8">
        <v>9.8849999999999998</v>
      </c>
      <c r="E8">
        <v>10.215</v>
      </c>
      <c r="G8">
        <f t="shared" si="0"/>
        <v>0.66664732908654445</v>
      </c>
    </row>
    <row r="9" spans="2:7" ht="15.75" x14ac:dyDescent="0.25">
      <c r="B9" s="13" t="s">
        <v>129</v>
      </c>
      <c r="C9">
        <v>11.745000000000001</v>
      </c>
      <c r="D9">
        <v>11.61</v>
      </c>
      <c r="E9">
        <v>13.2</v>
      </c>
    </row>
  </sheetData>
  <pageMargins left="0.7" right="0.7" top="0.75" bottom="0.75" header="0.3" footer="0.3"/>
  <legacy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C8F3-F4B8-41CB-960C-6AA76170E275}">
  <dimension ref="B2:I6"/>
  <sheetViews>
    <sheetView workbookViewId="0">
      <selection activeCell="I2" sqref="I2:I5"/>
    </sheetView>
  </sheetViews>
  <sheetFormatPr defaultColWidth="8.85546875" defaultRowHeight="15" x14ac:dyDescent="0.25"/>
  <cols>
    <col min="9" max="9" width="12" bestFit="1" customWidth="1"/>
  </cols>
  <sheetData>
    <row r="2" spans="2:9" x14ac:dyDescent="0.25">
      <c r="C2" s="37" t="s">
        <v>138</v>
      </c>
      <c r="D2" s="37"/>
      <c r="E2" s="37"/>
      <c r="F2" s="37"/>
      <c r="G2" s="37"/>
      <c r="I2" t="s">
        <v>163</v>
      </c>
    </row>
    <row r="3" spans="2:9" x14ac:dyDescent="0.25">
      <c r="B3" s="15" t="s">
        <v>16</v>
      </c>
      <c r="C3">
        <v>4.2</v>
      </c>
      <c r="D3">
        <v>3.7</v>
      </c>
      <c r="E3">
        <v>2.9</v>
      </c>
      <c r="F3">
        <v>4.4000000000000004</v>
      </c>
      <c r="G3">
        <v>3.9</v>
      </c>
      <c r="I3">
        <f>TTEST($C$3:$G$3,C4:G4,2,2)</f>
        <v>8.4034210507794039E-6</v>
      </c>
    </row>
    <row r="4" spans="2:9" x14ac:dyDescent="0.25">
      <c r="B4" s="15" t="s">
        <v>4</v>
      </c>
      <c r="C4">
        <v>18.399999999999999</v>
      </c>
      <c r="D4">
        <v>22.1</v>
      </c>
      <c r="E4">
        <v>17.100000000000001</v>
      </c>
      <c r="F4">
        <v>14.3</v>
      </c>
      <c r="G4">
        <v>15.6</v>
      </c>
      <c r="I4">
        <f>TTEST($C$3:$G$3,C5:G5,2,2)</f>
        <v>6.8050920119038962E-7</v>
      </c>
    </row>
    <row r="5" spans="2:9" x14ac:dyDescent="0.25">
      <c r="B5" s="15">
        <v>1812</v>
      </c>
      <c r="C5">
        <v>19.2</v>
      </c>
      <c r="D5">
        <v>16.7</v>
      </c>
      <c r="E5">
        <v>15.4</v>
      </c>
      <c r="F5">
        <v>14.4</v>
      </c>
      <c r="G5">
        <v>15.1</v>
      </c>
      <c r="I5">
        <f>TTEST($C$3:$G$3,C6:G6,2,2)</f>
        <v>1.4756712410384619E-5</v>
      </c>
    </row>
    <row r="6" spans="2:9" x14ac:dyDescent="0.25">
      <c r="B6" s="15">
        <v>1820</v>
      </c>
      <c r="C6">
        <v>14.1</v>
      </c>
      <c r="D6">
        <v>12.2</v>
      </c>
      <c r="E6">
        <v>13.7</v>
      </c>
      <c r="F6">
        <v>9.8000000000000007</v>
      </c>
      <c r="G6">
        <v>10.5</v>
      </c>
    </row>
  </sheetData>
  <mergeCells count="1">
    <mergeCell ref="C2:G2"/>
  </mergeCells>
  <pageMargins left="0.7" right="0.7" top="0.75" bottom="0.75" header="0.3" footer="0.3"/>
  <legacy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A8A8-72D7-4D9E-A715-B057B86A58B6}">
  <dimension ref="B2:L6"/>
  <sheetViews>
    <sheetView workbookViewId="0">
      <selection activeCell="L2" sqref="L2"/>
    </sheetView>
  </sheetViews>
  <sheetFormatPr defaultColWidth="8.85546875" defaultRowHeight="15" x14ac:dyDescent="0.25"/>
  <cols>
    <col min="12" max="12" width="12" bestFit="1" customWidth="1"/>
  </cols>
  <sheetData>
    <row r="2" spans="2:12" x14ac:dyDescent="0.25">
      <c r="C2" s="37" t="s">
        <v>139</v>
      </c>
      <c r="D2" s="37"/>
      <c r="E2" s="37"/>
      <c r="F2" s="37"/>
      <c r="G2" s="37"/>
      <c r="H2" s="37"/>
      <c r="I2" s="37"/>
      <c r="J2" s="37"/>
      <c r="L2" t="s">
        <v>163</v>
      </c>
    </row>
    <row r="3" spans="2:12" x14ac:dyDescent="0.25">
      <c r="B3" s="2" t="s">
        <v>3</v>
      </c>
      <c r="C3">
        <v>23.552</v>
      </c>
      <c r="D3">
        <v>19.091999999999999</v>
      </c>
      <c r="E3">
        <v>15.548999999999999</v>
      </c>
      <c r="F3">
        <v>21.074999999999999</v>
      </c>
      <c r="G3">
        <v>12.784000000000001</v>
      </c>
      <c r="H3">
        <v>14.445</v>
      </c>
      <c r="I3">
        <v>16.771999999999998</v>
      </c>
      <c r="J3">
        <v>18.559000000000001</v>
      </c>
      <c r="L3">
        <f>TTEST($C$3:$J$3,C4:J4,2,2)</f>
        <v>1.4003943361694464E-7</v>
      </c>
    </row>
    <row r="4" spans="2:12" x14ac:dyDescent="0.25">
      <c r="B4" s="2" t="s">
        <v>4</v>
      </c>
      <c r="C4">
        <v>44.881999999999998</v>
      </c>
      <c r="D4">
        <v>48.094999999999999</v>
      </c>
      <c r="E4">
        <v>31.012</v>
      </c>
      <c r="F4">
        <v>45.881999999999998</v>
      </c>
      <c r="G4">
        <v>50.802999999999997</v>
      </c>
      <c r="H4">
        <v>36.191000000000003</v>
      </c>
      <c r="I4">
        <v>42.226999999999997</v>
      </c>
      <c r="J4">
        <v>45.512</v>
      </c>
      <c r="L4">
        <f>TTEST($C$3:$J$3,C5:J5,2,2)</f>
        <v>9.150198852996473E-6</v>
      </c>
    </row>
    <row r="5" spans="2:12" x14ac:dyDescent="0.25">
      <c r="B5" s="2">
        <v>1812</v>
      </c>
      <c r="C5">
        <v>45.887</v>
      </c>
      <c r="D5">
        <v>36.225000000000001</v>
      </c>
      <c r="E5">
        <v>41.021000000000001</v>
      </c>
      <c r="F5">
        <v>31.091999999999999</v>
      </c>
      <c r="G5">
        <v>37.225000000000001</v>
      </c>
      <c r="H5">
        <v>28.091000000000001</v>
      </c>
      <c r="I5">
        <v>30.065000000000001</v>
      </c>
      <c r="J5">
        <v>29.920999999999999</v>
      </c>
      <c r="L5">
        <f>TTEST($C$3:$J$3,C6:J6,2,2)</f>
        <v>7.2755475016298345E-6</v>
      </c>
    </row>
    <row r="6" spans="2:12" x14ac:dyDescent="0.25">
      <c r="B6" s="2">
        <v>1820</v>
      </c>
      <c r="C6">
        <v>31.091000000000001</v>
      </c>
      <c r="D6">
        <v>35.908999999999999</v>
      </c>
      <c r="E6">
        <v>26.114999999999998</v>
      </c>
      <c r="F6">
        <v>29.887</v>
      </c>
      <c r="G6">
        <v>37.555999999999997</v>
      </c>
      <c r="H6">
        <v>41.091000000000001</v>
      </c>
      <c r="I6">
        <v>27.773</v>
      </c>
      <c r="J6">
        <v>34.442</v>
      </c>
    </row>
  </sheetData>
  <mergeCells count="1">
    <mergeCell ref="C2:J2"/>
  </mergeCells>
  <pageMargins left="0.7" right="0.7" top="0.75" bottom="0.75" header="0.3" footer="0.3"/>
  <legacy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06E3-E1DF-44AA-986F-C3D475768745}">
  <dimension ref="B2:I5"/>
  <sheetViews>
    <sheetView workbookViewId="0">
      <selection activeCell="C4" sqref="C4:G4"/>
    </sheetView>
  </sheetViews>
  <sheetFormatPr defaultRowHeight="15" x14ac:dyDescent="0.25"/>
  <sheetData>
    <row r="2" spans="2:9" x14ac:dyDescent="0.25">
      <c r="C2" s="41" t="s">
        <v>1</v>
      </c>
      <c r="D2" s="41"/>
      <c r="E2" s="41"/>
      <c r="F2" s="41"/>
      <c r="G2" s="41"/>
      <c r="I2" t="s">
        <v>163</v>
      </c>
    </row>
    <row r="3" spans="2:9" x14ac:dyDescent="0.25">
      <c r="B3" s="1" t="s">
        <v>81</v>
      </c>
      <c r="C3">
        <v>0.29339233541361165</v>
      </c>
      <c r="D3">
        <v>0.30338749822567057</v>
      </c>
      <c r="E3">
        <v>0.29526932835920078</v>
      </c>
      <c r="F3">
        <v>0.29955994922492046</v>
      </c>
      <c r="G3">
        <v>0.31146855811856888</v>
      </c>
      <c r="I3">
        <f>TTEST(C3:G3,C4:G4,2,2)</f>
        <v>0.93882553503710953</v>
      </c>
    </row>
    <row r="4" spans="2:9" x14ac:dyDescent="0.25">
      <c r="B4" s="1" t="s">
        <v>141</v>
      </c>
      <c r="C4">
        <v>0.28724054794450948</v>
      </c>
      <c r="D4">
        <v>0.2918314023127021</v>
      </c>
      <c r="E4">
        <v>0.30940107446697773</v>
      </c>
      <c r="F4">
        <v>0.30325846021180108</v>
      </c>
      <c r="G4">
        <v>0.31371884513165393</v>
      </c>
    </row>
    <row r="5" spans="2:9" x14ac:dyDescent="0.25">
      <c r="B5" s="1"/>
    </row>
  </sheetData>
  <mergeCells count="1">
    <mergeCell ref="C2:G2"/>
  </mergeCells>
  <pageMargins left="0.7" right="0.7" top="0.75" bottom="0.75" header="0.3" footer="0.3"/>
  <pageSetup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0BBE-7F38-4AC5-9685-DFC9B3E87051}">
  <dimension ref="B3:I6"/>
  <sheetViews>
    <sheetView workbookViewId="0">
      <selection activeCell="I4" sqref="I4"/>
    </sheetView>
  </sheetViews>
  <sheetFormatPr defaultColWidth="8.85546875" defaultRowHeight="15" x14ac:dyDescent="0.25"/>
  <sheetData>
    <row r="3" spans="2:9" x14ac:dyDescent="0.25">
      <c r="C3" s="37" t="s">
        <v>32</v>
      </c>
      <c r="D3" s="37"/>
      <c r="E3" s="37"/>
      <c r="F3" s="37"/>
      <c r="G3" s="37"/>
    </row>
    <row r="4" spans="2:9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I4" t="s">
        <v>163</v>
      </c>
    </row>
    <row r="5" spans="2:9" x14ac:dyDescent="0.25">
      <c r="B5" s="1" t="s">
        <v>7</v>
      </c>
      <c r="C5">
        <v>0.95945606492464752</v>
      </c>
      <c r="D5">
        <v>0.99100945363832083</v>
      </c>
      <c r="E5">
        <v>0.75014263166475648</v>
      </c>
      <c r="F5">
        <v>1.1605537558527736</v>
      </c>
      <c r="G5">
        <v>1.1388380939195017</v>
      </c>
    </row>
    <row r="6" spans="2:9" x14ac:dyDescent="0.25">
      <c r="B6" s="1" t="s">
        <v>4</v>
      </c>
      <c r="C6">
        <v>0.1255691499315493</v>
      </c>
      <c r="D6">
        <v>2.4477898247455915E-2</v>
      </c>
      <c r="E6">
        <v>0.18040698342701261</v>
      </c>
      <c r="F6">
        <v>0.20207255401250304</v>
      </c>
      <c r="G6">
        <v>8.4287008576200348E-2</v>
      </c>
      <c r="I6">
        <f>TTEST(C5:G5,C6:G6,2,2)</f>
        <v>4.5233809421022024E-6</v>
      </c>
    </row>
  </sheetData>
  <mergeCells count="1">
    <mergeCell ref="C3:G3"/>
  </mergeCells>
  <pageMargins left="0.7" right="0.7" top="0.75" bottom="0.75" header="0.3" footer="0.3"/>
  <legacy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8AC2-0BB8-4F92-9D1D-674F848E8404}">
  <dimension ref="A2:L12"/>
  <sheetViews>
    <sheetView workbookViewId="0">
      <selection activeCell="I28" sqref="I28"/>
    </sheetView>
  </sheetViews>
  <sheetFormatPr defaultRowHeight="15" x14ac:dyDescent="0.25"/>
  <sheetData>
    <row r="2" spans="1:12" ht="15.75" thickBot="1" x14ac:dyDescent="0.3">
      <c r="C2" s="37" t="s">
        <v>1</v>
      </c>
      <c r="D2" s="37"/>
      <c r="E2" s="37"/>
      <c r="F2" s="37"/>
      <c r="G2" s="37"/>
    </row>
    <row r="3" spans="1:12" ht="45" x14ac:dyDescent="0.25">
      <c r="A3" t="s">
        <v>179</v>
      </c>
      <c r="B3" s="1" t="s">
        <v>7</v>
      </c>
      <c r="C3">
        <v>0.97411888750175402</v>
      </c>
      <c r="D3">
        <v>1.0882177395532979</v>
      </c>
      <c r="E3">
        <v>0.9032108430544411</v>
      </c>
      <c r="F3">
        <v>1.033816909398835</v>
      </c>
      <c r="G3">
        <v>1.0006356204916718</v>
      </c>
      <c r="I3" s="18" t="s">
        <v>165</v>
      </c>
      <c r="J3" s="18" t="s">
        <v>167</v>
      </c>
      <c r="K3" s="18" t="s">
        <v>167</v>
      </c>
      <c r="L3" s="18" t="s">
        <v>167</v>
      </c>
    </row>
    <row r="4" spans="1:12" ht="45.75" thickBot="1" x14ac:dyDescent="0.3">
      <c r="A4" t="s">
        <v>180</v>
      </c>
      <c r="B4" s="1" t="s">
        <v>141</v>
      </c>
      <c r="C4">
        <v>0.8901974637727581</v>
      </c>
      <c r="D4">
        <v>1.1388770310223251</v>
      </c>
      <c r="E4">
        <v>1.0067856656588028</v>
      </c>
      <c r="F4">
        <v>0.7428081874326713</v>
      </c>
      <c r="G4">
        <v>1.0165503552743538</v>
      </c>
      <c r="I4" s="19" t="s">
        <v>166</v>
      </c>
      <c r="J4" s="19" t="s">
        <v>168</v>
      </c>
      <c r="K4" s="19" t="s">
        <v>169</v>
      </c>
      <c r="L4" s="19" t="s">
        <v>170</v>
      </c>
    </row>
    <row r="5" spans="1:12" ht="45.75" thickBot="1" x14ac:dyDescent="0.3">
      <c r="A5" t="s">
        <v>181</v>
      </c>
      <c r="B5" s="1" t="s">
        <v>195</v>
      </c>
      <c r="C5">
        <v>4.2809903042538018</v>
      </c>
      <c r="D5">
        <v>4.0196753874800253</v>
      </c>
      <c r="E5">
        <v>4.2358607849613126</v>
      </c>
      <c r="F5">
        <v>4.0739995574374079</v>
      </c>
      <c r="G5">
        <v>3.9161522785771221</v>
      </c>
      <c r="I5" s="20" t="s">
        <v>171</v>
      </c>
      <c r="J5" s="21">
        <v>0.75509999999999999</v>
      </c>
      <c r="K5" s="24">
        <v>0.89999470000000004</v>
      </c>
      <c r="L5" s="25" t="s">
        <v>175</v>
      </c>
    </row>
    <row r="6" spans="1:12" ht="45.75" thickBot="1" x14ac:dyDescent="0.3">
      <c r="A6" t="s">
        <v>182</v>
      </c>
      <c r="B6" s="1" t="s">
        <v>196</v>
      </c>
      <c r="C6">
        <v>1.235520820482817</v>
      </c>
      <c r="D6">
        <v>1.0597686941522986</v>
      </c>
      <c r="E6">
        <v>1.2592755698428704</v>
      </c>
      <c r="F6">
        <v>1.2525465701717624</v>
      </c>
      <c r="G6">
        <v>1.300254670263884</v>
      </c>
      <c r="I6" s="20" t="s">
        <v>173</v>
      </c>
      <c r="J6" s="21">
        <v>57.254399999999997</v>
      </c>
      <c r="K6" s="22">
        <v>1.0053E-3</v>
      </c>
      <c r="L6" s="23" t="s">
        <v>172</v>
      </c>
    </row>
    <row r="7" spans="1:12" ht="45.75" thickBot="1" x14ac:dyDescent="0.3">
      <c r="I7" s="20" t="s">
        <v>174</v>
      </c>
      <c r="J7" s="21">
        <v>4.0834000000000001</v>
      </c>
      <c r="K7" s="26">
        <v>4.7554899999999997E-2</v>
      </c>
      <c r="L7" s="27" t="s">
        <v>185</v>
      </c>
    </row>
    <row r="8" spans="1:12" ht="45.75" thickBot="1" x14ac:dyDescent="0.3">
      <c r="I8" s="20" t="s">
        <v>176</v>
      </c>
      <c r="J8" s="21">
        <v>58.009500000000003</v>
      </c>
      <c r="K8" s="22">
        <v>1.0053E-3</v>
      </c>
      <c r="L8" s="23" t="s">
        <v>172</v>
      </c>
    </row>
    <row r="9" spans="1:12" ht="45.75" thickBot="1" x14ac:dyDescent="0.3">
      <c r="I9" s="20" t="s">
        <v>177</v>
      </c>
      <c r="J9" s="21">
        <v>4.8384999999999998</v>
      </c>
      <c r="K9" s="26">
        <v>1.6579400000000001E-2</v>
      </c>
      <c r="L9" s="27" t="s">
        <v>185</v>
      </c>
    </row>
    <row r="10" spans="1:12" ht="45.75" thickBot="1" x14ac:dyDescent="0.3">
      <c r="I10" s="20" t="s">
        <v>178</v>
      </c>
      <c r="J10" s="21">
        <v>53.170999999999999</v>
      </c>
      <c r="K10" s="22">
        <v>1.0053E-3</v>
      </c>
      <c r="L10" s="23" t="s">
        <v>172</v>
      </c>
    </row>
    <row r="12" spans="1:12" ht="17.25" x14ac:dyDescent="0.25">
      <c r="I12" s="32"/>
    </row>
  </sheetData>
  <mergeCells count="1">
    <mergeCell ref="C2:G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EB4A-B39B-4AFB-976C-892647E51AC6}">
  <dimension ref="A3:J31"/>
  <sheetViews>
    <sheetView topLeftCell="A19" workbookViewId="0">
      <selection activeCell="R24" sqref="R24"/>
    </sheetView>
  </sheetViews>
  <sheetFormatPr defaultRowHeight="15" x14ac:dyDescent="0.25"/>
  <cols>
    <col min="10" max="10" width="12" bestFit="1" customWidth="1"/>
  </cols>
  <sheetData>
    <row r="3" spans="1:10" x14ac:dyDescent="0.25">
      <c r="A3" s="1" t="s">
        <v>180</v>
      </c>
      <c r="C3" s="37" t="s">
        <v>1</v>
      </c>
      <c r="D3" s="37"/>
      <c r="E3" s="37"/>
      <c r="F3" s="37"/>
      <c r="G3" s="37"/>
      <c r="H3" s="3"/>
      <c r="J3" t="s">
        <v>163</v>
      </c>
    </row>
    <row r="4" spans="1:10" x14ac:dyDescent="0.25">
      <c r="A4" s="1" t="s">
        <v>198</v>
      </c>
      <c r="B4" s="1" t="s">
        <v>7</v>
      </c>
      <c r="C4">
        <v>0.91827045815457586</v>
      </c>
      <c r="D4">
        <v>1.0484062986251508</v>
      </c>
      <c r="E4">
        <v>1.0114069164316446</v>
      </c>
      <c r="F4">
        <v>1.0397000982071534</v>
      </c>
      <c r="G4">
        <v>1.0191080672272812</v>
      </c>
      <c r="J4">
        <f>TTEST($C$4:$H$4,C5:H5,2,2)</f>
        <v>1.0875202861042406E-3</v>
      </c>
    </row>
    <row r="5" spans="1:10" x14ac:dyDescent="0.25">
      <c r="A5" s="1"/>
      <c r="B5" s="1" t="s">
        <v>197</v>
      </c>
      <c r="C5">
        <v>0.60335462278283469</v>
      </c>
      <c r="D5">
        <v>0.88117442258149303</v>
      </c>
      <c r="E5">
        <v>0.80363723249066632</v>
      </c>
      <c r="F5">
        <v>0.74499027906435988</v>
      </c>
      <c r="G5">
        <v>0.71761681946642819</v>
      </c>
      <c r="J5">
        <f t="shared" ref="J5" si="0">TTEST($C$4:$H$4,C6:H6,2,2)</f>
        <v>6.4657702854109454E-9</v>
      </c>
    </row>
    <row r="6" spans="1:10" x14ac:dyDescent="0.25">
      <c r="B6" s="1" t="s">
        <v>201</v>
      </c>
      <c r="C6">
        <v>0.40579140625955468</v>
      </c>
      <c r="D6">
        <v>0.37326421971650542</v>
      </c>
      <c r="E6">
        <v>0.41257572760635453</v>
      </c>
      <c r="F6">
        <v>0.39535216241934462</v>
      </c>
      <c r="G6">
        <v>0.39276669999146252</v>
      </c>
    </row>
    <row r="7" spans="1:10" x14ac:dyDescent="0.25">
      <c r="B7" s="1" t="s">
        <v>7</v>
      </c>
      <c r="C7">
        <v>1.0477365054150383</v>
      </c>
      <c r="D7">
        <v>0.95092762163902034</v>
      </c>
      <c r="E7">
        <v>1.0043128766380862</v>
      </c>
      <c r="F7">
        <v>1.120239044907432</v>
      </c>
      <c r="G7">
        <v>1.0738522966925759</v>
      </c>
      <c r="J7">
        <f>TTEST(C7:H7,C8:H8,2,2)</f>
        <v>7.7619108537260312E-3</v>
      </c>
    </row>
    <row r="8" spans="1:10" x14ac:dyDescent="0.25">
      <c r="B8" s="1" t="s">
        <v>197</v>
      </c>
      <c r="C8">
        <v>0.93458481186739006</v>
      </c>
      <c r="D8">
        <v>0.77833854958453585</v>
      </c>
      <c r="E8">
        <v>0.86453513918966596</v>
      </c>
      <c r="F8">
        <v>0.70170258287443887</v>
      </c>
      <c r="G8">
        <v>0.94691377978623636</v>
      </c>
      <c r="J8">
        <f>TTEST(C7:H7,C9:H9,2,2)</f>
        <v>4.993190278094319E-7</v>
      </c>
    </row>
    <row r="9" spans="1:10" x14ac:dyDescent="0.25">
      <c r="B9" s="1" t="s">
        <v>201</v>
      </c>
      <c r="C9">
        <v>0.37924824674416091</v>
      </c>
      <c r="D9">
        <v>0.45431170225226791</v>
      </c>
      <c r="E9">
        <v>0.29828629601870232</v>
      </c>
      <c r="F9">
        <v>0.48349934655184346</v>
      </c>
      <c r="G9">
        <v>0.35172280833463826</v>
      </c>
    </row>
    <row r="12" spans="1:10" x14ac:dyDescent="0.25">
      <c r="A12" s="1" t="s">
        <v>181</v>
      </c>
      <c r="B12" s="1"/>
    </row>
    <row r="13" spans="1:10" x14ac:dyDescent="0.25">
      <c r="A13" s="1" t="s">
        <v>198</v>
      </c>
      <c r="B13" s="1" t="s">
        <v>7</v>
      </c>
      <c r="C13">
        <v>0.98534244225325873</v>
      </c>
      <c r="D13">
        <v>0.94960761956153494</v>
      </c>
      <c r="E13">
        <v>0.99869087386878652</v>
      </c>
      <c r="F13">
        <v>1.0175058569075652</v>
      </c>
      <c r="G13">
        <v>1.0488532074088548</v>
      </c>
      <c r="J13">
        <f>TTEST(C13:G13,C14:G14,2,2)</f>
        <v>6.4820941312726561E-11</v>
      </c>
    </row>
    <row r="14" spans="1:10" x14ac:dyDescent="0.25">
      <c r="A14" s="1"/>
      <c r="B14" s="1" t="s">
        <v>197</v>
      </c>
      <c r="C14">
        <v>0.25229630230215166</v>
      </c>
      <c r="D14">
        <v>0.25353986958484859</v>
      </c>
      <c r="E14">
        <v>0.25625480016230423</v>
      </c>
      <c r="F14">
        <v>0.25758839328197891</v>
      </c>
      <c r="G14">
        <v>0.25422544608370079</v>
      </c>
    </row>
    <row r="15" spans="1:10" x14ac:dyDescent="0.25">
      <c r="A15" s="1" t="s">
        <v>199</v>
      </c>
      <c r="B15" s="1" t="s">
        <v>7</v>
      </c>
      <c r="C15">
        <v>0.93108287394538392</v>
      </c>
      <c r="D15">
        <v>1.0072935678439763</v>
      </c>
      <c r="E15">
        <v>1.0876400598282705</v>
      </c>
      <c r="F15">
        <v>0.97210329808801144</v>
      </c>
      <c r="G15">
        <v>1.1423153800827262</v>
      </c>
      <c r="J15">
        <f>TTEST(C15:G15,C16:G16,2,2)</f>
        <v>4.3948285293559953E-8</v>
      </c>
    </row>
    <row r="16" spans="1:10" x14ac:dyDescent="0.25">
      <c r="B16" s="1" t="s">
        <v>197</v>
      </c>
      <c r="C16">
        <v>0.24506756817623884</v>
      </c>
      <c r="D16">
        <v>0.2662732024826705</v>
      </c>
      <c r="E16">
        <v>0.27494261976837525</v>
      </c>
      <c r="F16">
        <v>0.25086308226770032</v>
      </c>
      <c r="G16">
        <v>0.24026719731183441</v>
      </c>
    </row>
    <row r="18" spans="1:10" x14ac:dyDescent="0.25">
      <c r="B18" s="1"/>
    </row>
    <row r="19" spans="1:10" x14ac:dyDescent="0.25">
      <c r="A19" s="1" t="s">
        <v>182</v>
      </c>
    </row>
    <row r="20" spans="1:10" x14ac:dyDescent="0.25">
      <c r="A20" s="1" t="s">
        <v>198</v>
      </c>
      <c r="B20" s="1" t="s">
        <v>7</v>
      </c>
      <c r="C20">
        <v>0.98979269729783237</v>
      </c>
      <c r="D20">
        <v>0.98014695667721463</v>
      </c>
      <c r="E20">
        <v>1.0044303039023188</v>
      </c>
      <c r="F20">
        <v>1.0142870099485863</v>
      </c>
      <c r="G20">
        <v>1.0113430321740475</v>
      </c>
      <c r="J20">
        <f>TTEST(C20:G20,C21:G21,2,2)</f>
        <v>4.6891149004926676E-12</v>
      </c>
    </row>
    <row r="21" spans="1:10" x14ac:dyDescent="0.25">
      <c r="A21" s="1"/>
      <c r="B21" s="1" t="s">
        <v>200</v>
      </c>
      <c r="C21">
        <v>0.439467685627348</v>
      </c>
      <c r="D21">
        <v>0.44827360093806012</v>
      </c>
      <c r="E21">
        <v>0.44079203934155198</v>
      </c>
      <c r="F21">
        <v>0.47127712387473258</v>
      </c>
      <c r="G21">
        <v>0.44215468666983804</v>
      </c>
    </row>
    <row r="22" spans="1:10" x14ac:dyDescent="0.25">
      <c r="A22" s="1" t="s">
        <v>199</v>
      </c>
      <c r="B22" s="1" t="s">
        <v>7</v>
      </c>
      <c r="C22">
        <v>1.0034094708414263</v>
      </c>
      <c r="D22">
        <v>0.99836050652448483</v>
      </c>
      <c r="E22">
        <v>1.0022557091473128</v>
      </c>
      <c r="F22">
        <v>1.0344611803910728</v>
      </c>
      <c r="G22">
        <v>0.99335344613066601</v>
      </c>
      <c r="J22">
        <f>TTEST(C22:G22,C23:G23,2,2)</f>
        <v>1.1426729770578138E-12</v>
      </c>
    </row>
    <row r="23" spans="1:10" x14ac:dyDescent="0.25">
      <c r="B23" s="1" t="s">
        <v>200</v>
      </c>
      <c r="C23">
        <v>0.40341204342295106</v>
      </c>
      <c r="D23">
        <v>0.38342793512625367</v>
      </c>
      <c r="E23">
        <v>0.3990622756350371</v>
      </c>
      <c r="F23">
        <v>0.40363687725524794</v>
      </c>
      <c r="G23">
        <v>0.39406803305275467</v>
      </c>
    </row>
    <row r="27" spans="1:10" x14ac:dyDescent="0.25">
      <c r="A27" s="1" t="s">
        <v>193</v>
      </c>
    </row>
    <row r="28" spans="1:10" x14ac:dyDescent="0.25">
      <c r="A28" s="1" t="s">
        <v>198</v>
      </c>
      <c r="B28" s="1" t="s">
        <v>7</v>
      </c>
      <c r="C28">
        <v>1.0031033711954012</v>
      </c>
      <c r="D28">
        <v>0.99510552899658622</v>
      </c>
      <c r="E28">
        <v>0.99657805804287025</v>
      </c>
      <c r="F28">
        <v>1.0100646948292031</v>
      </c>
      <c r="G28">
        <v>0.99514834693593968</v>
      </c>
      <c r="J28">
        <f>TTEST(C28:G28,C29:G29,2,2)</f>
        <v>1.1891008314586612E-15</v>
      </c>
    </row>
    <row r="29" spans="1:10" x14ac:dyDescent="0.25">
      <c r="A29" s="1"/>
      <c r="B29" s="1" t="s">
        <v>200</v>
      </c>
      <c r="C29">
        <v>0.262004537025052</v>
      </c>
      <c r="D29">
        <v>0.25680575776339526</v>
      </c>
      <c r="E29">
        <v>0.24970670774711751</v>
      </c>
      <c r="F29">
        <v>0.26660257934950082</v>
      </c>
      <c r="G29">
        <v>0.25308601815986259</v>
      </c>
    </row>
    <row r="30" spans="1:10" x14ac:dyDescent="0.25">
      <c r="A30" s="1" t="s">
        <v>199</v>
      </c>
      <c r="B30" s="1" t="s">
        <v>7</v>
      </c>
      <c r="C30">
        <v>0.9921594285176345</v>
      </c>
      <c r="D30">
        <v>1.0076347937244829</v>
      </c>
      <c r="E30">
        <v>1.0022936419855253</v>
      </c>
      <c r="F30">
        <v>0.9963376916271921</v>
      </c>
      <c r="G30">
        <v>0.99311891740286373</v>
      </c>
      <c r="J30">
        <f>TTEST(C30:G30,C31:G31,2,2)</f>
        <v>1.8567147902237613E-15</v>
      </c>
    </row>
    <row r="31" spans="1:10" x14ac:dyDescent="0.25">
      <c r="B31" s="1" t="s">
        <v>200</v>
      </c>
      <c r="C31">
        <v>0.25373038734598419</v>
      </c>
      <c r="D31">
        <v>0.25491560405154401</v>
      </c>
      <c r="E31">
        <v>0.24850990801455564</v>
      </c>
      <c r="F31">
        <v>0.25249812841430785</v>
      </c>
      <c r="G31">
        <v>0.23628481049512071</v>
      </c>
    </row>
  </sheetData>
  <mergeCells count="1">
    <mergeCell ref="C3:G3"/>
  </mergeCells>
  <pageMargins left="0.7" right="0.7" top="0.75" bottom="0.75" header="0.3" footer="0.3"/>
  <drawing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453DC-81BA-4E7D-BFF5-3D85EF861136}">
  <dimension ref="A1:G26"/>
  <sheetViews>
    <sheetView workbookViewId="0">
      <selection activeCell="K6" sqref="K6"/>
    </sheetView>
  </sheetViews>
  <sheetFormatPr defaultRowHeight="15" x14ac:dyDescent="0.25"/>
  <sheetData>
    <row r="1" spans="1:7" x14ac:dyDescent="0.25">
      <c r="B1" s="41" t="s">
        <v>141</v>
      </c>
      <c r="C1" s="41"/>
      <c r="D1" s="41" t="s">
        <v>7</v>
      </c>
      <c r="E1" s="41"/>
    </row>
    <row r="2" spans="1:7" x14ac:dyDescent="0.25">
      <c r="A2" t="s">
        <v>212</v>
      </c>
      <c r="B2" t="s">
        <v>160</v>
      </c>
      <c r="C2" t="s">
        <v>161</v>
      </c>
      <c r="D2" t="s">
        <v>160</v>
      </c>
      <c r="E2" t="s">
        <v>161</v>
      </c>
      <c r="G2" t="s">
        <v>163</v>
      </c>
    </row>
    <row r="3" spans="1:7" x14ac:dyDescent="0.25">
      <c r="A3">
        <v>1</v>
      </c>
      <c r="B3">
        <v>1.3091041666666667</v>
      </c>
      <c r="C3">
        <v>7.1421416105895252E-2</v>
      </c>
      <c r="D3">
        <v>1.3183949999999998</v>
      </c>
      <c r="E3">
        <v>4.552021644019176E-2</v>
      </c>
      <c r="G3">
        <v>0.81240000000000001</v>
      </c>
    </row>
    <row r="4" spans="1:7" x14ac:dyDescent="0.25">
      <c r="A4">
        <v>2</v>
      </c>
      <c r="B4">
        <v>1.4750773333333334</v>
      </c>
      <c r="C4">
        <v>8.2054339529092302E-2</v>
      </c>
      <c r="D4">
        <v>1.2808941666666667</v>
      </c>
      <c r="E4">
        <v>3.5835203661044951E-2</v>
      </c>
      <c r="G4">
        <v>4.3E-3</v>
      </c>
    </row>
    <row r="5" spans="1:7" x14ac:dyDescent="0.25">
      <c r="A5">
        <v>3</v>
      </c>
      <c r="B5">
        <v>1.3941647619047621</v>
      </c>
      <c r="C5">
        <v>3.3864479525676658E-2</v>
      </c>
      <c r="D5">
        <v>1.2808708333333334</v>
      </c>
      <c r="E5">
        <v>4.5960870581432382E-2</v>
      </c>
      <c r="G5">
        <v>7.6E-3</v>
      </c>
    </row>
    <row r="6" spans="1:7" x14ac:dyDescent="0.25">
      <c r="A6">
        <v>4</v>
      </c>
      <c r="B6">
        <v>1.3324971428571428</v>
      </c>
      <c r="C6">
        <v>6.9367331819881348E-2</v>
      </c>
      <c r="D6">
        <v>1.2506790476190477</v>
      </c>
      <c r="E6">
        <v>2.8708599673932113E-2</v>
      </c>
      <c r="G6">
        <v>5.21E-2</v>
      </c>
    </row>
    <row r="7" spans="1:7" x14ac:dyDescent="0.25">
      <c r="A7">
        <v>5</v>
      </c>
      <c r="B7">
        <v>1.3529333333333333</v>
      </c>
      <c r="C7">
        <v>7.1830064272095262E-2</v>
      </c>
      <c r="D7">
        <v>1.2544380952380954</v>
      </c>
      <c r="E7">
        <v>2.7849053900888699E-2</v>
      </c>
      <c r="G7">
        <v>0.03</v>
      </c>
    </row>
    <row r="8" spans="1:7" x14ac:dyDescent="0.25">
      <c r="A8">
        <v>6</v>
      </c>
      <c r="B8">
        <v>1.3457180952380952</v>
      </c>
      <c r="C8">
        <v>6.8804694468854233E-2</v>
      </c>
      <c r="D8">
        <v>1.2603733333333333</v>
      </c>
      <c r="E8">
        <v>3.6976559742225454E-2</v>
      </c>
      <c r="G8">
        <v>0.03</v>
      </c>
    </row>
    <row r="9" spans="1:7" x14ac:dyDescent="0.25">
      <c r="A9">
        <v>7</v>
      </c>
      <c r="B9">
        <v>1.3468666666666667</v>
      </c>
      <c r="C9">
        <v>6.3017203529994431E-2</v>
      </c>
      <c r="D9">
        <v>1.2526561904761908</v>
      </c>
      <c r="E9">
        <v>4.1431674563585472E-2</v>
      </c>
      <c r="G9">
        <v>0.03</v>
      </c>
    </row>
    <row r="10" spans="1:7" x14ac:dyDescent="0.25">
      <c r="A10">
        <v>8</v>
      </c>
      <c r="B10">
        <v>1.35764</v>
      </c>
      <c r="C10">
        <v>6.1944155853836946E-2</v>
      </c>
      <c r="D10">
        <v>1.2730847619047621</v>
      </c>
      <c r="E10">
        <v>3.4874033577855859E-2</v>
      </c>
      <c r="G10">
        <v>0.03</v>
      </c>
    </row>
    <row r="11" spans="1:7" x14ac:dyDescent="0.25">
      <c r="A11">
        <v>9</v>
      </c>
      <c r="B11">
        <v>1.3722742857142856</v>
      </c>
      <c r="C11">
        <v>5.9345245674164909E-2</v>
      </c>
      <c r="D11">
        <v>1.2831219047619045</v>
      </c>
      <c r="E11">
        <v>3.5439055399644141E-2</v>
      </c>
      <c r="G11">
        <v>0.03</v>
      </c>
    </row>
    <row r="12" spans="1:7" x14ac:dyDescent="0.25">
      <c r="A12">
        <v>10</v>
      </c>
      <c r="B12">
        <v>1.3682704761904763</v>
      </c>
      <c r="C12">
        <v>7.6610418676152967E-2</v>
      </c>
      <c r="D12">
        <v>1.2916571428571428</v>
      </c>
      <c r="E12">
        <v>2.9607135490581873E-2</v>
      </c>
      <c r="G12">
        <v>0.02</v>
      </c>
    </row>
    <row r="13" spans="1:7" x14ac:dyDescent="0.25">
      <c r="A13">
        <v>11</v>
      </c>
      <c r="B13">
        <v>1.3893533333333332</v>
      </c>
      <c r="C13">
        <v>5.8157181780005361E-2</v>
      </c>
      <c r="D13">
        <v>1.2826114285714285</v>
      </c>
      <c r="E13">
        <v>2.9585200933671452E-2</v>
      </c>
      <c r="G13">
        <v>0.02</v>
      </c>
    </row>
    <row r="14" spans="1:7" x14ac:dyDescent="0.25">
      <c r="A14">
        <v>12</v>
      </c>
      <c r="B14">
        <v>1.389822857142857</v>
      </c>
      <c r="C14">
        <v>6.4227185297325101E-2</v>
      </c>
      <c r="D14">
        <v>1.2863314285714287</v>
      </c>
      <c r="E14">
        <v>3.8059833734730673E-2</v>
      </c>
      <c r="G14">
        <v>0.01</v>
      </c>
    </row>
    <row r="15" spans="1:7" x14ac:dyDescent="0.25">
      <c r="A15">
        <v>13</v>
      </c>
      <c r="B15">
        <v>1.396770476190476</v>
      </c>
      <c r="C15">
        <v>5.6260469229145245E-2</v>
      </c>
      <c r="D15">
        <v>1.2907104761904762</v>
      </c>
      <c r="E15">
        <v>3.0412963818969848E-2</v>
      </c>
      <c r="G15">
        <v>0.01</v>
      </c>
    </row>
    <row r="16" spans="1:7" x14ac:dyDescent="0.25">
      <c r="A16">
        <v>14</v>
      </c>
      <c r="B16">
        <v>1.4090209523809523</v>
      </c>
      <c r="C16">
        <v>5.7614405018263155E-2</v>
      </c>
      <c r="D16">
        <v>1.3042666666666667</v>
      </c>
      <c r="E16">
        <v>2.6373252443421577E-2</v>
      </c>
      <c r="G16">
        <v>0.01</v>
      </c>
    </row>
    <row r="17" spans="1:7" x14ac:dyDescent="0.25">
      <c r="A17">
        <v>15</v>
      </c>
      <c r="B17">
        <v>1.4236666666666666</v>
      </c>
      <c r="C17">
        <v>6.4362590698957126E-2</v>
      </c>
      <c r="D17">
        <v>1.3073971428571429</v>
      </c>
      <c r="E17">
        <v>2.3017599339746082E-2</v>
      </c>
      <c r="G17">
        <v>6.0000000000000001E-3</v>
      </c>
    </row>
    <row r="18" spans="1:7" x14ac:dyDescent="0.25">
      <c r="A18">
        <v>16</v>
      </c>
      <c r="B18">
        <v>1.4213390476190475</v>
      </c>
      <c r="C18">
        <v>6.6124629179504554E-2</v>
      </c>
      <c r="D18">
        <v>1.2990833333333336</v>
      </c>
      <c r="E18">
        <v>3.1666794034831566E-2</v>
      </c>
      <c r="G18">
        <v>8.9999999999999993E-3</v>
      </c>
    </row>
    <row r="19" spans="1:7" x14ac:dyDescent="0.25">
      <c r="A19">
        <v>27</v>
      </c>
      <c r="B19">
        <v>1.4185733333333332</v>
      </c>
      <c r="C19">
        <v>5.2025859666843317E-2</v>
      </c>
      <c r="D19">
        <v>1.2789388888888888</v>
      </c>
      <c r="E19">
        <v>3.4989276939381621E-2</v>
      </c>
      <c r="G19">
        <v>3.0000000000000001E-3</v>
      </c>
    </row>
    <row r="20" spans="1:7" x14ac:dyDescent="0.25">
      <c r="A20">
        <v>28</v>
      </c>
      <c r="B20">
        <v>1.4440855555555556</v>
      </c>
      <c r="C20">
        <v>5.5246545821301667E-2</v>
      </c>
      <c r="D20">
        <v>1.3020355555555554</v>
      </c>
      <c r="E20">
        <v>3.0967341841700597E-2</v>
      </c>
      <c r="G20">
        <v>3.0000000000000001E-3</v>
      </c>
    </row>
    <row r="21" spans="1:7" x14ac:dyDescent="0.25">
      <c r="A21">
        <v>19</v>
      </c>
      <c r="B21">
        <v>1.4455444444444445</v>
      </c>
      <c r="C21">
        <v>5.3599937589792326E-2</v>
      </c>
      <c r="D21">
        <v>1.3131799999999998</v>
      </c>
      <c r="E21">
        <v>3.3796879014357399E-2</v>
      </c>
      <c r="G21">
        <v>4.0000000000000001E-3</v>
      </c>
    </row>
    <row r="22" spans="1:7" x14ac:dyDescent="0.25">
      <c r="A22">
        <v>20</v>
      </c>
      <c r="B22">
        <v>1.4418855555555556</v>
      </c>
      <c r="C22">
        <v>5.4262801732419312E-2</v>
      </c>
      <c r="D22">
        <v>1.313387777777778</v>
      </c>
      <c r="E22">
        <v>3.7555535746214397E-2</v>
      </c>
      <c r="G22">
        <v>4.0000000000000001E-3</v>
      </c>
    </row>
    <row r="23" spans="1:7" x14ac:dyDescent="0.25">
      <c r="A23">
        <v>21</v>
      </c>
      <c r="B23">
        <v>1.436490476190476</v>
      </c>
      <c r="C23">
        <v>6.2819125167201173E-2</v>
      </c>
      <c r="D23">
        <v>1.3104742857142857</v>
      </c>
      <c r="E23">
        <v>4.1002690504056298E-2</v>
      </c>
      <c r="G23">
        <v>6.0000000000000001E-3</v>
      </c>
    </row>
    <row r="24" spans="1:7" x14ac:dyDescent="0.25">
      <c r="A24">
        <v>22</v>
      </c>
      <c r="B24">
        <v>1.4365780952380951</v>
      </c>
      <c r="C24">
        <v>6.4068626367794715E-2</v>
      </c>
      <c r="D24">
        <v>1.3213895238095239</v>
      </c>
      <c r="E24">
        <v>3.2743618854081703E-2</v>
      </c>
      <c r="G24">
        <v>2.5000000000000001E-2</v>
      </c>
    </row>
    <row r="25" spans="1:7" x14ac:dyDescent="0.25">
      <c r="A25">
        <v>23</v>
      </c>
      <c r="B25">
        <v>1.4610320000000001</v>
      </c>
      <c r="C25">
        <v>4.0715395231888565E-2</v>
      </c>
      <c r="D25">
        <v>1.3209028571428572</v>
      </c>
      <c r="E25">
        <v>4.176010303257173E-2</v>
      </c>
      <c r="G25">
        <v>2.5999999999999999E-3</v>
      </c>
    </row>
    <row r="26" spans="1:7" x14ac:dyDescent="0.25">
      <c r="A26">
        <v>24</v>
      </c>
      <c r="B26">
        <v>1.4583433333333333</v>
      </c>
      <c r="C26">
        <v>5.6140796138914123E-2</v>
      </c>
      <c r="D26">
        <v>1.2978488888888888</v>
      </c>
      <c r="E26">
        <v>3.5750257600729529E-2</v>
      </c>
      <c r="G26">
        <v>1.5E-3</v>
      </c>
    </row>
  </sheetData>
  <mergeCells count="2">
    <mergeCell ref="B1:C1"/>
    <mergeCell ref="D1:E1"/>
  </mergeCells>
  <pageMargins left="0.7" right="0.7" top="0.75" bottom="0.75" header="0.3" footer="0.3"/>
  <legacy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1436-0803-403E-9331-229FE3454AC8}">
  <dimension ref="A2:I10"/>
  <sheetViews>
    <sheetView workbookViewId="0">
      <selection activeCell="I2" sqref="I2"/>
    </sheetView>
  </sheetViews>
  <sheetFormatPr defaultRowHeight="15" x14ac:dyDescent="0.25"/>
  <cols>
    <col min="9" max="9" width="12" bestFit="1" customWidth="1"/>
  </cols>
  <sheetData>
    <row r="2" spans="1:9" x14ac:dyDescent="0.25">
      <c r="C2" s="37" t="s">
        <v>1</v>
      </c>
      <c r="D2" s="37"/>
      <c r="E2" s="37"/>
      <c r="F2" s="37"/>
      <c r="G2" s="37"/>
      <c r="I2" s="1" t="s">
        <v>163</v>
      </c>
    </row>
    <row r="3" spans="1:9" x14ac:dyDescent="0.25">
      <c r="A3" s="1" t="s">
        <v>45</v>
      </c>
      <c r="B3" s="1" t="s">
        <v>7</v>
      </c>
      <c r="C3">
        <v>0.99698756322705262</v>
      </c>
      <c r="D3">
        <v>1.0075526092188669</v>
      </c>
      <c r="E3">
        <v>1.0057167868789278</v>
      </c>
      <c r="F3">
        <v>1.011698087233307</v>
      </c>
      <c r="G3">
        <v>0.97804495344184605</v>
      </c>
      <c r="I3">
        <f>TTEST(C3:G3,C4:G4,2,2)</f>
        <v>1.522021143480512E-13</v>
      </c>
    </row>
    <row r="4" spans="1:9" x14ac:dyDescent="0.25">
      <c r="A4" s="1"/>
      <c r="B4" s="1" t="s">
        <v>141</v>
      </c>
      <c r="C4">
        <v>0.16060389347484341</v>
      </c>
      <c r="D4">
        <v>0.13902804962997781</v>
      </c>
      <c r="E4">
        <v>0.12172269005924334</v>
      </c>
      <c r="F4">
        <v>0.14948375783361509</v>
      </c>
      <c r="G4">
        <v>0.15020567267541257</v>
      </c>
    </row>
    <row r="5" spans="1:9" x14ac:dyDescent="0.25">
      <c r="A5" s="1" t="s">
        <v>202</v>
      </c>
      <c r="B5" s="1" t="s">
        <v>7</v>
      </c>
      <c r="C5">
        <v>1.0023699453717791</v>
      </c>
      <c r="D5">
        <v>0.99481781449841067</v>
      </c>
      <c r="E5">
        <v>1.0036905280802357</v>
      </c>
      <c r="F5">
        <v>0.99769296489944204</v>
      </c>
      <c r="G5">
        <v>0.99808331426225438</v>
      </c>
      <c r="I5">
        <f>TTEST(C5:G5,C6:G6,2,2)</f>
        <v>2.2848562711345711E-16</v>
      </c>
    </row>
    <row r="6" spans="1:9" x14ac:dyDescent="0.25">
      <c r="A6" s="1"/>
      <c r="B6" s="1" t="s">
        <v>141</v>
      </c>
      <c r="C6">
        <v>7.3606354435804086E-2</v>
      </c>
      <c r="D6">
        <v>7.6186604384819404E-2</v>
      </c>
      <c r="E6">
        <v>7.9967520128968336E-2</v>
      </c>
      <c r="F6">
        <v>5.9554849845869624E-2</v>
      </c>
      <c r="G6">
        <v>8.1876344574036877E-2</v>
      </c>
    </row>
    <row r="7" spans="1:9" x14ac:dyDescent="0.25">
      <c r="A7" s="1" t="s">
        <v>76</v>
      </c>
      <c r="B7" s="1" t="s">
        <v>7</v>
      </c>
      <c r="C7">
        <v>1.003235613433721</v>
      </c>
      <c r="D7">
        <v>1.0068014513266594</v>
      </c>
      <c r="E7">
        <v>1.0128309878779558</v>
      </c>
      <c r="F7">
        <v>0.99937221805180798</v>
      </c>
      <c r="G7">
        <v>1.0095774739400007</v>
      </c>
      <c r="I7">
        <f>TTEST(C7:G7,C8:G8,2,2)</f>
        <v>1.7930873347765754E-13</v>
      </c>
    </row>
    <row r="8" spans="1:9" x14ac:dyDescent="0.25">
      <c r="A8" s="1"/>
      <c r="B8" s="1" t="s">
        <v>141</v>
      </c>
      <c r="C8">
        <v>0.51376684522579807</v>
      </c>
      <c r="D8">
        <v>0.5086988088614911</v>
      </c>
      <c r="E8">
        <v>0.48545717428401086</v>
      </c>
      <c r="F8">
        <v>0.50323210550035358</v>
      </c>
      <c r="G8">
        <v>0.50473734304620932</v>
      </c>
    </row>
    <row r="9" spans="1:9" x14ac:dyDescent="0.25">
      <c r="A9" s="1" t="s">
        <v>203</v>
      </c>
      <c r="B9" s="1" t="s">
        <v>7</v>
      </c>
      <c r="C9">
        <v>1.0067672624908102</v>
      </c>
      <c r="D9">
        <v>0.99651242425956155</v>
      </c>
      <c r="E9">
        <v>1.0018882888616054</v>
      </c>
      <c r="F9">
        <v>0.99878580340502521</v>
      </c>
      <c r="G9">
        <v>0.98294744387999478</v>
      </c>
      <c r="I9">
        <f>TTEST(C9:G9,C10:G10,2,2)</f>
        <v>8.1254994172312965E-16</v>
      </c>
    </row>
    <row r="10" spans="1:9" x14ac:dyDescent="0.25">
      <c r="A10" s="1"/>
      <c r="B10" s="1" t="s">
        <v>141</v>
      </c>
      <c r="C10">
        <v>0.12517115459860792</v>
      </c>
      <c r="D10">
        <v>0.13438928846217552</v>
      </c>
      <c r="E10">
        <v>0.11998381943551874</v>
      </c>
      <c r="F10">
        <v>0.12190329353914645</v>
      </c>
      <c r="G10">
        <v>0.12362582128697279</v>
      </c>
    </row>
  </sheetData>
  <mergeCells count="1">
    <mergeCell ref="C2:G2"/>
  </mergeCells>
  <pageMargins left="0.7" right="0.7" top="0.75" bottom="0.75" header="0.3" footer="0.3"/>
  <drawing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6C42-1057-44D1-9801-C746C8B24ECE}">
  <dimension ref="B3:I15"/>
  <sheetViews>
    <sheetView workbookViewId="0">
      <selection activeCell="K34" sqref="K34"/>
    </sheetView>
  </sheetViews>
  <sheetFormatPr defaultRowHeight="15" x14ac:dyDescent="0.25"/>
  <sheetData>
    <row r="3" spans="2:9" ht="15.75" x14ac:dyDescent="0.25">
      <c r="B3" s="36" t="s">
        <v>7</v>
      </c>
      <c r="I3" s="1" t="s">
        <v>163</v>
      </c>
    </row>
    <row r="4" spans="2:9" x14ac:dyDescent="0.25">
      <c r="B4" t="s">
        <v>213</v>
      </c>
      <c r="C4">
        <v>1.0042</v>
      </c>
      <c r="D4">
        <v>0.9415</v>
      </c>
      <c r="E4">
        <v>1.3520000000000001</v>
      </c>
      <c r="F4">
        <v>1.1423000000000001</v>
      </c>
      <c r="G4">
        <v>1.2281</v>
      </c>
      <c r="I4">
        <f>TTEST(C4:G4,C11:G11,2,2)</f>
        <v>0.54245213224095301</v>
      </c>
    </row>
    <row r="5" spans="2:9" x14ac:dyDescent="0.25">
      <c r="B5" t="s">
        <v>214</v>
      </c>
      <c r="C5">
        <v>0.99239999999999995</v>
      </c>
      <c r="D5">
        <v>1.1312</v>
      </c>
      <c r="E5">
        <v>1.2946</v>
      </c>
      <c r="F5">
        <v>0.89770000000000005</v>
      </c>
      <c r="G5">
        <v>0.99319999999999997</v>
      </c>
      <c r="I5">
        <f t="shared" ref="I5:I8" si="0">TTEST(C5:G5,C12:G12,2,2)</f>
        <v>0.93108149327078205</v>
      </c>
    </row>
    <row r="6" spans="2:9" x14ac:dyDescent="0.25">
      <c r="B6" t="s">
        <v>215</v>
      </c>
      <c r="C6">
        <v>1.2472000000000001</v>
      </c>
      <c r="D6">
        <v>1.0189999999999999</v>
      </c>
      <c r="E6">
        <v>0.88939999999999997</v>
      </c>
      <c r="F6">
        <v>1.3429</v>
      </c>
      <c r="G6">
        <v>0.90149999999999997</v>
      </c>
      <c r="I6">
        <f t="shared" si="0"/>
        <v>3.2444582833033161E-3</v>
      </c>
    </row>
    <row r="7" spans="2:9" x14ac:dyDescent="0.25">
      <c r="B7" t="s">
        <v>216</v>
      </c>
      <c r="C7">
        <v>1.0581</v>
      </c>
      <c r="D7">
        <v>1.3383</v>
      </c>
      <c r="E7">
        <v>1.2488999999999999</v>
      </c>
      <c r="F7">
        <v>0.94540000000000002</v>
      </c>
      <c r="G7">
        <v>1.2298</v>
      </c>
      <c r="I7">
        <f t="shared" si="0"/>
        <v>1.493881453616337E-4</v>
      </c>
    </row>
    <row r="8" spans="2:9" x14ac:dyDescent="0.25">
      <c r="B8" t="s">
        <v>217</v>
      </c>
      <c r="C8">
        <v>0.97430000000000005</v>
      </c>
      <c r="D8">
        <v>1.2656000000000001</v>
      </c>
      <c r="E8">
        <v>0.87450000000000006</v>
      </c>
      <c r="F8">
        <v>1.1981999999999999</v>
      </c>
      <c r="G8">
        <v>1.2007000000000001</v>
      </c>
      <c r="I8">
        <f t="shared" si="0"/>
        <v>0.98519998142226117</v>
      </c>
    </row>
    <row r="10" spans="2:9" ht="15.75" x14ac:dyDescent="0.25">
      <c r="B10" s="36" t="s">
        <v>4</v>
      </c>
    </row>
    <row r="11" spans="2:9" x14ac:dyDescent="0.25">
      <c r="B11" t="s">
        <v>213</v>
      </c>
      <c r="C11">
        <v>1.3204</v>
      </c>
      <c r="D11">
        <v>1.2038</v>
      </c>
      <c r="E11">
        <v>0.87929999999999997</v>
      </c>
      <c r="F11">
        <v>1.0241</v>
      </c>
      <c r="G11">
        <v>0.87229999999999996</v>
      </c>
    </row>
    <row r="12" spans="2:9" x14ac:dyDescent="0.25">
      <c r="B12" t="s">
        <v>214</v>
      </c>
      <c r="C12">
        <v>0.92110000000000003</v>
      </c>
      <c r="D12">
        <v>1.2003999999999999</v>
      </c>
      <c r="E12">
        <v>1.1892</v>
      </c>
      <c r="F12">
        <v>0.89929999999999999</v>
      </c>
      <c r="G12">
        <v>1.1417999999999999</v>
      </c>
    </row>
    <row r="13" spans="2:9" x14ac:dyDescent="0.25">
      <c r="B13" t="s">
        <v>215</v>
      </c>
      <c r="C13">
        <v>0.63239999999999996</v>
      </c>
      <c r="D13">
        <v>0.70909999999999995</v>
      </c>
      <c r="E13">
        <v>0.65490000000000004</v>
      </c>
      <c r="F13">
        <v>0.72550000000000003</v>
      </c>
      <c r="G13">
        <v>0.73080000000000001</v>
      </c>
    </row>
    <row r="14" spans="2:9" x14ac:dyDescent="0.25">
      <c r="B14" t="s">
        <v>216</v>
      </c>
      <c r="C14">
        <v>0.6653</v>
      </c>
      <c r="D14">
        <v>0.67220000000000002</v>
      </c>
      <c r="E14">
        <v>0.61040000000000005</v>
      </c>
      <c r="F14">
        <v>0.70040000000000002</v>
      </c>
      <c r="G14">
        <v>0.71209999999999996</v>
      </c>
    </row>
    <row r="15" spans="2:9" x14ac:dyDescent="0.25">
      <c r="B15" t="s">
        <v>217</v>
      </c>
      <c r="C15">
        <v>0.92610000000000003</v>
      </c>
      <c r="D15">
        <v>1.0445</v>
      </c>
      <c r="E15">
        <v>1.1823999999999999</v>
      </c>
      <c r="F15">
        <v>1.3512</v>
      </c>
      <c r="G15">
        <v>0.99890000000000001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E354-DEA7-4721-90C7-9AB9E9AB140E}">
  <dimension ref="B3:H14"/>
  <sheetViews>
    <sheetView workbookViewId="0">
      <selection activeCell="J15" sqref="J15"/>
    </sheetView>
  </sheetViews>
  <sheetFormatPr defaultColWidth="8.85546875" defaultRowHeight="15" x14ac:dyDescent="0.25"/>
  <sheetData>
    <row r="3" spans="2:8" x14ac:dyDescent="0.25">
      <c r="C3" s="37" t="s">
        <v>32</v>
      </c>
      <c r="D3" s="37"/>
      <c r="E3" s="37"/>
      <c r="F3" s="37"/>
      <c r="G3" s="3"/>
    </row>
    <row r="4" spans="2:8" x14ac:dyDescent="0.25">
      <c r="B4" s="1" t="s">
        <v>2</v>
      </c>
      <c r="C4" s="1">
        <v>1</v>
      </c>
      <c r="D4" s="1">
        <v>2</v>
      </c>
      <c r="E4" s="1">
        <v>3</v>
      </c>
      <c r="F4" s="1">
        <v>4</v>
      </c>
      <c r="G4" s="1"/>
      <c r="H4" t="s">
        <v>163</v>
      </c>
    </row>
    <row r="5" spans="2:8" x14ac:dyDescent="0.25">
      <c r="B5" s="1" t="s">
        <v>16</v>
      </c>
      <c r="C5" s="4">
        <v>0.96972400000000003</v>
      </c>
      <c r="D5" s="4">
        <v>1.031013</v>
      </c>
      <c r="E5" s="4">
        <v>1.0472189999999999</v>
      </c>
      <c r="F5" s="4">
        <v>0.952044</v>
      </c>
      <c r="H5">
        <f>TTEST($C$5:$F$5,C6:F6,2,2)</f>
        <v>0.39136975128302809</v>
      </c>
    </row>
    <row r="6" spans="2:8" x14ac:dyDescent="0.25">
      <c r="B6" s="1" t="s">
        <v>20</v>
      </c>
      <c r="C6" s="4">
        <v>1.0156909999999999</v>
      </c>
      <c r="D6" s="4">
        <v>0.96235700000000002</v>
      </c>
      <c r="E6" s="4">
        <v>0.94850800000000002</v>
      </c>
      <c r="F6" s="4">
        <v>0.97267000000000003</v>
      </c>
      <c r="H6">
        <f t="shared" ref="H6:H13" si="0">TTEST($C$5:$F$5,C7:F7,2,2)</f>
        <v>3.3067769465543607E-2</v>
      </c>
    </row>
    <row r="7" spans="2:8" x14ac:dyDescent="0.25">
      <c r="B7" s="1" t="s">
        <v>21</v>
      </c>
      <c r="C7" s="4">
        <v>0.88721899999999998</v>
      </c>
      <c r="D7" s="4">
        <v>0.87955799999999995</v>
      </c>
      <c r="E7" s="4">
        <v>0.939079</v>
      </c>
      <c r="F7" s="4">
        <v>0.96</v>
      </c>
      <c r="H7">
        <f t="shared" si="0"/>
        <v>4.0109343429040774E-3</v>
      </c>
    </row>
    <row r="8" spans="2:8" x14ac:dyDescent="0.25">
      <c r="B8" s="1" t="s">
        <v>22</v>
      </c>
      <c r="C8" s="4">
        <v>0.85775299999999999</v>
      </c>
      <c r="D8" s="4">
        <v>0.782026</v>
      </c>
      <c r="E8" s="4">
        <v>0.88456699999999999</v>
      </c>
      <c r="F8" s="4">
        <v>0.87837900000000002</v>
      </c>
      <c r="H8">
        <f t="shared" si="0"/>
        <v>3.5437309420446265E-4</v>
      </c>
    </row>
    <row r="9" spans="2:8" x14ac:dyDescent="0.25">
      <c r="B9" s="1" t="s">
        <v>23</v>
      </c>
      <c r="C9" s="4">
        <v>0.81532199999999999</v>
      </c>
      <c r="D9" s="4">
        <v>0.76346199999999997</v>
      </c>
      <c r="E9" s="4">
        <v>0.799705</v>
      </c>
      <c r="F9" s="4">
        <v>0.83152899999999996</v>
      </c>
      <c r="H9">
        <f t="shared" si="0"/>
        <v>1.9433444050728395E-6</v>
      </c>
    </row>
    <row r="10" spans="2:8" x14ac:dyDescent="0.25">
      <c r="B10" s="1" t="s">
        <v>24</v>
      </c>
      <c r="C10" s="4">
        <v>0.55749499999999996</v>
      </c>
      <c r="D10" s="4">
        <v>0.58666700000000005</v>
      </c>
      <c r="E10" s="4">
        <v>0.55337000000000003</v>
      </c>
      <c r="F10" s="4">
        <v>0.55926299999999995</v>
      </c>
      <c r="H10">
        <f t="shared" si="0"/>
        <v>2.517221703392446E-7</v>
      </c>
    </row>
    <row r="11" spans="2:8" x14ac:dyDescent="0.25">
      <c r="B11" s="1" t="s">
        <v>25</v>
      </c>
      <c r="C11" s="4">
        <v>0.419595</v>
      </c>
      <c r="D11" s="4">
        <v>0.408692</v>
      </c>
      <c r="E11" s="4">
        <v>0.40987099999999999</v>
      </c>
      <c r="F11" s="4">
        <v>0.41045999999999999</v>
      </c>
      <c r="H11">
        <f t="shared" si="0"/>
        <v>8.5738624169597433E-8</v>
      </c>
    </row>
    <row r="12" spans="2:8" x14ac:dyDescent="0.25">
      <c r="B12" s="1" t="s">
        <v>26</v>
      </c>
      <c r="C12" s="4">
        <v>0.29613299999999998</v>
      </c>
      <c r="D12" s="4">
        <v>0.27462199999999998</v>
      </c>
      <c r="E12" s="4">
        <v>0.27256000000000002</v>
      </c>
      <c r="F12" s="4">
        <v>0.27373799999999998</v>
      </c>
      <c r="H12">
        <f t="shared" si="0"/>
        <v>9.8833856057561015E-8</v>
      </c>
    </row>
    <row r="13" spans="2:8" x14ac:dyDescent="0.25">
      <c r="B13" s="1" t="s">
        <v>27</v>
      </c>
      <c r="C13" s="4">
        <v>0.25193399999999999</v>
      </c>
      <c r="D13" s="4">
        <v>0.232486</v>
      </c>
      <c r="E13" s="4">
        <v>0.23042399999999999</v>
      </c>
      <c r="F13" s="4">
        <v>0.27602199999999999</v>
      </c>
      <c r="H13">
        <f t="shared" si="0"/>
        <v>1.2480069504026391E-7</v>
      </c>
    </row>
    <row r="14" spans="2:8" x14ac:dyDescent="0.25">
      <c r="B14" s="1" t="s">
        <v>28</v>
      </c>
      <c r="C14" s="4">
        <v>0.25215500000000002</v>
      </c>
      <c r="D14" s="4">
        <v>0.23539599999999999</v>
      </c>
      <c r="E14" s="4">
        <v>0.20419899999999999</v>
      </c>
      <c r="F14" s="4">
        <v>0.18685099999999999</v>
      </c>
    </row>
  </sheetData>
  <mergeCells count="1">
    <mergeCell ref="C3:F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5329-73B2-42AB-831C-3B369D863DF0}">
  <dimension ref="A2:K10"/>
  <sheetViews>
    <sheetView workbookViewId="0">
      <selection activeCell="A9" sqref="A9"/>
    </sheetView>
  </sheetViews>
  <sheetFormatPr defaultColWidth="8.85546875" defaultRowHeight="15" x14ac:dyDescent="0.25"/>
  <cols>
    <col min="8" max="11" width="15.7109375" customWidth="1"/>
  </cols>
  <sheetData>
    <row r="2" spans="1:11" ht="15.75" thickBot="1" x14ac:dyDescent="0.3"/>
    <row r="3" spans="1:11" x14ac:dyDescent="0.25">
      <c r="C3" s="37" t="s">
        <v>33</v>
      </c>
      <c r="D3" s="37"/>
      <c r="E3" s="37"/>
      <c r="F3" s="37"/>
      <c r="H3" s="18" t="s">
        <v>184</v>
      </c>
      <c r="I3" s="18" t="s">
        <v>167</v>
      </c>
      <c r="J3" s="18" t="s">
        <v>167</v>
      </c>
      <c r="K3" s="18" t="s">
        <v>167</v>
      </c>
    </row>
    <row r="4" spans="1:11" ht="15.75" thickBot="1" x14ac:dyDescent="0.3">
      <c r="B4" s="1" t="s">
        <v>2</v>
      </c>
      <c r="C4" s="1">
        <v>1</v>
      </c>
      <c r="D4" s="1">
        <v>2</v>
      </c>
      <c r="E4" s="1">
        <v>3</v>
      </c>
      <c r="F4" s="1">
        <v>4</v>
      </c>
      <c r="H4" s="19" t="s">
        <v>166</v>
      </c>
      <c r="I4" s="19" t="s">
        <v>168</v>
      </c>
      <c r="J4" s="19" t="s">
        <v>169</v>
      </c>
      <c r="K4" s="19" t="s">
        <v>170</v>
      </c>
    </row>
    <row r="5" spans="1:11" ht="15.75" thickBot="1" x14ac:dyDescent="0.3">
      <c r="A5" t="s">
        <v>179</v>
      </c>
      <c r="B5" s="1" t="s">
        <v>16</v>
      </c>
      <c r="C5">
        <v>0.82228360957642721</v>
      </c>
      <c r="D5">
        <v>1.2449355432780846</v>
      </c>
      <c r="E5">
        <v>0.90331491712707179</v>
      </c>
      <c r="F5">
        <v>1.0294659300184161</v>
      </c>
      <c r="H5" s="20" t="s">
        <v>171</v>
      </c>
      <c r="I5" s="21">
        <v>10.101800000000001</v>
      </c>
      <c r="J5" s="22">
        <v>1.0053E-3</v>
      </c>
      <c r="K5" s="23" t="s">
        <v>172</v>
      </c>
    </row>
    <row r="6" spans="1:11" ht="15.75" thickBot="1" x14ac:dyDescent="0.3">
      <c r="A6" t="s">
        <v>180</v>
      </c>
      <c r="B6" s="1" t="s">
        <v>17</v>
      </c>
      <c r="C6">
        <v>0.39871086556169427</v>
      </c>
      <c r="D6">
        <v>0.50828729281767959</v>
      </c>
      <c r="E6">
        <v>0.33241252302025781</v>
      </c>
      <c r="F6">
        <v>0.38858195211786367</v>
      </c>
      <c r="H6" s="20" t="s">
        <v>173</v>
      </c>
      <c r="I6" s="21">
        <v>9.4586000000000006</v>
      </c>
      <c r="J6" s="22">
        <v>1.0053E-3</v>
      </c>
      <c r="K6" s="23" t="s">
        <v>172</v>
      </c>
    </row>
    <row r="7" spans="1:11" ht="15.75" thickBot="1" x14ac:dyDescent="0.3">
      <c r="A7" t="s">
        <v>181</v>
      </c>
      <c r="B7" s="1" t="s">
        <v>18</v>
      </c>
      <c r="C7">
        <v>0.42265193370165743</v>
      </c>
      <c r="D7">
        <v>0.57366482504604044</v>
      </c>
      <c r="E7">
        <v>0.37937384898710863</v>
      </c>
      <c r="F7">
        <v>0.40331491712707179</v>
      </c>
      <c r="H7" s="20" t="s">
        <v>174</v>
      </c>
      <c r="I7" s="21">
        <v>10.152699999999999</v>
      </c>
      <c r="J7" s="22">
        <v>1.0053E-3</v>
      </c>
      <c r="K7" s="23" t="s">
        <v>172</v>
      </c>
    </row>
    <row r="8" spans="1:11" ht="30.75" thickBot="1" x14ac:dyDescent="0.3">
      <c r="A8" t="s">
        <v>182</v>
      </c>
      <c r="B8" s="1" t="s">
        <v>19</v>
      </c>
      <c r="C8">
        <v>0.35819521178637198</v>
      </c>
      <c r="D8">
        <v>0.30294659300184162</v>
      </c>
      <c r="E8">
        <v>0.50184162062615101</v>
      </c>
      <c r="F8">
        <v>0.45303867403314912</v>
      </c>
      <c r="H8" s="20" t="s">
        <v>176</v>
      </c>
      <c r="I8" s="21">
        <v>0.6431</v>
      </c>
      <c r="J8" s="24">
        <v>0.89999470000000004</v>
      </c>
      <c r="K8" s="25" t="s">
        <v>175</v>
      </c>
    </row>
    <row r="9" spans="1:11" ht="30.75" thickBot="1" x14ac:dyDescent="0.3">
      <c r="H9" s="20" t="s">
        <v>177</v>
      </c>
      <c r="I9" s="21">
        <v>5.0999999999999997E-2</v>
      </c>
      <c r="J9" s="24">
        <v>0.89999470000000004</v>
      </c>
      <c r="K9" s="25" t="s">
        <v>175</v>
      </c>
    </row>
    <row r="10" spans="1:11" ht="30.75" thickBot="1" x14ac:dyDescent="0.3">
      <c r="H10" s="20" t="s">
        <v>178</v>
      </c>
      <c r="I10" s="21">
        <v>0.69410000000000005</v>
      </c>
      <c r="J10" s="24">
        <v>0.89999470000000004</v>
      </c>
      <c r="K10" s="25" t="s">
        <v>175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1I</vt:lpstr>
      <vt:lpstr>Fig. 1J</vt:lpstr>
      <vt:lpstr>Fig. 1K</vt:lpstr>
      <vt:lpstr>Fig. 1L</vt:lpstr>
      <vt:lpstr>Fig. 2A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3L</vt:lpstr>
      <vt:lpstr>Fig. 3M</vt:lpstr>
      <vt:lpstr>Fig. 3N</vt:lpstr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4K</vt:lpstr>
      <vt:lpstr>Fig. 5A</vt:lpstr>
      <vt:lpstr>Fig. 5B</vt:lpstr>
      <vt:lpstr>Fig. 5C</vt:lpstr>
      <vt:lpstr>Fig. 5E</vt:lpstr>
      <vt:lpstr>Fig. 5F</vt:lpstr>
      <vt:lpstr>Fig. 5G</vt:lpstr>
      <vt:lpstr>Fig. 5I</vt:lpstr>
      <vt:lpstr>Fig. 5J</vt:lpstr>
      <vt:lpstr>Fig. 6A</vt:lpstr>
      <vt:lpstr>Fig. 6B</vt:lpstr>
      <vt:lpstr>Fig. 6C</vt:lpstr>
      <vt:lpstr>Fig. 6E</vt:lpstr>
      <vt:lpstr>Fig. 6F</vt:lpstr>
      <vt:lpstr>Fig. 6G</vt:lpstr>
      <vt:lpstr>Fig. 6H</vt:lpstr>
      <vt:lpstr>Fig. 6J</vt:lpstr>
      <vt:lpstr>Fig. 6L</vt:lpstr>
      <vt:lpstr>Fig. 6M</vt:lpstr>
      <vt:lpstr>Fig. 7A</vt:lpstr>
      <vt:lpstr>Fig. 7B</vt:lpstr>
      <vt:lpstr>Fig. 7C</vt:lpstr>
      <vt:lpstr>Fig. 8A</vt:lpstr>
      <vt:lpstr>Fig. 8B</vt:lpstr>
      <vt:lpstr>Fig. 8C</vt:lpstr>
      <vt:lpstr>Fig. 8D</vt:lpstr>
      <vt:lpstr>Fig. 8E</vt:lpstr>
      <vt:lpstr>Fig. 8F</vt:lpstr>
      <vt:lpstr>Fig. 8G</vt:lpstr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Lebeau</dc:creator>
  <cp:lastModifiedBy>Paul Lebeau</cp:lastModifiedBy>
  <dcterms:created xsi:type="dcterms:W3CDTF">2021-07-19T20:06:16Z</dcterms:created>
  <dcterms:modified xsi:type="dcterms:W3CDTF">2021-11-23T00:13:42Z</dcterms:modified>
</cp:coreProperties>
</file>