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3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ho/Desktop/"/>
    </mc:Choice>
  </mc:AlternateContent>
  <xr:revisionPtr revIDLastSave="0" documentId="13_ncr:1_{AEEE85A3-30A2-1240-B215-CC2D6FEDA486}" xr6:coauthVersionLast="47" xr6:coauthVersionMax="47" xr10:uidLastSave="{00000000-0000-0000-0000-000000000000}"/>
  <bookViews>
    <workbookView xWindow="460" yWindow="500" windowWidth="27100" windowHeight="15100" firstSheet="26" activeTab="34" xr2:uid="{00000000-000D-0000-FFFF-FFFF00000000}"/>
  </bookViews>
  <sheets>
    <sheet name="Figure 2a" sheetId="9" r:id="rId1"/>
    <sheet name="Figure 2b" sheetId="10" r:id="rId2"/>
    <sheet name="Figure 2c" sheetId="11" r:id="rId3"/>
    <sheet name="Figure 3a" sheetId="1" r:id="rId4"/>
    <sheet name="Figure 3b" sheetId="2" r:id="rId5"/>
    <sheet name="Figure 3c" sheetId="3" r:id="rId6"/>
    <sheet name="Figure 3d" sheetId="12" r:id="rId7"/>
    <sheet name="Figure 4a" sheetId="4" r:id="rId8"/>
    <sheet name="Figure 4b" sheetId="13" r:id="rId9"/>
    <sheet name="Figure 4c" sheetId="14" r:id="rId10"/>
    <sheet name="Figure 4d" sheetId="15" r:id="rId11"/>
    <sheet name="Figure 4e" sheetId="16" r:id="rId12"/>
    <sheet name="Figure 4f" sheetId="17" r:id="rId13"/>
    <sheet name="Figure 4g" sheetId="18" r:id="rId14"/>
    <sheet name="Figure 4h" sheetId="19" r:id="rId15"/>
    <sheet name="Figure 5a" sheetId="20" r:id="rId16"/>
    <sheet name="Figure 5b" sheetId="21" r:id="rId17"/>
    <sheet name="Figure 5c" sheetId="22" r:id="rId18"/>
    <sheet name="Figure 5d" sheetId="5" r:id="rId19"/>
    <sheet name="Figure 5e" sheetId="23" r:id="rId20"/>
    <sheet name="Figure 5f" sheetId="6" r:id="rId21"/>
    <sheet name="Figure 5g" sheetId="7" r:id="rId22"/>
    <sheet name="Figure 6a" sheetId="8" r:id="rId23"/>
    <sheet name="Figure 6b" sheetId="24" r:id="rId24"/>
    <sheet name="Figure 6c" sheetId="25" r:id="rId25"/>
    <sheet name="Figure 6d" sheetId="26" r:id="rId26"/>
    <sheet name="Figure 6e" sheetId="27" r:id="rId27"/>
    <sheet name="Figure 6f" sheetId="28" r:id="rId28"/>
    <sheet name="Figure 6g" sheetId="29" r:id="rId29"/>
    <sheet name="Suppl Fig 1a" sheetId="30" r:id="rId30"/>
    <sheet name="Suppl Fig 1b" sheetId="40" r:id="rId31"/>
    <sheet name="Suppl Fig 2b" sheetId="32" r:id="rId32"/>
    <sheet name="Suppl Fig 2c" sheetId="33" r:id="rId33"/>
    <sheet name="Suppl Fig 2d" sheetId="34" r:id="rId34"/>
    <sheet name="Suppl Fig 2g" sheetId="35" r:id="rId35"/>
    <sheet name="Suppl Fig 3" sheetId="36" r:id="rId36"/>
    <sheet name="Suppl Fig 4b" sheetId="37" r:id="rId37"/>
    <sheet name="Suppl Fig 4c" sheetId="38" r:id="rId38"/>
    <sheet name="Suppl Fig 5" sheetId="39" r:id="rId3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40" l="1"/>
  <c r="E3" i="40"/>
  <c r="E4" i="40"/>
  <c r="E5" i="40"/>
  <c r="E6" i="40"/>
  <c r="E7" i="40"/>
  <c r="E8" i="40"/>
  <c r="E9" i="40"/>
  <c r="E10" i="40"/>
  <c r="E11" i="40"/>
  <c r="E12" i="40"/>
  <c r="E13" i="40"/>
  <c r="E14" i="40"/>
  <c r="E15" i="40"/>
  <c r="E16" i="40"/>
  <c r="E17" i="40"/>
  <c r="E18" i="40"/>
  <c r="E19" i="40"/>
  <c r="E20" i="40"/>
  <c r="E21" i="40"/>
  <c r="E22" i="40"/>
  <c r="E23" i="40"/>
  <c r="E24" i="40"/>
  <c r="E25" i="40"/>
  <c r="E26" i="40"/>
  <c r="E27" i="40"/>
  <c r="E28" i="40"/>
  <c r="E29" i="40"/>
  <c r="E30" i="40"/>
  <c r="E31" i="40"/>
  <c r="E32" i="40"/>
  <c r="E33" i="40"/>
  <c r="E34" i="40"/>
  <c r="E35" i="40"/>
  <c r="E36" i="40"/>
  <c r="E37" i="40"/>
  <c r="E38" i="40"/>
  <c r="E39" i="40"/>
  <c r="E40" i="40"/>
  <c r="E41" i="40"/>
  <c r="E42" i="40"/>
  <c r="E43" i="40"/>
  <c r="E44" i="40"/>
  <c r="E45" i="40"/>
  <c r="E46" i="40"/>
  <c r="E47" i="40"/>
  <c r="E48" i="40"/>
  <c r="E49" i="40"/>
  <c r="E50" i="40"/>
  <c r="E51" i="40"/>
  <c r="E52" i="40"/>
  <c r="E53" i="40"/>
  <c r="E54" i="40"/>
  <c r="E55" i="40"/>
  <c r="E56" i="40"/>
  <c r="E57" i="40"/>
  <c r="E58" i="40"/>
  <c r="E59" i="40"/>
  <c r="E60" i="40"/>
  <c r="E61" i="40"/>
  <c r="E62" i="40"/>
  <c r="E63" i="40"/>
  <c r="E64" i="40"/>
  <c r="E65" i="40"/>
  <c r="E66" i="40"/>
  <c r="E67" i="40"/>
  <c r="E68" i="40"/>
  <c r="E69" i="40"/>
  <c r="E70" i="40"/>
  <c r="E71" i="40"/>
  <c r="E72" i="40"/>
  <c r="E73" i="40"/>
  <c r="E74" i="40"/>
  <c r="E75" i="40"/>
  <c r="E76" i="40"/>
  <c r="E77" i="40"/>
  <c r="E78" i="40"/>
  <c r="E79" i="40"/>
  <c r="E80" i="40"/>
  <c r="E81" i="40"/>
  <c r="E82" i="40"/>
  <c r="E83" i="40"/>
  <c r="E84" i="40"/>
  <c r="E85" i="40"/>
  <c r="E86" i="40"/>
  <c r="E87" i="40"/>
  <c r="E88" i="40"/>
  <c r="E89" i="40"/>
  <c r="E90" i="40"/>
  <c r="E91" i="40"/>
  <c r="E92" i="40"/>
  <c r="E93" i="40"/>
  <c r="E94" i="40"/>
  <c r="E95" i="40"/>
  <c r="E96" i="40"/>
  <c r="E97" i="40"/>
  <c r="E98" i="40"/>
  <c r="E99" i="40"/>
  <c r="E100" i="40"/>
  <c r="E101" i="40"/>
  <c r="E102" i="40"/>
  <c r="E103" i="40"/>
  <c r="E104" i="40"/>
  <c r="E105" i="40"/>
  <c r="E106" i="40"/>
  <c r="E107" i="40"/>
  <c r="E108" i="40"/>
  <c r="E109" i="40"/>
  <c r="E110" i="40"/>
  <c r="E111" i="40"/>
  <c r="E112" i="40"/>
  <c r="E113" i="40"/>
  <c r="E114" i="40"/>
  <c r="E115" i="40"/>
  <c r="E116" i="40"/>
  <c r="E117" i="40"/>
  <c r="E118" i="40"/>
  <c r="E119" i="40"/>
  <c r="E120" i="40"/>
  <c r="E121" i="40"/>
  <c r="E122" i="40"/>
  <c r="E123" i="40"/>
  <c r="E124" i="40"/>
  <c r="E125" i="40"/>
  <c r="E126" i="40"/>
  <c r="E127" i="40"/>
  <c r="E128" i="40"/>
  <c r="E129" i="40"/>
  <c r="E130" i="40"/>
  <c r="E131" i="40"/>
  <c r="E132" i="40"/>
  <c r="E133" i="40"/>
  <c r="E134" i="40"/>
  <c r="E135" i="40"/>
  <c r="E136" i="40"/>
  <c r="E137" i="40"/>
  <c r="E138" i="40"/>
  <c r="E139" i="40"/>
  <c r="E140" i="40"/>
  <c r="E141" i="40"/>
  <c r="E142" i="40"/>
  <c r="E143" i="40"/>
  <c r="E144" i="40"/>
  <c r="E145" i="40"/>
  <c r="E146" i="40"/>
  <c r="E147" i="40"/>
  <c r="E148" i="40"/>
  <c r="E149" i="40"/>
  <c r="E150" i="40"/>
  <c r="E151" i="40"/>
  <c r="E152" i="40"/>
  <c r="E153" i="40"/>
  <c r="E154" i="40"/>
  <c r="E155" i="40"/>
  <c r="E156" i="40"/>
  <c r="E157" i="40"/>
  <c r="E158" i="40"/>
  <c r="E159" i="40"/>
  <c r="E160" i="40"/>
  <c r="E161" i="40"/>
  <c r="E162" i="40"/>
  <c r="E163" i="40"/>
  <c r="E164" i="40"/>
  <c r="E165" i="40"/>
  <c r="E166" i="40"/>
  <c r="E167" i="40"/>
  <c r="E168" i="40"/>
  <c r="E169" i="40"/>
  <c r="E170" i="40"/>
  <c r="E171" i="40"/>
  <c r="E172" i="40"/>
  <c r="E173" i="40"/>
  <c r="E174" i="40"/>
  <c r="E175" i="40"/>
  <c r="E176" i="40"/>
  <c r="E177" i="40"/>
  <c r="E178" i="40"/>
  <c r="E179" i="40"/>
  <c r="E180" i="40"/>
  <c r="E181" i="40"/>
  <c r="E182" i="40"/>
  <c r="E183" i="40"/>
  <c r="E184" i="40"/>
  <c r="E185" i="40"/>
  <c r="E186" i="40"/>
  <c r="E187" i="40"/>
  <c r="E188" i="40"/>
  <c r="E189" i="40"/>
  <c r="E190" i="40"/>
  <c r="E191" i="40"/>
  <c r="E192" i="40"/>
  <c r="E193" i="40"/>
  <c r="E194" i="40"/>
  <c r="E195" i="40"/>
  <c r="E196" i="40"/>
  <c r="E197" i="40"/>
  <c r="E198" i="40"/>
  <c r="E199" i="40"/>
  <c r="E200" i="40"/>
  <c r="E201" i="40"/>
  <c r="E202" i="40"/>
  <c r="E203" i="40"/>
  <c r="E204" i="40"/>
  <c r="E205" i="40"/>
  <c r="E206" i="40"/>
  <c r="E207" i="40"/>
  <c r="E208" i="40"/>
  <c r="E209" i="40"/>
  <c r="E210" i="40"/>
  <c r="E211" i="40"/>
  <c r="E212" i="40"/>
  <c r="E213" i="40"/>
  <c r="E214" i="40"/>
  <c r="E215" i="40"/>
  <c r="E216" i="40"/>
  <c r="E217" i="40"/>
  <c r="E218" i="40"/>
  <c r="E219" i="40"/>
  <c r="E220" i="40"/>
  <c r="E221" i="40"/>
  <c r="E222" i="40"/>
  <c r="E223" i="40"/>
  <c r="E224" i="40"/>
  <c r="E225" i="40"/>
  <c r="E226" i="40"/>
  <c r="E227" i="40"/>
  <c r="E228" i="40"/>
  <c r="E229" i="40"/>
  <c r="E230" i="40"/>
  <c r="E231" i="40"/>
  <c r="E232" i="40"/>
  <c r="E233" i="40"/>
  <c r="E234" i="40"/>
  <c r="E235" i="40"/>
  <c r="E236" i="40"/>
  <c r="E237" i="40"/>
  <c r="E238" i="40"/>
  <c r="E239" i="40"/>
  <c r="E240" i="40"/>
  <c r="E241" i="40"/>
  <c r="E242" i="40"/>
  <c r="E243" i="40"/>
  <c r="E244" i="40"/>
  <c r="E245" i="40"/>
  <c r="E246" i="40"/>
  <c r="E247" i="40"/>
  <c r="E248" i="40"/>
  <c r="E249" i="40"/>
  <c r="E250" i="40"/>
  <c r="E251" i="40"/>
  <c r="E252" i="40"/>
  <c r="E253" i="40"/>
  <c r="E254" i="40"/>
  <c r="E255" i="40"/>
  <c r="E256" i="40"/>
  <c r="E257" i="40"/>
  <c r="E258" i="40"/>
  <c r="E259" i="40"/>
  <c r="E260" i="40"/>
  <c r="E261" i="40"/>
  <c r="E262" i="40"/>
  <c r="E263" i="40"/>
  <c r="E264" i="40"/>
  <c r="E265" i="40"/>
  <c r="E266" i="40"/>
  <c r="E267" i="40"/>
  <c r="E268" i="40"/>
  <c r="E269" i="40"/>
  <c r="E270" i="40"/>
  <c r="E271" i="40"/>
  <c r="E272" i="40"/>
  <c r="E273" i="40"/>
  <c r="E274" i="40"/>
  <c r="E275" i="40"/>
  <c r="E276" i="40"/>
  <c r="E277" i="40"/>
  <c r="E278" i="40"/>
  <c r="E279" i="40"/>
  <c r="E280" i="40"/>
  <c r="E281" i="40"/>
  <c r="E282" i="40"/>
  <c r="E283" i="40"/>
  <c r="E284" i="40"/>
  <c r="E285" i="40"/>
  <c r="E286" i="40"/>
  <c r="E287" i="40"/>
  <c r="E288" i="40"/>
  <c r="E289" i="40"/>
  <c r="E290" i="40"/>
  <c r="E291" i="40"/>
  <c r="E292" i="40"/>
  <c r="E293" i="40"/>
  <c r="E294" i="40"/>
  <c r="E295" i="40"/>
  <c r="E296" i="40"/>
  <c r="E297" i="40"/>
  <c r="E298" i="40"/>
  <c r="E299" i="40"/>
  <c r="E300" i="40"/>
  <c r="E301" i="40"/>
  <c r="E302" i="40"/>
  <c r="E303" i="40"/>
  <c r="E304" i="40"/>
  <c r="E305" i="40"/>
  <c r="E306" i="40"/>
  <c r="E307" i="40"/>
  <c r="E308" i="40"/>
  <c r="E309" i="40"/>
  <c r="E310" i="40"/>
  <c r="E311" i="40"/>
  <c r="E312" i="40"/>
  <c r="E313" i="40"/>
  <c r="E314" i="40"/>
  <c r="E315" i="40"/>
  <c r="E316" i="40"/>
  <c r="E317" i="40"/>
  <c r="E318" i="40"/>
  <c r="E319" i="40"/>
  <c r="E320" i="40"/>
  <c r="E321" i="40"/>
  <c r="E322" i="40"/>
  <c r="E323" i="40"/>
  <c r="E324" i="40"/>
  <c r="E325" i="40"/>
  <c r="E326" i="40"/>
  <c r="E327" i="40"/>
  <c r="E328" i="40"/>
  <c r="E329" i="40"/>
  <c r="E330" i="40"/>
  <c r="E331" i="40"/>
  <c r="E332" i="40"/>
  <c r="E333" i="40"/>
  <c r="E334" i="40"/>
  <c r="E335" i="40"/>
  <c r="E336" i="40"/>
  <c r="E337" i="40"/>
  <c r="E338" i="40"/>
  <c r="E339" i="40"/>
  <c r="E340" i="40"/>
  <c r="E341" i="40"/>
  <c r="E342" i="40"/>
  <c r="E343" i="40"/>
  <c r="E344" i="40"/>
  <c r="E345" i="40"/>
  <c r="E346" i="40"/>
  <c r="E347" i="40"/>
  <c r="E348" i="40"/>
  <c r="E349" i="40"/>
  <c r="E350" i="40"/>
  <c r="E351" i="40"/>
  <c r="E352" i="40"/>
  <c r="E353" i="40"/>
  <c r="E354" i="40"/>
  <c r="E355" i="40"/>
  <c r="E356" i="40"/>
  <c r="E357" i="40"/>
  <c r="E358" i="40"/>
  <c r="E359" i="40"/>
  <c r="E360" i="40"/>
  <c r="E361" i="40"/>
  <c r="E362" i="40"/>
  <c r="E363" i="40"/>
  <c r="E364" i="40"/>
  <c r="E365" i="40"/>
  <c r="E366" i="40"/>
  <c r="E367" i="40"/>
  <c r="E368" i="40"/>
  <c r="E369" i="40"/>
  <c r="E370" i="40"/>
  <c r="E371" i="40"/>
  <c r="E372" i="40"/>
  <c r="E373" i="40"/>
  <c r="E374" i="40"/>
  <c r="E375" i="40"/>
  <c r="E376" i="40"/>
  <c r="E377" i="40"/>
  <c r="E378" i="40"/>
  <c r="E379" i="40"/>
  <c r="E380" i="40"/>
  <c r="E381" i="40"/>
  <c r="E382" i="40"/>
  <c r="E383" i="40"/>
  <c r="E384" i="40"/>
  <c r="E385" i="40"/>
  <c r="E386" i="40"/>
  <c r="E387" i="40"/>
  <c r="E388" i="40"/>
  <c r="E389" i="40"/>
  <c r="E390" i="40"/>
  <c r="E391" i="40"/>
  <c r="E392" i="40"/>
  <c r="E393" i="40"/>
  <c r="E394" i="40"/>
  <c r="E395" i="40"/>
  <c r="E396" i="40"/>
  <c r="E397" i="40"/>
  <c r="E398" i="40"/>
  <c r="E399" i="40"/>
  <c r="E400" i="40"/>
  <c r="E401" i="40"/>
  <c r="E402" i="40"/>
  <c r="E403" i="40"/>
  <c r="E404" i="40"/>
  <c r="E405" i="40"/>
  <c r="E406" i="40"/>
  <c r="E407" i="40"/>
  <c r="E408" i="40"/>
  <c r="E409" i="40"/>
  <c r="E410" i="40"/>
  <c r="E411" i="40"/>
  <c r="E412" i="40"/>
  <c r="E413" i="40"/>
  <c r="E414" i="40"/>
  <c r="E415" i="40"/>
  <c r="E416" i="40"/>
  <c r="E417" i="40"/>
  <c r="E418" i="40"/>
  <c r="E419" i="40"/>
  <c r="E420" i="40"/>
  <c r="E421" i="40"/>
  <c r="E422" i="40"/>
  <c r="E423" i="40"/>
  <c r="E424" i="40"/>
  <c r="E425" i="40"/>
  <c r="E426" i="40"/>
  <c r="E427" i="40"/>
  <c r="E428" i="40"/>
  <c r="E429" i="40"/>
  <c r="E430" i="40"/>
  <c r="E431" i="40"/>
  <c r="E432" i="40"/>
  <c r="E433" i="40"/>
  <c r="E434" i="40"/>
  <c r="E435" i="40"/>
  <c r="E436" i="40"/>
  <c r="E437" i="40"/>
  <c r="E438" i="40"/>
  <c r="E439" i="40"/>
  <c r="E440" i="40"/>
  <c r="E441" i="40"/>
  <c r="E442" i="40"/>
  <c r="E443" i="40"/>
  <c r="E444" i="40"/>
  <c r="E445" i="40"/>
  <c r="E446" i="40"/>
  <c r="E447" i="40"/>
  <c r="E448" i="40"/>
  <c r="E449" i="40"/>
  <c r="E450" i="40"/>
  <c r="E451" i="40"/>
  <c r="E452" i="40"/>
  <c r="E453" i="40"/>
  <c r="E454" i="40"/>
  <c r="E455" i="40"/>
  <c r="E456" i="40"/>
  <c r="E457" i="40"/>
  <c r="E458" i="40"/>
  <c r="E459" i="40"/>
  <c r="E460" i="40"/>
  <c r="E461" i="40"/>
  <c r="E462" i="40"/>
  <c r="E463" i="40"/>
  <c r="E464" i="40"/>
  <c r="E465" i="40"/>
  <c r="E466" i="40"/>
  <c r="E467" i="40"/>
  <c r="E468" i="40"/>
  <c r="E469" i="40"/>
  <c r="E470" i="40"/>
  <c r="E471" i="40"/>
  <c r="E472" i="40"/>
  <c r="E473" i="40"/>
  <c r="E474" i="40"/>
  <c r="E475" i="40"/>
  <c r="E476" i="40"/>
  <c r="E477" i="40"/>
  <c r="E478" i="40"/>
  <c r="E479" i="40"/>
  <c r="E480" i="40"/>
  <c r="E481" i="40"/>
  <c r="E482" i="40"/>
  <c r="E483" i="40"/>
  <c r="E484" i="40"/>
  <c r="E485" i="40"/>
  <c r="E486" i="40"/>
  <c r="E487" i="40"/>
  <c r="E488" i="40"/>
  <c r="E489" i="40"/>
  <c r="E490" i="40"/>
  <c r="E491" i="40"/>
  <c r="E492" i="40"/>
  <c r="E493" i="40"/>
  <c r="E494" i="40"/>
  <c r="E495" i="40"/>
  <c r="E496" i="40"/>
  <c r="E497" i="40"/>
  <c r="E498" i="40"/>
  <c r="E499" i="40"/>
  <c r="E500" i="40"/>
  <c r="E501" i="40"/>
  <c r="E502" i="40"/>
  <c r="E503" i="40"/>
  <c r="E504" i="40"/>
  <c r="E505" i="40"/>
  <c r="E506" i="40"/>
  <c r="E507" i="40"/>
  <c r="E508" i="40"/>
  <c r="E509" i="40"/>
  <c r="E510" i="40"/>
  <c r="E511" i="40"/>
  <c r="E512" i="40"/>
  <c r="E513" i="40"/>
  <c r="E514" i="40"/>
  <c r="E515" i="40"/>
  <c r="E516" i="40"/>
  <c r="E517" i="40"/>
  <c r="E518" i="40"/>
  <c r="E519" i="40"/>
  <c r="E520" i="40"/>
  <c r="E521" i="40"/>
  <c r="E522" i="40"/>
  <c r="E523" i="40"/>
  <c r="E524" i="40"/>
  <c r="E525" i="40"/>
  <c r="E526" i="40"/>
  <c r="E527" i="40"/>
  <c r="E528" i="40"/>
  <c r="E529" i="40"/>
  <c r="E530" i="40"/>
  <c r="E531" i="40"/>
  <c r="E532" i="40"/>
  <c r="E533" i="40"/>
  <c r="E534" i="40"/>
  <c r="E535" i="40"/>
  <c r="E536" i="40"/>
  <c r="E537" i="40"/>
  <c r="E538" i="40"/>
  <c r="E539" i="40"/>
  <c r="E540" i="40"/>
  <c r="E541" i="40"/>
  <c r="E542" i="40"/>
  <c r="E543" i="40"/>
  <c r="E544" i="40"/>
  <c r="E545" i="40"/>
  <c r="E546" i="40"/>
  <c r="E547" i="40"/>
  <c r="E548" i="40"/>
  <c r="E549" i="40"/>
  <c r="E550" i="40"/>
  <c r="E551" i="40"/>
  <c r="E552" i="40"/>
  <c r="E553" i="40"/>
  <c r="E554" i="40"/>
  <c r="E555" i="40"/>
  <c r="E556" i="40"/>
  <c r="E557" i="40"/>
  <c r="E558" i="40"/>
  <c r="E559" i="40"/>
  <c r="E560" i="40"/>
  <c r="E561" i="40"/>
  <c r="E562" i="40"/>
  <c r="E563" i="40"/>
  <c r="E564" i="40"/>
  <c r="E565" i="40"/>
  <c r="E566" i="40"/>
  <c r="E567" i="40"/>
  <c r="E568" i="40"/>
  <c r="E569" i="40"/>
  <c r="E570" i="40"/>
  <c r="E571" i="40"/>
  <c r="E572" i="40"/>
  <c r="E573" i="40"/>
  <c r="E574" i="40"/>
  <c r="E575" i="40"/>
  <c r="E576" i="40"/>
  <c r="E577" i="40"/>
  <c r="E578" i="40"/>
  <c r="E579" i="40"/>
  <c r="E580" i="40"/>
  <c r="E581" i="40"/>
  <c r="E582" i="40"/>
  <c r="E583" i="40"/>
  <c r="E584" i="40"/>
  <c r="E585" i="40"/>
  <c r="E586" i="40"/>
  <c r="E587" i="40"/>
  <c r="E588" i="40"/>
  <c r="E589" i="40"/>
  <c r="E590" i="40"/>
  <c r="E591" i="40"/>
  <c r="E592" i="40"/>
  <c r="E593" i="40"/>
  <c r="E594" i="40"/>
  <c r="E595" i="40"/>
  <c r="E596" i="40"/>
  <c r="E597" i="40"/>
  <c r="E598" i="40"/>
  <c r="E599" i="40"/>
  <c r="E600" i="40"/>
  <c r="E601" i="40"/>
  <c r="E602" i="40"/>
  <c r="E603" i="40"/>
  <c r="E604" i="40"/>
  <c r="E605" i="40"/>
  <c r="E606" i="40"/>
  <c r="E607" i="40"/>
  <c r="E608" i="40"/>
  <c r="E609" i="40"/>
  <c r="E610" i="40"/>
  <c r="E611" i="40"/>
  <c r="E612" i="40"/>
  <c r="E613" i="40"/>
  <c r="E614" i="40"/>
  <c r="E615" i="40"/>
  <c r="E616" i="40"/>
  <c r="E617" i="40"/>
  <c r="E618" i="40"/>
  <c r="E619" i="40"/>
  <c r="E620" i="40"/>
  <c r="E621" i="40"/>
  <c r="E622" i="40"/>
  <c r="E623" i="40"/>
  <c r="E624" i="40"/>
  <c r="E625" i="40"/>
  <c r="E626" i="40"/>
  <c r="E627" i="40"/>
  <c r="E628" i="40"/>
  <c r="E629" i="40"/>
  <c r="E630" i="40"/>
  <c r="E631" i="40"/>
  <c r="E632" i="40"/>
  <c r="E633" i="40"/>
  <c r="E634" i="40"/>
  <c r="E635" i="40"/>
  <c r="E636" i="40"/>
  <c r="E637" i="40"/>
  <c r="E638" i="40"/>
  <c r="E639" i="40"/>
  <c r="E640" i="40"/>
  <c r="E641" i="40"/>
  <c r="E642" i="40"/>
  <c r="E643" i="40"/>
  <c r="E644" i="40"/>
  <c r="E645" i="40"/>
  <c r="E646" i="40"/>
  <c r="E647" i="40"/>
  <c r="E648" i="40"/>
  <c r="E649" i="40"/>
  <c r="E650" i="40"/>
  <c r="E651" i="40"/>
  <c r="E652" i="40"/>
  <c r="E653" i="40"/>
  <c r="E654" i="40"/>
  <c r="E655" i="40"/>
  <c r="E656" i="40"/>
  <c r="E657" i="40"/>
  <c r="E658" i="40"/>
  <c r="E659" i="40"/>
  <c r="E660" i="40"/>
  <c r="E661" i="40"/>
  <c r="E662" i="40"/>
  <c r="E663" i="40"/>
  <c r="E664" i="40"/>
  <c r="E665" i="40"/>
  <c r="E666" i="40"/>
  <c r="E667" i="40"/>
  <c r="E668" i="40"/>
  <c r="E669" i="40"/>
  <c r="E670" i="40"/>
  <c r="E671" i="40"/>
  <c r="E672" i="40"/>
  <c r="E673" i="40"/>
  <c r="E674" i="40"/>
  <c r="E675" i="40"/>
  <c r="E676" i="40"/>
  <c r="E677" i="40"/>
  <c r="E678" i="40"/>
  <c r="E679" i="40"/>
  <c r="E680" i="40"/>
  <c r="E681" i="40"/>
  <c r="E682" i="40"/>
  <c r="E683" i="40"/>
  <c r="E684" i="40"/>
  <c r="E685" i="40"/>
  <c r="E686" i="40"/>
  <c r="E687" i="40"/>
  <c r="E688" i="40"/>
  <c r="E689" i="40"/>
  <c r="E690" i="40"/>
  <c r="E691" i="40"/>
  <c r="E692" i="40"/>
  <c r="E693" i="40"/>
  <c r="E694" i="40"/>
  <c r="E695" i="40"/>
  <c r="E696" i="40"/>
  <c r="E697" i="40"/>
  <c r="E698" i="40"/>
  <c r="E699" i="40"/>
  <c r="E700" i="40"/>
  <c r="E701" i="40"/>
  <c r="E702" i="40"/>
  <c r="E703" i="40"/>
  <c r="E704" i="40"/>
  <c r="E705" i="40"/>
  <c r="E706" i="40"/>
  <c r="E707" i="40"/>
  <c r="E708" i="40"/>
  <c r="E709" i="40"/>
  <c r="E710" i="40"/>
  <c r="E711" i="40"/>
  <c r="E712" i="40"/>
  <c r="E713" i="40"/>
  <c r="E714" i="40"/>
  <c r="E715" i="40"/>
  <c r="E716" i="40"/>
  <c r="E717" i="40"/>
  <c r="E718" i="40"/>
  <c r="E719" i="40"/>
  <c r="E720" i="40"/>
  <c r="E721" i="40"/>
  <c r="E722" i="40"/>
  <c r="E723" i="40"/>
  <c r="E724" i="40"/>
  <c r="E725" i="40"/>
  <c r="E726" i="40"/>
  <c r="E727" i="40"/>
  <c r="E728" i="40"/>
  <c r="E729" i="40"/>
  <c r="E730" i="40"/>
  <c r="E731" i="40"/>
  <c r="E732" i="40"/>
  <c r="E733" i="40"/>
  <c r="E734" i="40"/>
  <c r="E735" i="40"/>
  <c r="E736" i="40"/>
  <c r="E737" i="40"/>
  <c r="E738" i="40"/>
  <c r="E739" i="40"/>
  <c r="E740" i="40"/>
  <c r="E741" i="40"/>
  <c r="E742" i="40"/>
  <c r="E743" i="40"/>
  <c r="E744" i="40"/>
  <c r="E745" i="40"/>
  <c r="E746" i="40"/>
  <c r="E747" i="40"/>
  <c r="E748" i="40"/>
  <c r="E749" i="40"/>
  <c r="E750" i="40"/>
  <c r="E751" i="40"/>
  <c r="E752" i="40"/>
  <c r="E753" i="40"/>
  <c r="E754" i="40"/>
  <c r="E755" i="40"/>
  <c r="E756" i="40"/>
  <c r="E757" i="40"/>
  <c r="E758" i="40"/>
  <c r="E759" i="40"/>
  <c r="E760" i="40"/>
  <c r="E761" i="40"/>
  <c r="E762" i="40"/>
  <c r="E763" i="40"/>
  <c r="E764" i="40"/>
  <c r="E765" i="40"/>
  <c r="E766" i="40"/>
  <c r="E767" i="40"/>
  <c r="E768" i="40"/>
  <c r="E769" i="40"/>
  <c r="E770" i="40"/>
  <c r="E771" i="40"/>
  <c r="E772" i="40"/>
  <c r="E773" i="40"/>
  <c r="E774" i="40"/>
  <c r="E775" i="40"/>
  <c r="E776" i="40"/>
  <c r="E777" i="40"/>
  <c r="E778" i="40"/>
  <c r="E779" i="40"/>
  <c r="E780" i="40"/>
  <c r="E781" i="40"/>
  <c r="E782" i="40"/>
  <c r="E783" i="40"/>
  <c r="E784" i="40"/>
  <c r="E785" i="40"/>
  <c r="E786" i="40"/>
  <c r="E787" i="40"/>
  <c r="E788" i="40"/>
  <c r="E789" i="40"/>
  <c r="E790" i="40"/>
  <c r="E791" i="40"/>
  <c r="E792" i="40"/>
  <c r="E793" i="40"/>
  <c r="E794" i="40"/>
  <c r="E795" i="40"/>
  <c r="E796" i="40"/>
  <c r="E797" i="40"/>
  <c r="E798" i="40"/>
  <c r="E799" i="40"/>
  <c r="E800" i="40"/>
  <c r="E801" i="40"/>
  <c r="E802" i="40"/>
  <c r="E803" i="40"/>
  <c r="E804" i="40"/>
  <c r="E805" i="40"/>
  <c r="E806" i="40"/>
  <c r="E807" i="40"/>
  <c r="E808" i="40"/>
  <c r="E809" i="40"/>
  <c r="E810" i="40"/>
  <c r="E811" i="40"/>
  <c r="E812" i="40"/>
  <c r="E813" i="40"/>
  <c r="E814" i="40"/>
  <c r="E815" i="40"/>
  <c r="E816" i="40"/>
  <c r="E817" i="40"/>
  <c r="E818" i="40"/>
  <c r="E819" i="40"/>
  <c r="E820" i="40"/>
  <c r="E821" i="40"/>
  <c r="E822" i="40"/>
  <c r="E823" i="40"/>
  <c r="E824" i="40"/>
  <c r="E825" i="40"/>
  <c r="E826" i="40"/>
  <c r="E827" i="40"/>
  <c r="E828" i="40"/>
  <c r="E829" i="40"/>
  <c r="E830" i="40"/>
  <c r="E831" i="40"/>
  <c r="E832" i="40"/>
  <c r="E833" i="40"/>
  <c r="E834" i="40"/>
  <c r="E835" i="40"/>
  <c r="E836" i="40"/>
  <c r="E837" i="40"/>
  <c r="E838" i="40"/>
  <c r="E839" i="40"/>
  <c r="E840" i="40"/>
  <c r="E841" i="40"/>
  <c r="E842" i="40"/>
  <c r="E843" i="40"/>
  <c r="E844" i="40"/>
  <c r="E845" i="40"/>
  <c r="E846" i="40"/>
  <c r="E847" i="40"/>
  <c r="E848" i="40"/>
  <c r="E849" i="40"/>
  <c r="E850" i="40"/>
  <c r="E851" i="40"/>
  <c r="E852" i="40"/>
  <c r="E853" i="40"/>
  <c r="E854" i="40"/>
  <c r="E855" i="40"/>
  <c r="E856" i="40"/>
  <c r="E857" i="40"/>
  <c r="E858" i="40"/>
  <c r="E859" i="40"/>
  <c r="E860" i="40"/>
  <c r="E861" i="40"/>
  <c r="E862" i="40"/>
  <c r="E863" i="40"/>
  <c r="E864" i="40"/>
  <c r="E865" i="40"/>
  <c r="E866" i="40"/>
  <c r="E867" i="40"/>
  <c r="E868" i="40"/>
  <c r="E869" i="40"/>
  <c r="E870" i="40"/>
  <c r="E871" i="40"/>
  <c r="E872" i="40"/>
  <c r="E873" i="40"/>
  <c r="E874" i="40"/>
  <c r="E875" i="40"/>
  <c r="E876" i="40"/>
  <c r="E877" i="40"/>
  <c r="E878" i="40"/>
  <c r="E879" i="40"/>
  <c r="E880" i="40"/>
  <c r="E881" i="40"/>
  <c r="E882" i="40"/>
  <c r="E883" i="40"/>
  <c r="E884" i="40"/>
  <c r="E885" i="40"/>
  <c r="E886" i="40"/>
  <c r="E887" i="40"/>
  <c r="E888" i="40"/>
  <c r="E889" i="40"/>
  <c r="E890" i="40"/>
  <c r="E891" i="40"/>
  <c r="E892" i="40"/>
  <c r="E893" i="40"/>
  <c r="E894" i="40"/>
  <c r="E895" i="40"/>
  <c r="E896" i="40"/>
  <c r="E897" i="40"/>
  <c r="E898" i="40"/>
  <c r="E899" i="40"/>
  <c r="E900" i="40"/>
  <c r="E901" i="40"/>
  <c r="E902" i="40"/>
  <c r="E903" i="40"/>
  <c r="E904" i="40"/>
  <c r="E905" i="40"/>
  <c r="E906" i="40"/>
  <c r="E907" i="40"/>
  <c r="E908" i="40"/>
  <c r="E909" i="40"/>
  <c r="E910" i="40"/>
  <c r="E911" i="40"/>
  <c r="E912" i="40"/>
  <c r="E913" i="40"/>
  <c r="E914" i="40"/>
  <c r="E915" i="40"/>
  <c r="E916" i="40"/>
  <c r="E917" i="40"/>
  <c r="E918" i="40"/>
  <c r="E919" i="40"/>
  <c r="E920" i="40"/>
  <c r="E921" i="40"/>
  <c r="E922" i="40"/>
  <c r="E923" i="40"/>
  <c r="E924" i="40"/>
  <c r="E925" i="40"/>
  <c r="E926" i="40"/>
  <c r="E927" i="40"/>
  <c r="E928" i="40"/>
  <c r="E929" i="40"/>
  <c r="E930" i="40"/>
  <c r="E931" i="40"/>
  <c r="E932" i="40"/>
  <c r="E933" i="40"/>
  <c r="E934" i="40"/>
  <c r="E935" i="40"/>
  <c r="E936" i="40"/>
  <c r="E937" i="40"/>
  <c r="E938" i="40"/>
  <c r="E939" i="40"/>
  <c r="E940" i="40"/>
  <c r="E941" i="40"/>
  <c r="E942" i="40"/>
  <c r="E943" i="40"/>
  <c r="H13" i="6" l="1"/>
  <c r="H12" i="6"/>
  <c r="H11" i="6"/>
  <c r="H10" i="6"/>
  <c r="H9" i="6"/>
  <c r="H8" i="6"/>
  <c r="H7" i="6"/>
  <c r="H6" i="6"/>
  <c r="H5" i="6"/>
  <c r="H4" i="6"/>
  <c r="H3" i="6"/>
  <c r="H2" i="6"/>
  <c r="H13" i="5"/>
  <c r="H12" i="5"/>
  <c r="H11" i="5"/>
  <c r="H10" i="5"/>
  <c r="H9" i="5"/>
  <c r="H8" i="5"/>
  <c r="H7" i="5"/>
  <c r="H6" i="5"/>
  <c r="H5" i="5"/>
  <c r="H4" i="5"/>
  <c r="H3" i="5"/>
  <c r="H2" i="5"/>
  <c r="G2" i="6"/>
  <c r="I7" i="4"/>
  <c r="I6" i="4"/>
  <c r="J6" i="4" s="1"/>
  <c r="I5" i="4"/>
  <c r="I4" i="4"/>
  <c r="J4" i="4" s="1"/>
  <c r="I3" i="4"/>
  <c r="J3" i="4" s="1"/>
  <c r="I2" i="4"/>
  <c r="N10" i="4"/>
  <c r="N9" i="4"/>
  <c r="N7" i="4"/>
  <c r="N8" i="4"/>
  <c r="N5" i="4"/>
  <c r="N6" i="4"/>
  <c r="J9" i="4"/>
  <c r="J8" i="4"/>
  <c r="J7" i="4"/>
  <c r="J5" i="4"/>
  <c r="J2" i="4"/>
  <c r="I4" i="3"/>
  <c r="I3" i="3"/>
  <c r="G8" i="3"/>
  <c r="G5" i="3"/>
  <c r="G2" i="3"/>
  <c r="E2" i="3"/>
  <c r="I2" i="3" s="1"/>
  <c r="K5" i="2"/>
  <c r="K4" i="2"/>
  <c r="K3" i="2"/>
  <c r="K2" i="2"/>
  <c r="J13" i="2"/>
  <c r="J12" i="2"/>
  <c r="J10" i="2"/>
  <c r="J9" i="2"/>
  <c r="J8" i="2"/>
  <c r="J7" i="2"/>
  <c r="J6" i="2"/>
  <c r="J5" i="2"/>
  <c r="J4" i="2"/>
  <c r="J3" i="2"/>
  <c r="J2" i="2"/>
  <c r="O7" i="1"/>
  <c r="O6" i="1"/>
  <c r="O5" i="1"/>
  <c r="O4" i="1"/>
  <c r="K6" i="1"/>
  <c r="K5" i="1"/>
  <c r="K4" i="1"/>
  <c r="K3" i="1"/>
  <c r="K2" i="1"/>
  <c r="J13" i="1"/>
  <c r="J12" i="1"/>
  <c r="J10" i="1"/>
  <c r="J9" i="1"/>
  <c r="J8" i="1"/>
  <c r="J7" i="1"/>
  <c r="J6" i="1"/>
  <c r="J5" i="1"/>
  <c r="J4" i="1"/>
  <c r="J3" i="1"/>
  <c r="J2" i="1"/>
  <c r="I2" i="1"/>
  <c r="G5" i="8"/>
  <c r="G2" i="8"/>
  <c r="F13" i="8"/>
  <c r="F12" i="8"/>
  <c r="G11" i="8" s="1"/>
  <c r="F11" i="8"/>
  <c r="F10" i="8"/>
  <c r="F9" i="8"/>
  <c r="F8" i="8"/>
  <c r="F7" i="8"/>
  <c r="F6" i="8"/>
  <c r="F5" i="8"/>
  <c r="F4" i="8"/>
  <c r="F3" i="8"/>
  <c r="F2" i="8"/>
  <c r="H9" i="8" l="1"/>
  <c r="I9" i="8" s="1"/>
  <c r="H2" i="8"/>
  <c r="I2" i="8" s="1"/>
  <c r="H3" i="8"/>
  <c r="I3" i="8" s="1"/>
  <c r="H4" i="8"/>
  <c r="I4" i="8" s="1"/>
  <c r="M3" i="8" s="1"/>
  <c r="H5" i="8"/>
  <c r="I5" i="8" s="1"/>
  <c r="L4" i="8" s="1"/>
  <c r="H6" i="8"/>
  <c r="I6" i="8" s="1"/>
  <c r="I7" i="8"/>
  <c r="H7" i="8"/>
  <c r="H8" i="8"/>
  <c r="I8" i="8" s="1"/>
  <c r="G8" i="8"/>
  <c r="H11" i="8"/>
  <c r="I11" i="8" s="1"/>
  <c r="L6" i="8" s="1"/>
  <c r="H12" i="8"/>
  <c r="I12" i="8" s="1"/>
  <c r="M6" i="8" s="1"/>
  <c r="H10" i="8"/>
  <c r="I10" i="8" s="1"/>
  <c r="H13" i="8"/>
  <c r="I13" i="8" s="1"/>
  <c r="M4" i="8"/>
  <c r="N4" i="4"/>
  <c r="N3" i="4"/>
  <c r="F13" i="7"/>
  <c r="F12" i="7"/>
  <c r="F11" i="7"/>
  <c r="F10" i="7"/>
  <c r="F9" i="7"/>
  <c r="H9" i="7" s="1"/>
  <c r="I9" i="7" s="1"/>
  <c r="F8" i="7"/>
  <c r="H8" i="7" s="1"/>
  <c r="I8" i="7" s="1"/>
  <c r="F7" i="7"/>
  <c r="H7" i="7" s="1"/>
  <c r="I7" i="7" s="1"/>
  <c r="F6" i="7"/>
  <c r="H6" i="7" s="1"/>
  <c r="I6" i="7" s="1"/>
  <c r="F5" i="7"/>
  <c r="F4" i="7"/>
  <c r="F3" i="7"/>
  <c r="F2" i="7"/>
  <c r="G2" i="7" s="1"/>
  <c r="L5" i="8" l="1"/>
  <c r="M5" i="8"/>
  <c r="L3" i="8"/>
  <c r="H3" i="7"/>
  <c r="I3" i="7" s="1"/>
  <c r="H11" i="7"/>
  <c r="I11" i="7" s="1"/>
  <c r="H10" i="7"/>
  <c r="I10" i="7" s="1"/>
  <c r="L5" i="7" s="1"/>
  <c r="H4" i="7"/>
  <c r="I4" i="7" s="1"/>
  <c r="H12" i="7"/>
  <c r="I12" i="7" s="1"/>
  <c r="H5" i="7"/>
  <c r="I5" i="7" s="1"/>
  <c r="H13" i="7"/>
  <c r="I13" i="7" s="1"/>
  <c r="H2" i="7"/>
  <c r="I2" i="7" s="1"/>
  <c r="L4" i="7" l="1"/>
  <c r="M4" i="7"/>
  <c r="M6" i="7"/>
  <c r="L6" i="7"/>
  <c r="M3" i="7"/>
  <c r="L3" i="7"/>
  <c r="M5" i="7"/>
  <c r="F13" i="6" l="1"/>
  <c r="F12" i="6"/>
  <c r="F11" i="6"/>
  <c r="F10" i="6"/>
  <c r="F9" i="6"/>
  <c r="F8" i="6"/>
  <c r="F7" i="6"/>
  <c r="F6" i="6"/>
  <c r="F5" i="6"/>
  <c r="F4" i="6"/>
  <c r="F3" i="6"/>
  <c r="F2" i="6"/>
  <c r="I9" i="6" l="1"/>
  <c r="I4" i="6"/>
  <c r="I12" i="6"/>
  <c r="I7" i="6"/>
  <c r="I3" i="6"/>
  <c r="I11" i="6" l="1"/>
  <c r="I13" i="6"/>
  <c r="I6" i="6"/>
  <c r="I5" i="6"/>
  <c r="I10" i="6"/>
  <c r="I2" i="6"/>
  <c r="I8" i="6"/>
  <c r="F13" i="5"/>
  <c r="F12" i="5"/>
  <c r="F11" i="5"/>
  <c r="F10" i="5"/>
  <c r="F9" i="5"/>
  <c r="F8" i="5"/>
  <c r="F7" i="5"/>
  <c r="F6" i="5"/>
  <c r="F5" i="5"/>
  <c r="F4" i="5"/>
  <c r="F3" i="5"/>
  <c r="F2" i="5"/>
  <c r="L4" i="6" l="1"/>
  <c r="M4" i="6"/>
  <c r="M3" i="6"/>
  <c r="L3" i="6"/>
  <c r="L5" i="6"/>
  <c r="M5" i="6"/>
  <c r="M6" i="6"/>
  <c r="L6" i="6"/>
  <c r="I11" i="5"/>
  <c r="I12" i="5"/>
  <c r="I9" i="5"/>
  <c r="I10" i="5"/>
  <c r="G2" i="5"/>
  <c r="I3" i="5" s="1"/>
  <c r="I2" i="5" l="1"/>
  <c r="I13" i="5"/>
  <c r="N6" i="5" s="1"/>
  <c r="I8" i="5"/>
  <c r="I5" i="5"/>
  <c r="I7" i="5"/>
  <c r="I4" i="5"/>
  <c r="I6" i="5"/>
  <c r="M4" i="5" l="1"/>
  <c r="N4" i="5"/>
  <c r="M5" i="5"/>
  <c r="N5" i="5"/>
  <c r="N3" i="5"/>
  <c r="M3" i="5"/>
  <c r="M6" i="5"/>
  <c r="G25" i="4"/>
  <c r="F25" i="4"/>
  <c r="E25" i="4"/>
  <c r="H25" i="4" s="1"/>
  <c r="H24" i="4"/>
  <c r="G24" i="4"/>
  <c r="F24" i="4"/>
  <c r="E24" i="4"/>
  <c r="G23" i="4"/>
  <c r="F23" i="4"/>
  <c r="E23" i="4"/>
  <c r="H23" i="4" s="1"/>
  <c r="G22" i="4"/>
  <c r="H22" i="4" s="1"/>
  <c r="F22" i="4"/>
  <c r="E22" i="4"/>
  <c r="G21" i="4"/>
  <c r="F21" i="4"/>
  <c r="E21" i="4"/>
  <c r="H21" i="4" s="1"/>
  <c r="I21" i="4" s="1"/>
  <c r="J21" i="4" s="1"/>
  <c r="G20" i="4"/>
  <c r="F20" i="4"/>
  <c r="E20" i="4"/>
  <c r="H20" i="4" s="1"/>
  <c r="G19" i="4"/>
  <c r="F19" i="4"/>
  <c r="E19" i="4"/>
  <c r="H19" i="4" s="1"/>
  <c r="G18" i="4"/>
  <c r="H18" i="4" s="1"/>
  <c r="F18" i="4"/>
  <c r="E18" i="4"/>
  <c r="G17" i="4"/>
  <c r="F17" i="4"/>
  <c r="E17" i="4"/>
  <c r="H17" i="4" s="1"/>
  <c r="G16" i="4"/>
  <c r="F16" i="4"/>
  <c r="E16" i="4"/>
  <c r="H16" i="4" s="1"/>
  <c r="G15" i="4"/>
  <c r="F15" i="4"/>
  <c r="E15" i="4"/>
  <c r="H15" i="4" s="1"/>
  <c r="G14" i="4"/>
  <c r="H14" i="4" s="1"/>
  <c r="F14" i="4"/>
  <c r="E14" i="4"/>
  <c r="G13" i="4"/>
  <c r="F13" i="4"/>
  <c r="E13" i="4"/>
  <c r="H13" i="4" s="1"/>
  <c r="I13" i="4" s="1"/>
  <c r="J13" i="4" s="1"/>
  <c r="G12" i="4"/>
  <c r="F12" i="4"/>
  <c r="E12" i="4"/>
  <c r="H12" i="4" s="1"/>
  <c r="G11" i="4"/>
  <c r="F11" i="4"/>
  <c r="E11" i="4"/>
  <c r="H11" i="4" s="1"/>
  <c r="G10" i="4"/>
  <c r="F10" i="4"/>
  <c r="E10" i="4"/>
  <c r="H10" i="4" s="1"/>
  <c r="G9" i="4"/>
  <c r="F9" i="4"/>
  <c r="E9" i="4"/>
  <c r="H9" i="4" s="1"/>
  <c r="G8" i="4"/>
  <c r="F8" i="4"/>
  <c r="E8" i="4"/>
  <c r="H8" i="4" s="1"/>
  <c r="G7" i="4"/>
  <c r="F7" i="4"/>
  <c r="E7" i="4"/>
  <c r="H7" i="4" s="1"/>
  <c r="G6" i="4"/>
  <c r="F6" i="4"/>
  <c r="E6" i="4"/>
  <c r="H6" i="4" s="1"/>
  <c r="G5" i="4"/>
  <c r="F5" i="4"/>
  <c r="E5" i="4"/>
  <c r="H5" i="4" s="1"/>
  <c r="G4" i="4"/>
  <c r="F4" i="4"/>
  <c r="E4" i="4"/>
  <c r="H4" i="4" s="1"/>
  <c r="G3" i="4"/>
  <c r="F3" i="4"/>
  <c r="E3" i="4"/>
  <c r="H3" i="4" s="1"/>
  <c r="G2" i="4"/>
  <c r="H2" i="4" s="1"/>
  <c r="F2" i="4"/>
  <c r="E2" i="4"/>
  <c r="I18" i="4" l="1"/>
  <c r="J18" i="4" s="1"/>
  <c r="I9" i="4"/>
  <c r="I12" i="4"/>
  <c r="J12" i="4" s="1"/>
  <c r="I14" i="4"/>
  <c r="J14" i="4" s="1"/>
  <c r="I20" i="4"/>
  <c r="J20" i="4" s="1"/>
  <c r="I22" i="4"/>
  <c r="J22" i="4" s="1"/>
  <c r="I25" i="4"/>
  <c r="J25" i="4" s="1"/>
  <c r="I16" i="4"/>
  <c r="J16" i="4" s="1"/>
  <c r="I11" i="4"/>
  <c r="J11" i="4" s="1"/>
  <c r="I24" i="4"/>
  <c r="J24" i="4" s="1"/>
  <c r="I23" i="4"/>
  <c r="J23" i="4" s="1"/>
  <c r="I8" i="4"/>
  <c r="I19" i="4"/>
  <c r="J19" i="4" s="1"/>
  <c r="O4" i="4"/>
  <c r="I17" i="4"/>
  <c r="J17" i="4" s="1"/>
  <c r="O3" i="4"/>
  <c r="I15" i="4"/>
  <c r="J15" i="4" s="1"/>
  <c r="I10" i="4"/>
  <c r="J10" i="4" s="1"/>
  <c r="O7" i="4" l="1"/>
  <c r="O9" i="4"/>
  <c r="O5" i="4"/>
  <c r="O6" i="4"/>
  <c r="O10" i="4"/>
  <c r="O8" i="4"/>
  <c r="G17" i="3" l="1"/>
  <c r="E17" i="3"/>
  <c r="G14" i="3"/>
  <c r="E14" i="3"/>
  <c r="G11" i="3"/>
  <c r="E11" i="3"/>
  <c r="E8" i="3"/>
  <c r="E5" i="3"/>
  <c r="I7" i="3" l="1"/>
  <c r="I6" i="3"/>
  <c r="J6" i="3" s="1"/>
  <c r="K6" i="3" s="1"/>
  <c r="I5" i="3"/>
  <c r="J5" i="3" s="1"/>
  <c r="K5" i="3" s="1"/>
  <c r="I10" i="3"/>
  <c r="I9" i="3"/>
  <c r="J9" i="3" s="1"/>
  <c r="K9" i="3" s="1"/>
  <c r="I8" i="3"/>
  <c r="J8" i="3" s="1"/>
  <c r="K8" i="3" s="1"/>
  <c r="I11" i="3"/>
  <c r="I14" i="3"/>
  <c r="I17" i="3"/>
  <c r="J10" i="3" s="1"/>
  <c r="K10" i="3" s="1"/>
  <c r="P6" i="3"/>
  <c r="P5" i="3"/>
  <c r="P7" i="3"/>
  <c r="O7" i="3"/>
  <c r="G13" i="2"/>
  <c r="F13" i="2"/>
  <c r="E13" i="2"/>
  <c r="H13" i="2" s="1"/>
  <c r="G12" i="2"/>
  <c r="F12" i="2"/>
  <c r="H12" i="2" s="1"/>
  <c r="E12" i="2"/>
  <c r="G11" i="2"/>
  <c r="F11" i="2"/>
  <c r="E11" i="2"/>
  <c r="H11" i="2" s="1"/>
  <c r="G10" i="2"/>
  <c r="F10" i="2"/>
  <c r="E10" i="2"/>
  <c r="H10" i="2" s="1"/>
  <c r="G9" i="2"/>
  <c r="F9" i="2"/>
  <c r="E9" i="2"/>
  <c r="H9" i="2" s="1"/>
  <c r="G8" i="2"/>
  <c r="F8" i="2"/>
  <c r="H8" i="2" s="1"/>
  <c r="E8" i="2"/>
  <c r="G7" i="2"/>
  <c r="F7" i="2"/>
  <c r="H7" i="2" s="1"/>
  <c r="E7" i="2"/>
  <c r="G6" i="2"/>
  <c r="F6" i="2"/>
  <c r="H6" i="2" s="1"/>
  <c r="E6" i="2"/>
  <c r="G5" i="2"/>
  <c r="F5" i="2"/>
  <c r="H5" i="2" s="1"/>
  <c r="E5" i="2"/>
  <c r="G4" i="2"/>
  <c r="F4" i="2"/>
  <c r="H4" i="2" s="1"/>
  <c r="E4" i="2"/>
  <c r="G3" i="2"/>
  <c r="F3" i="2"/>
  <c r="E3" i="2"/>
  <c r="H3" i="2" s="1"/>
  <c r="H2" i="2"/>
  <c r="G2" i="2"/>
  <c r="F2" i="2"/>
  <c r="E2" i="2"/>
  <c r="J3" i="3" l="1"/>
  <c r="K3" i="3" s="1"/>
  <c r="J2" i="3"/>
  <c r="K2" i="3" s="1"/>
  <c r="J4" i="3"/>
  <c r="K4" i="3" s="1"/>
  <c r="J7" i="3"/>
  <c r="K7" i="3" s="1"/>
  <c r="O6" i="3" s="1"/>
  <c r="K9" i="2"/>
  <c r="K10" i="2"/>
  <c r="K13" i="2"/>
  <c r="K6" i="2"/>
  <c r="K12" i="2"/>
  <c r="K7" i="2"/>
  <c r="I2" i="2"/>
  <c r="K8" i="2"/>
  <c r="J11" i="2"/>
  <c r="K11" i="2" s="1"/>
  <c r="O5" i="3" l="1"/>
  <c r="P6" i="2"/>
  <c r="O6" i="2"/>
  <c r="O5" i="2"/>
  <c r="P5" i="2"/>
  <c r="O4" i="2"/>
  <c r="P4" i="2"/>
  <c r="P7" i="2"/>
  <c r="O7" i="2"/>
  <c r="G13" i="1" l="1"/>
  <c r="F13" i="1"/>
  <c r="E13" i="1"/>
  <c r="H13" i="1" s="1"/>
  <c r="H12" i="1"/>
  <c r="G12" i="1"/>
  <c r="F12" i="1"/>
  <c r="E12" i="1"/>
  <c r="G11" i="1"/>
  <c r="H11" i="1" s="1"/>
  <c r="F11" i="1"/>
  <c r="E11" i="1"/>
  <c r="G10" i="1"/>
  <c r="F10" i="1"/>
  <c r="E10" i="1"/>
  <c r="H10" i="1" s="1"/>
  <c r="G9" i="1"/>
  <c r="F9" i="1"/>
  <c r="E9" i="1"/>
  <c r="H9" i="1" s="1"/>
  <c r="G8" i="1"/>
  <c r="F8" i="1"/>
  <c r="E8" i="1"/>
  <c r="H8" i="1" s="1"/>
  <c r="H7" i="1"/>
  <c r="G7" i="1"/>
  <c r="F7" i="1"/>
  <c r="E7" i="1"/>
  <c r="H6" i="1"/>
  <c r="G6" i="1"/>
  <c r="F6" i="1"/>
  <c r="E6" i="1"/>
  <c r="H5" i="1"/>
  <c r="G5" i="1"/>
  <c r="F5" i="1"/>
  <c r="E5" i="1"/>
  <c r="H4" i="1"/>
  <c r="G4" i="1"/>
  <c r="F4" i="1"/>
  <c r="E4" i="1"/>
  <c r="G3" i="1"/>
  <c r="H3" i="1" s="1"/>
  <c r="F3" i="1"/>
  <c r="E3" i="1"/>
  <c r="G2" i="1"/>
  <c r="F2" i="1"/>
  <c r="H2" i="1" s="1"/>
  <c r="E2" i="1"/>
  <c r="K12" i="1" l="1"/>
  <c r="K9" i="1"/>
  <c r="K10" i="1"/>
  <c r="K8" i="1"/>
  <c r="P6" i="1" l="1"/>
  <c r="K7" i="1"/>
  <c r="K13" i="1"/>
  <c r="J11" i="1"/>
  <c r="K11" i="1" s="1"/>
  <c r="P5" i="1" l="1"/>
  <c r="P4" i="1"/>
  <c r="P7" i="1"/>
</calcChain>
</file>

<file path=xl/sharedStrings.xml><?xml version="1.0" encoding="utf-8"?>
<sst xmlns="http://schemas.openxmlformats.org/spreadsheetml/2006/main" count="3232" uniqueCount="2571">
  <si>
    <t>Sample</t>
  </si>
  <si>
    <t>Replica</t>
  </si>
  <si>
    <t>Target</t>
  </si>
  <si>
    <t>Ct</t>
  </si>
  <si>
    <t>Δ/WT</t>
  </si>
  <si>
    <t>2^</t>
  </si>
  <si>
    <t>WT</t>
  </si>
  <si>
    <t>TER1</t>
  </si>
  <si>
    <t>TER1 all</t>
  </si>
  <si>
    <t>Average</t>
  </si>
  <si>
    <t>SD</t>
  </si>
  <si>
    <t>pof8Δ</t>
  </si>
  <si>
    <t>Act1</t>
  </si>
  <si>
    <t>His1</t>
  </si>
  <si>
    <t>snR101</t>
  </si>
  <si>
    <t>Ct mean</t>
  </si>
  <si>
    <t>TER1/Act1</t>
  </si>
  <si>
    <t>TER1/His1</t>
  </si>
  <si>
    <t>TER1/snR101</t>
  </si>
  <si>
    <t>TER1/three endogenous control</t>
  </si>
  <si>
    <t>WT average</t>
  </si>
  <si>
    <t>Δ/WT (delta delta Ct)</t>
  </si>
  <si>
    <t>significance</t>
  </si>
  <si>
    <t>act1</t>
  </si>
  <si>
    <t>his1</t>
  </si>
  <si>
    <t>TER1 precursor</t>
  </si>
  <si>
    <t>Input Ct</t>
  </si>
  <si>
    <t>IP Ct</t>
  </si>
  <si>
    <t>IP mean</t>
  </si>
  <si>
    <t>2nd delta ct</t>
  </si>
  <si>
    <t>IP/Input (1st deltaCt)</t>
  </si>
  <si>
    <t>Tagged/Untagged</t>
  </si>
  <si>
    <t>minus for positive numbers in plot</t>
  </si>
  <si>
    <t>Control FLAG</t>
  </si>
  <si>
    <t>Control V5</t>
  </si>
  <si>
    <t>Control Twinstrep</t>
  </si>
  <si>
    <t>TER1/Endogenous control average</t>
  </si>
  <si>
    <t>IP/Input</t>
  </si>
  <si>
    <t>Lsm4-cMyc</t>
  </si>
  <si>
    <t>Lsm4-cMyc, pof8Δ</t>
  </si>
  <si>
    <t>Average WT</t>
  </si>
  <si>
    <t>Smb1-cMyc</t>
  </si>
  <si>
    <t>Smb1-cMyc, pof8Δ</t>
  </si>
  <si>
    <t xml:space="preserve">Average </t>
  </si>
  <si>
    <t>3xFLAG-Pof8</t>
  </si>
  <si>
    <t>3xFLAG-Pof8, thc1Δ</t>
  </si>
  <si>
    <t>3xFLAG-Pof8, bmc1Δ</t>
  </si>
  <si>
    <t>3xFLAG-Pof8, thc1Δ, bmc1Δ</t>
  </si>
  <si>
    <t>thc1Δ</t>
  </si>
  <si>
    <t>bmc1Δ</t>
  </si>
  <si>
    <t>Thc1-2xV5</t>
  </si>
  <si>
    <t>Bmc1-Twinstrep</t>
  </si>
  <si>
    <t xml:space="preserve">Input Mean </t>
  </si>
  <si>
    <t>pof8Δ, thc1Δ</t>
  </si>
  <si>
    <t>pof8Δ, bmc1Δ</t>
  </si>
  <si>
    <t>thc1Δ, bmc1Δ</t>
  </si>
  <si>
    <t>pof8Δ, thc1Δ, bmc1Δ</t>
  </si>
  <si>
    <t>Lsm4-cMyc, thc1Δ</t>
  </si>
  <si>
    <t>Lsm4-cMyc, bmc1Δ</t>
  </si>
  <si>
    <t>Smb1-cMyc, thc1Δ</t>
  </si>
  <si>
    <t>Smb1-cMyc, bmc1Δ</t>
  </si>
  <si>
    <t>NCBI_Locus_Tag</t>
  </si>
  <si>
    <t>NCBI_Gene</t>
  </si>
  <si>
    <t>Description</t>
  </si>
  <si>
    <t>Pof8:Control</t>
  </si>
  <si>
    <t>log2 Fold Enrichment</t>
  </si>
  <si>
    <t>log2 Fold Enrichemnt modified (set high to 15)</t>
  </si>
  <si>
    <t>Pof8 dNSAF AVG</t>
  </si>
  <si>
    <t>SPAC17G6.17</t>
  </si>
  <si>
    <t>pof8</t>
  </si>
  <si>
    <t xml:space="preserve">F-box protein Pof8 [Schizosaccharomyces pombe 972h-] </t>
  </si>
  <si>
    <t>SPCC18B5.09c</t>
  </si>
  <si>
    <t xml:space="preserve">sequence orphan [Schizosaccharomyces pombe 972h-] </t>
  </si>
  <si>
    <t>SPBC2A9.10</t>
  </si>
  <si>
    <t>bin3</t>
  </si>
  <si>
    <t xml:space="preserve">Bin3 family, transcriptional and translational regulator (predicted) [Schizosaccharomyces pombe 972h-] </t>
  </si>
  <si>
    <t>SPBC839.17c</t>
  </si>
  <si>
    <t>fkh1</t>
  </si>
  <si>
    <t xml:space="preserve">FKBP-type peptidyl-prolyl cis-trans isomerase Fkh1 [Schizosaccharomyces pombe 972h-] </t>
  </si>
  <si>
    <t>SPCC1840.10</t>
  </si>
  <si>
    <t>lsm8</t>
  </si>
  <si>
    <t xml:space="preserve">U6 snRNP-associated protein Lsm8 (predicted) [Schizosaccharomyces pombe 972h-] </t>
  </si>
  <si>
    <t>SPBC1A4.08c</t>
  </si>
  <si>
    <t>cct3</t>
  </si>
  <si>
    <t xml:space="preserve">chaperonin-containing T-complex gamma subunit Cct3 [Schizosaccharomyces pombe 972h-] </t>
  </si>
  <si>
    <t>SPBC17G9.07</t>
  </si>
  <si>
    <t>rps2402</t>
  </si>
  <si>
    <t xml:space="preserve">40S ribosomal protein S24 [Schizosaccharomyces pombe 972h-] </t>
  </si>
  <si>
    <t>SPAC1B3.12c</t>
  </si>
  <si>
    <t>rpb10</t>
  </si>
  <si>
    <t xml:space="preserve">DNA-directed RNA polymerase I, II, and III subunit Rpb10 [Schizosaccharomyces pombe 972h-] </t>
  </si>
  <si>
    <t>SPAP7G5.05</t>
  </si>
  <si>
    <t>rpl1002</t>
  </si>
  <si>
    <t xml:space="preserve">60S ribosomal protein L10 [Schizosaccharomyces pombe 972h-] </t>
  </si>
  <si>
    <t>SPCC1795.05c</t>
  </si>
  <si>
    <t xml:space="preserve">uridylate kinase (predicted) [Schizosaccharomyces pombe 972h-] </t>
  </si>
  <si>
    <t>SPAC323.02c</t>
  </si>
  <si>
    <t>pup2</t>
  </si>
  <si>
    <t xml:space="preserve">20S proteasome component alpha 5, Pup2 (predicted) [Schizosaccharomyces pombe 972h-] </t>
  </si>
  <si>
    <t>SPBC4.07c</t>
  </si>
  <si>
    <t>rpt2</t>
  </si>
  <si>
    <t xml:space="preserve">19S proteasome regulatory subunit Rpt2 [Schizosaccharomyces pombe 972h-] </t>
  </si>
  <si>
    <t>SPBC405.01</t>
  </si>
  <si>
    <t>ade1</t>
  </si>
  <si>
    <t xml:space="preserve">phosphoribosylamine-glycine ligase [Schizosaccharomyces pombe 972h-] </t>
  </si>
  <si>
    <t>SPBC543.02c</t>
  </si>
  <si>
    <t xml:space="preserve">DNAJ/TPR domain protein DNAJC7 family [Schizosaccharomyces pombe 972h-] </t>
  </si>
  <si>
    <t>SPAC11E3.15</t>
  </si>
  <si>
    <t>rpl22</t>
  </si>
  <si>
    <t xml:space="preserve">60S ribosomal protein L22 [Schizosaccharomyces pombe 972h-] </t>
  </si>
  <si>
    <t>SPBC16C6.07c</t>
  </si>
  <si>
    <t>rpt1</t>
  </si>
  <si>
    <t xml:space="preserve">19S proteasome regulatory subunit Rpt1 (predicted) [Schizosaccharomyces pombe 972h-] </t>
  </si>
  <si>
    <t>SPAC10F6.06</t>
  </si>
  <si>
    <t>vip1</t>
  </si>
  <si>
    <t xml:space="preserve">RNA-binding protein Vip1 [Schizosaccharomyces pombe 972h-] </t>
  </si>
  <si>
    <t>SPAC1805.11c</t>
  </si>
  <si>
    <t>rps2602</t>
  </si>
  <si>
    <t xml:space="preserve">40S ribosomal protein S26 [Schizosaccharomyces pombe 972h-] </t>
  </si>
  <si>
    <t>SPAP8A3.08</t>
  </si>
  <si>
    <t>cdc4</t>
  </si>
  <si>
    <t xml:space="preserve">myosin II light chain [Schizosaccharomyces pombe 972h-] </t>
  </si>
  <si>
    <t>SPAC19G12.09</t>
  </si>
  <si>
    <t xml:space="preserve">NADH/NADPH dependent indole-3-acetaldehyde reductase AKR3C2 [Schizosaccharomyces pombe 972h-] </t>
  </si>
  <si>
    <t>SPBC12C2.12c</t>
  </si>
  <si>
    <t>glo1</t>
  </si>
  <si>
    <t xml:space="preserve">glyoxalase I [Schizosaccharomyces pombe 972h-] </t>
  </si>
  <si>
    <t>SPAC17G8.04c</t>
  </si>
  <si>
    <t>arc5</t>
  </si>
  <si>
    <t xml:space="preserve">ARP2/3 actin-organizing complex subunit Arc5 [Schizosaccharomyces pombe 972h-] </t>
  </si>
  <si>
    <t>SPBC1685.10</t>
  </si>
  <si>
    <t>rps27</t>
  </si>
  <si>
    <t xml:space="preserve">40S ribosomal protein S27 [Schizosaccharomyces pombe 972h-] </t>
  </si>
  <si>
    <t>SPAC222.08c</t>
  </si>
  <si>
    <t xml:space="preserve">glutamine aminotransferase subunit [Schizosaccharomyces pombe 972h-] </t>
  </si>
  <si>
    <t>SPAC1851.03</t>
  </si>
  <si>
    <t>ckb1</t>
  </si>
  <si>
    <t xml:space="preserve">CK2 family regulatory subunit Ckb1 [Schizosaccharomyces pombe 972h-] </t>
  </si>
  <si>
    <t>SPCC4B3.09c</t>
  </si>
  <si>
    <t xml:space="preserve">mitochondrial ribosomal protein subunit L12 (predicted) [Schizosaccharomyces pombe 972h-] </t>
  </si>
  <si>
    <t>SPCP1E11.07c</t>
  </si>
  <si>
    <t>cwf18</t>
  </si>
  <si>
    <t xml:space="preserve">complexed with Cdc5 protein Cwf18 [Schizosaccharomyces pombe 972h-] </t>
  </si>
  <si>
    <t>SPAC926.03</t>
  </si>
  <si>
    <t>rlc1</t>
  </si>
  <si>
    <t xml:space="preserve">myosin II regulatory light chain Rlc1 [Schizosaccharomyces pombe 972h-] </t>
  </si>
  <si>
    <t>SPAC4D7.02c</t>
  </si>
  <si>
    <t xml:space="preserve">glycerophosphoryl diester phosphodiesterase (predicted) [Schizosaccharomyces pombe 972h-] </t>
  </si>
  <si>
    <t>SPAC22A12.06c</t>
  </si>
  <si>
    <t xml:space="preserve">serine hydrolase-like protein [Schizosaccharomyces pombe 972h-] </t>
  </si>
  <si>
    <t>SPBC16C6.13c</t>
  </si>
  <si>
    <t>sec27</t>
  </si>
  <si>
    <t xml:space="preserve">coatomer beta' subunit (predicted) [Schizosaccharomyces pombe 972h-] </t>
  </si>
  <si>
    <t>SPCC132.02</t>
  </si>
  <si>
    <t>hst2</t>
  </si>
  <si>
    <t xml:space="preserve">Sir2 family histone deacetylase Hst2 [Schizosaccharomyces pombe 972h-] </t>
  </si>
  <si>
    <t>SPBC428.19c</t>
  </si>
  <si>
    <t>utp15</t>
  </si>
  <si>
    <t xml:space="preserve">U3 snoRNP protein Utp15 (predicted) [Schizosaccharomyces pombe 972h-] </t>
  </si>
  <si>
    <t>SPBC2G5.02c</t>
  </si>
  <si>
    <t xml:space="preserve">CK2 family regulatory subunit (predicted) [Schizosaccharomyces pombe 972h-] </t>
  </si>
  <si>
    <t>SPBC16A3.01</t>
  </si>
  <si>
    <t>spn3</t>
  </si>
  <si>
    <t xml:space="preserve">septin Spn3 [Schizosaccharomyces pombe 972h-] </t>
  </si>
  <si>
    <t>SPBC1198.03c</t>
  </si>
  <si>
    <t xml:space="preserve">Golgin subfamily A member [Schizosaccharomyces pombe 972h-] </t>
  </si>
  <si>
    <t>SPBC17D1.04</t>
  </si>
  <si>
    <t>acr1</t>
  </si>
  <si>
    <t xml:space="preserve">upstream activation factor complex subunit Acr1 [Schizosaccharomyces pombe 972h-] </t>
  </si>
  <si>
    <t>SPBC660.06</t>
  </si>
  <si>
    <t xml:space="preserve">conserved fungal protein [Schizosaccharomyces pombe 972h-] </t>
  </si>
  <si>
    <t>SPBC428.05c</t>
  </si>
  <si>
    <t>arg12</t>
  </si>
  <si>
    <t xml:space="preserve">argininosuccinate synthase (predicted) [Schizosaccharomyces pombe 972h-] </t>
  </si>
  <si>
    <t>SPBC342.04</t>
  </si>
  <si>
    <t>rpn1301</t>
  </si>
  <si>
    <t xml:space="preserve">hypothetical protein SPBC342.04 [Schizosaccharomyces pombe 972h-] </t>
  </si>
  <si>
    <t>SPBP8B7.02</t>
  </si>
  <si>
    <t>SPBC582.07c</t>
  </si>
  <si>
    <t>rpn7</t>
  </si>
  <si>
    <t xml:space="preserve">19S proteasome regulatory subunit Rpn7 [Schizosaccharomyces pombe 972h-] </t>
  </si>
  <si>
    <t>SPBC21C3.08c</t>
  </si>
  <si>
    <t>car2</t>
  </si>
  <si>
    <t xml:space="preserve">ornithine transaminase Car2 [Schizosaccharomyces pombe 972h-] </t>
  </si>
  <si>
    <t>SPBC119.02</t>
  </si>
  <si>
    <t>ubc4</t>
  </si>
  <si>
    <t xml:space="preserve">ubiquitin conjugating enzyme Ubc4 [Schizosaccharomyces pombe 972h-] </t>
  </si>
  <si>
    <t>SPAC1635.01</t>
  </si>
  <si>
    <t xml:space="preserve">mitochondrial outer membrane voltage-dependent anion-selective channel (predicted) [Schizosaccharomyces pombe 972h-] </t>
  </si>
  <si>
    <t>SPBC211.01</t>
  </si>
  <si>
    <t>rsm10</t>
  </si>
  <si>
    <t xml:space="preserve">mitochondrial ribosomal protein subunit S10 (predicted) [Schizosaccharomyces pombe 972h-] </t>
  </si>
  <si>
    <t>SPCC1020.06c</t>
  </si>
  <si>
    <t>tal1</t>
  </si>
  <si>
    <t xml:space="preserve">transaldolase (predicted) [Schizosaccharomyces pombe 972h-] </t>
  </si>
  <si>
    <t>SPBC577.10</t>
  </si>
  <si>
    <t xml:space="preserve">20S proteasome component beta 7 (predicted) [Schizosaccharomyces pombe 972h-] </t>
  </si>
  <si>
    <t>SPBC3E7.14</t>
  </si>
  <si>
    <t>smf1</t>
  </si>
  <si>
    <t xml:space="preserve">Sm snRNP core protein Smf1 [Schizosaccharomyces pombe 972h-] </t>
  </si>
  <si>
    <t>SPCC4G3.15c</t>
  </si>
  <si>
    <t>not2</t>
  </si>
  <si>
    <t xml:space="preserve">CCR4-Not complex subunit Not2 (predicted) [Schizosaccharomyces pombe 972h-] </t>
  </si>
  <si>
    <t>SPBC8D2.02c</t>
  </si>
  <si>
    <t xml:space="preserve">vacuolar sorting protein Vps68 (predicted) [Schizosaccharomyces pombe 972h-] </t>
  </si>
  <si>
    <t>SPAC926.08c</t>
  </si>
  <si>
    <t xml:space="preserve">Brix domain protein Rpf2 (predicted) [Schizosaccharomyces pombe 972h-] </t>
  </si>
  <si>
    <t>SPAC1B3.05</t>
  </si>
  <si>
    <t>not3</t>
  </si>
  <si>
    <t xml:space="preserve">CCR4-Not complex subunit Not3/5 (predicted) [Schizosaccharomyces pombe 972h-] </t>
  </si>
  <si>
    <t>SPBC1734.10c</t>
  </si>
  <si>
    <t xml:space="preserve">mRNA processing protein (predicted) [Schizosaccharomyces pombe 972h-] </t>
  </si>
  <si>
    <t>SPCC330.19c</t>
  </si>
  <si>
    <t>SPCC338.14</t>
  </si>
  <si>
    <t xml:space="preserve">adenosine kinase (predicted) [Schizosaccharomyces pombe 972h-] </t>
  </si>
  <si>
    <t>SPBC1685.13</t>
  </si>
  <si>
    <t>fhn1</t>
  </si>
  <si>
    <t xml:space="preserve">Fhn1 plasma membrane organization protein [Schizosaccharomyces pombe 972h-] </t>
  </si>
  <si>
    <t>SPAC25H1.08c</t>
  </si>
  <si>
    <t xml:space="preserve">ribosome biogenesis protein Sqt1 (predicted) [Schizosaccharomyces pombe 972h-] </t>
  </si>
  <si>
    <t>SPBC56F2.15</t>
  </si>
  <si>
    <t>tam13</t>
  </si>
  <si>
    <t>SPBPB21E7.07</t>
  </si>
  <si>
    <t>aes1</t>
  </si>
  <si>
    <t xml:space="preserve">RNA-mediated gene silencing enhancer protein [Schizosaccharomyces pombe 972h-] </t>
  </si>
  <si>
    <t>SPBC1706.01</t>
  </si>
  <si>
    <t>tea4</t>
  </si>
  <si>
    <t xml:space="preserve">tip elongation aberrant protein Tea4 [Schizosaccharomyces pombe 972h-] </t>
  </si>
  <si>
    <t>SPAC6F6.15</t>
  </si>
  <si>
    <t>ypt5</t>
  </si>
  <si>
    <t xml:space="preserve">GTPase Ypt5 [Schizosaccharomyces pombe 972h-] </t>
  </si>
  <si>
    <t>SPAC2F7.05c</t>
  </si>
  <si>
    <t xml:space="preserve">eukaryotic translation initiation factor 5 [Schizosaccharomyces pombe 972h-] </t>
  </si>
  <si>
    <t>SPBC725.15</t>
  </si>
  <si>
    <t>ura5</t>
  </si>
  <si>
    <t xml:space="preserve">orotate phosphoribosyltransferase Ura5 [Schizosaccharomyces pombe 972h-] </t>
  </si>
  <si>
    <t>SPAP32A8.03c</t>
  </si>
  <si>
    <t xml:space="preserve">ubiquitin-protein ligase E3 (predicted) [Schizosaccharomyces pombe 972h-] </t>
  </si>
  <si>
    <t>SPBC25H2.03</t>
  </si>
  <si>
    <t xml:space="preserve">vacuolar protein involved in phosphoinositide metabolism (predicted) [Schizosaccharomyces pombe 972h-] </t>
  </si>
  <si>
    <t>SPAC343.08c</t>
  </si>
  <si>
    <t>mrp17</t>
  </si>
  <si>
    <t xml:space="preserve">mitochondrial ribosomal protein subunit Mrp17 (predicted) [Schizosaccharomyces pombe 972h-] </t>
  </si>
  <si>
    <t>SPCC1393.06c</t>
  </si>
  <si>
    <t xml:space="preserve">rRNA processing protein Ipi1 (predicted) [Schizosaccharomyces pombe 972h-] </t>
  </si>
  <si>
    <t>SPAC1556.08c</t>
  </si>
  <si>
    <t>cbs2</t>
  </si>
  <si>
    <t xml:space="preserve">protein kinase activator (predicted) [Schizosaccharomyces pombe 972h-] </t>
  </si>
  <si>
    <t>SPAC8E11.05c</t>
  </si>
  <si>
    <t>SPAC19D5.06c</t>
  </si>
  <si>
    <t>din1</t>
  </si>
  <si>
    <t xml:space="preserve">Dhp1p-interacting protein Din1 [Schizosaccharomyces pombe 972h-] </t>
  </si>
  <si>
    <t>SPBC215.09c</t>
  </si>
  <si>
    <t>erg10</t>
  </si>
  <si>
    <t xml:space="preserve">acetyl-CoA C-acetyltransferase Erg10 (predicted) [Schizosaccharomyces pombe 972h-] </t>
  </si>
  <si>
    <t>SPAC31A2.09c</t>
  </si>
  <si>
    <t>apm4</t>
  </si>
  <si>
    <t xml:space="preserve">AP-2 adaptor complex subunit Apm4 (predicted) [Schizosaccharomyces pombe 972h-] </t>
  </si>
  <si>
    <t>SPAC644.07</t>
  </si>
  <si>
    <t xml:space="preserve">mitochondrial Rieske ISP assembly ATPase (predicted) [Schizosaccharomyces pombe 972h-] </t>
  </si>
  <si>
    <t>SPAC9.07c</t>
  </si>
  <si>
    <t xml:space="preserve">GTPase Rbg1 (predicted) [Schizosaccharomyces pombe 972h-] </t>
  </si>
  <si>
    <t>SPBC1734.02c</t>
  </si>
  <si>
    <t>cdc27</t>
  </si>
  <si>
    <t xml:space="preserve">DNA polymerase delta subunit Cdc27 [Schizosaccharomyces pombe 972h-] </t>
  </si>
  <si>
    <t>SPAC343.04c</t>
  </si>
  <si>
    <t xml:space="preserve">WD repeat-containing protein [Schizosaccharomyces pombe 972h-] </t>
  </si>
  <si>
    <t>SPAC13G7.09c</t>
  </si>
  <si>
    <t>SPAC17G6.10</t>
  </si>
  <si>
    <t>ssr1</t>
  </si>
  <si>
    <t xml:space="preserve">SWI/SNF and RSC complex subunit Ssr1 [Schizosaccharomyces pombe 972h-] </t>
  </si>
  <si>
    <t>SPBC1604.10</t>
  </si>
  <si>
    <t>srb7</t>
  </si>
  <si>
    <t xml:space="preserve">mediator complex subunit Srb7 [Schizosaccharomyces pombe 972h-] </t>
  </si>
  <si>
    <t>SPCC74.06</t>
  </si>
  <si>
    <t>mak3</t>
  </si>
  <si>
    <t xml:space="preserve">histidine kinase Mak3 [Schizosaccharomyces pombe 972h-] </t>
  </si>
  <si>
    <t>SPAC1952.11c</t>
  </si>
  <si>
    <t>ure2</t>
  </si>
  <si>
    <t xml:space="preserve">urease Ure2 [Schizosaccharomyces pombe 972h-] </t>
  </si>
  <si>
    <t>SPAC27D7.14c</t>
  </si>
  <si>
    <t>tpr1</t>
  </si>
  <si>
    <t xml:space="preserve">RNA polymerase II associated Paf1 complex subunit Tpr1 [Schizosaccharomyces pombe 972h-] </t>
  </si>
  <si>
    <t>SPAC4A8.12c</t>
  </si>
  <si>
    <t>sds22</t>
  </si>
  <si>
    <t xml:space="preserve">protein phosphatase regulatory subunit Sds22 [Schizosaccharomyces pombe 972h-] </t>
  </si>
  <si>
    <t>SPBC725.12</t>
  </si>
  <si>
    <t>nbl1</t>
  </si>
  <si>
    <t xml:space="preserve">borealin N terminal domain-containing protein [Schizosaccharomyces pombe 972h-] </t>
  </si>
  <si>
    <t>SPBC1711.10c</t>
  </si>
  <si>
    <t>npl4</t>
  </si>
  <si>
    <t xml:space="preserve">Cdc48-Npl4-Ufd1 complex component Npl4 (predicted) [Schizosaccharomyces pombe 972h-] </t>
  </si>
  <si>
    <t>SPBC4C3.03</t>
  </si>
  <si>
    <t xml:space="preserve">homoserine kinase (predicted) [Schizosaccharomyces pombe 972h-] </t>
  </si>
  <si>
    <t>SPBPJ4664.04</t>
  </si>
  <si>
    <t xml:space="preserve">coatomer alpha subunit (predicted) [Schizosaccharomyces pombe 972h-] </t>
  </si>
  <si>
    <t>SPAC806.07</t>
  </si>
  <si>
    <t>ndk1</t>
  </si>
  <si>
    <t xml:space="preserve">nucleoside diphosphate kinase Ndk1 [Schizosaccharomyces pombe 972h-] </t>
  </si>
  <si>
    <t>SPBC31F10.16</t>
  </si>
  <si>
    <t xml:space="preserve">ChAPs family protein (predicted) [Schizosaccharomyces pombe 972h-] </t>
  </si>
  <si>
    <t>SPCC18B5.10c</t>
  </si>
  <si>
    <t xml:space="preserve">TREX complex subunit Tex1 (predicted) [Schizosaccharomyces pombe 972h-] </t>
  </si>
  <si>
    <t>SPAC6F6.11c</t>
  </si>
  <si>
    <t xml:space="preserve">pyridoxine-pyridoxal-pyridoxamine kinase (predicted) [Schizosaccharomyces pombe 972h-] </t>
  </si>
  <si>
    <t>SPBC19C7.03</t>
  </si>
  <si>
    <t>cyr1</t>
  </si>
  <si>
    <t xml:space="preserve">adenylate cyclase [Schizosaccharomyces pombe 972h-] </t>
  </si>
  <si>
    <t>SPBC13G1.13</t>
  </si>
  <si>
    <t>tfb2</t>
  </si>
  <si>
    <t xml:space="preserve">transcription factor TFIIH complex subunit Tfb2 [Schizosaccharomyces pombe 972h-] </t>
  </si>
  <si>
    <t>SPCC162.02c</t>
  </si>
  <si>
    <t xml:space="preserve">AMP-binding dehydrogenase (predicted) [Schizosaccharomyces pombe 972h-] </t>
  </si>
  <si>
    <t>SPBC409.13</t>
  </si>
  <si>
    <t xml:space="preserve">6,7-dimethyl-8-ribityllumazine synthase (predicted) [Schizosaccharomyces pombe 972h-] </t>
  </si>
  <si>
    <t>SPBC1773.12</t>
  </si>
  <si>
    <t xml:space="preserve">transcription factor (predicted) [Schizosaccharomyces pombe 972h-] </t>
  </si>
  <si>
    <t>SPAC1F12.02c</t>
  </si>
  <si>
    <t xml:space="preserve">translationally-controlled tumor protein [Schizosaccharomyces pombe 972h-] </t>
  </si>
  <si>
    <t>SPCC18.06c</t>
  </si>
  <si>
    <t>caf1</t>
  </si>
  <si>
    <t xml:space="preserve">CCR4-Not complex CAF1 family ribonuclease subunit Caf1 [Schizosaccharomyces pombe 972h-] </t>
  </si>
  <si>
    <t>SPAC1D4.13</t>
  </si>
  <si>
    <t>byr1</t>
  </si>
  <si>
    <t xml:space="preserve">MAP kinase kinase Byr1 [Schizosaccharomyces pombe 972h-] </t>
  </si>
  <si>
    <t>SPAC27E2.10c</t>
  </si>
  <si>
    <t>rfc3</t>
  </si>
  <si>
    <t xml:space="preserve">DNA replication factor C complex subunit Rfc3 [Schizosaccharomyces pombe 972h-] </t>
  </si>
  <si>
    <t>SPCC16C4.03</t>
  </si>
  <si>
    <t>pin1</t>
  </si>
  <si>
    <t xml:space="preserve">peptidyl-prolyl cis-trans isomerase Pin1 [Schizosaccharomyces pombe 972h-] </t>
  </si>
  <si>
    <t>SPCC4B3.05c</t>
  </si>
  <si>
    <t>hem12</t>
  </si>
  <si>
    <t xml:space="preserve">uroporphyrinogen decarboxylase Hem12 (predicted) [Schizosaccharomyces pombe 972h-] </t>
  </si>
  <si>
    <t>SPCC1827.06c</t>
  </si>
  <si>
    <t xml:space="preserve">aspartate semialdehyde dehydrogenase (predicted) [Schizosaccharomyces pombe 972h-] </t>
  </si>
  <si>
    <t>SPAC23H4.06</t>
  </si>
  <si>
    <t>gln1</t>
  </si>
  <si>
    <t xml:space="preserve">glutamate-ammonia ligase Gln1 [Schizosaccharomyces pombe 972h-] </t>
  </si>
  <si>
    <t>SPBC215.06c</t>
  </si>
  <si>
    <t xml:space="preserve">hypothetical protein SPBC215.06c [Schizosaccharomyces pombe 972h-] </t>
  </si>
  <si>
    <t>SPAC1B2.05</t>
  </si>
  <si>
    <t>mcm5</t>
  </si>
  <si>
    <t xml:space="preserve">MCM complex subunit Mcm5 [Schizosaccharomyces pombe 972h-] </t>
  </si>
  <si>
    <t>SPBC3D6.12</t>
  </si>
  <si>
    <t xml:space="preserve">U3 snoRNA associated protein Dip2 (predicted) [Schizosaccharomyces pombe 972h-] </t>
  </si>
  <si>
    <t>SPAC1687.18c</t>
  </si>
  <si>
    <t>ssl3</t>
  </si>
  <si>
    <t xml:space="preserve">cohesin loading factor Ssl3 [Schizosaccharomyces pombe 972h-] </t>
  </si>
  <si>
    <t>SPAC630.06c</t>
  </si>
  <si>
    <t>SPAC29A4.20</t>
  </si>
  <si>
    <t>elp3</t>
  </si>
  <si>
    <t xml:space="preserve">elongator complex, histone acetyltransferase subunit Elp3 (predicted) [Schizosaccharomyces pombe 972h-] </t>
  </si>
  <si>
    <t>SPCC16A11.16c</t>
  </si>
  <si>
    <t>rpn1302</t>
  </si>
  <si>
    <t xml:space="preserve">19S proteasome regulatory subunit rpn1302 [Schizosaccharomyces pombe 972h-] </t>
  </si>
  <si>
    <t>SPAC31A2.04c</t>
  </si>
  <si>
    <t xml:space="preserve">20S proteasome component beta 4 (predicted) [Schizosaccharomyces pombe 972h-] </t>
  </si>
  <si>
    <t>SPAC26F1.02</t>
  </si>
  <si>
    <t>pnn1</t>
  </si>
  <si>
    <t xml:space="preserve">hypothetical protein SPAC26F1.02 [Schizosaccharomyces pombe 972h-] </t>
  </si>
  <si>
    <t>SPAC9G1.05</t>
  </si>
  <si>
    <t xml:space="preserve">actin cortical patch component Aip1 (predicted) [Schizosaccharomyces pombe 972h-] </t>
  </si>
  <si>
    <t>SPAC6B12.07c</t>
  </si>
  <si>
    <t>SPBC13A2.02</t>
  </si>
  <si>
    <t>nup82</t>
  </si>
  <si>
    <t xml:space="preserve">nucleoporin Nup82 [Schizosaccharomyces pombe 972h-] </t>
  </si>
  <si>
    <t>SPAC1071.02</t>
  </si>
  <si>
    <t>mms19</t>
  </si>
  <si>
    <t xml:space="preserve">TFIIH regulator Mms19 [Schizosaccharomyces pombe 972h-] </t>
  </si>
  <si>
    <t>SPBC342.02</t>
  </si>
  <si>
    <t>qrs1</t>
  </si>
  <si>
    <t xml:space="preserve">cytoplasmic glutaminyl-tRNA ligase Qrs1 (predicted) [Schizosaccharomyces pombe 972h-] </t>
  </si>
  <si>
    <t>SPCC16A11.14</t>
  </si>
  <si>
    <t>sfh1</t>
  </si>
  <si>
    <t xml:space="preserve">RSC complex subunit Sfh1 [Schizosaccharomyces pombe 972h-] </t>
  </si>
  <si>
    <t>SPBC3D6.09</t>
  </si>
  <si>
    <t>dpb4</t>
  </si>
  <si>
    <t xml:space="preserve">DNA polymerase epsilon subunit Dpb4 [Schizosaccharomyces pombe 972h-] </t>
  </si>
  <si>
    <t>SPAC9G1.13c</t>
  </si>
  <si>
    <t>swc4</t>
  </si>
  <si>
    <t xml:space="preserve">Swr1 complex subunit Swc4 [Schizosaccharomyces pombe 972h-] </t>
  </si>
  <si>
    <t>ScpofMp07</t>
  </si>
  <si>
    <t xml:space="preserve">hypothetical protein ScpofMp07 (mitochondrion) [Schizosaccharomyces pombe] </t>
  </si>
  <si>
    <t>SPCC970.10c</t>
  </si>
  <si>
    <t>brl2</t>
  </si>
  <si>
    <t xml:space="preserve">ubiquitin-protein ligase E3 Brl2 [Schizosaccharomyces pombe 972h-] </t>
  </si>
  <si>
    <t>SPAC20H4.05c</t>
  </si>
  <si>
    <t xml:space="preserve">5'-methylthioribulose-1-phosphate dehydratase, adducin (predicted) [Schizosaccharomyces pombe 972h-] </t>
  </si>
  <si>
    <t>SPAC1952.16</t>
  </si>
  <si>
    <t>rga9</t>
  </si>
  <si>
    <t xml:space="preserve">RhoGAP, GTPase activator towards Rho/Rac/Cdc42-like small GTPases (predicted) [Schizosaccharomyces pombe 972h-] </t>
  </si>
  <si>
    <t>SPAC22H12.01c</t>
  </si>
  <si>
    <t>mug35</t>
  </si>
  <si>
    <t>SPBC646.16</t>
  </si>
  <si>
    <t xml:space="preserve">20S proteasome component alpha 1 (predicted) [Schizosaccharomyces pombe 972h-] </t>
  </si>
  <si>
    <t>SPBC30D10.05c</t>
  </si>
  <si>
    <t xml:space="preserve">sepiapterin reductase (predicted) [Schizosaccharomyces pombe 972h-] </t>
  </si>
  <si>
    <t>SPBC36.07</t>
  </si>
  <si>
    <t>iki3</t>
  </si>
  <si>
    <t xml:space="preserve">elongator subunit Iki3 (predicted) [Schizosaccharomyces pombe 972h-] </t>
  </si>
  <si>
    <t>SPBC1709.17</t>
  </si>
  <si>
    <t xml:space="preserve">folylpolyglutamate synthase (predicted) [Schizosaccharomyces pombe 972h-] </t>
  </si>
  <si>
    <t>SPAC17A5.01</t>
  </si>
  <si>
    <t>pex6</t>
  </si>
  <si>
    <t xml:space="preserve">peroxin-6 (predicted) [Schizosaccharomyces pombe 972h-] </t>
  </si>
  <si>
    <t>SPBC15D4.09c</t>
  </si>
  <si>
    <t xml:space="preserve">cystathionine gamma-synthase (predicted) [Schizosaccharomyces pombe 972h-] </t>
  </si>
  <si>
    <t>SPBC14F5.12c</t>
  </si>
  <si>
    <t>cbh2</t>
  </si>
  <si>
    <t xml:space="preserve">CENP-B protein 2 [Schizosaccharomyces pombe 972h-] </t>
  </si>
  <si>
    <t>SPCC63.07</t>
  </si>
  <si>
    <t xml:space="preserve">tRNA guanylyltransferase (predicted) [Schizosaccharomyces pombe 972h-] </t>
  </si>
  <si>
    <t>SPBC2F12.14c</t>
  </si>
  <si>
    <t>gua1</t>
  </si>
  <si>
    <t xml:space="preserve">IMP dehydrogenase Gua1 (predicted) [Schizosaccharomyces pombe 972h-] </t>
  </si>
  <si>
    <t>SPCC1183.04c</t>
  </si>
  <si>
    <t>pet127</t>
  </si>
  <si>
    <t xml:space="preserve">mitochondrial RNA metabolism pathway protein Pet127 [Schizosaccharomyces pombe 972h-] </t>
  </si>
  <si>
    <t>SPBP23A10.13</t>
  </si>
  <si>
    <t>orc4</t>
  </si>
  <si>
    <t xml:space="preserve">origin recognition complex subunit Orc4 [Schizosaccharomyces pombe 972h-] </t>
  </si>
  <si>
    <t>SPBC337.06c</t>
  </si>
  <si>
    <t>cwf15</t>
  </si>
  <si>
    <t xml:space="preserve">complexed with Cdc5 protein Cwf15 [Schizosaccharomyces pombe 972h-] </t>
  </si>
  <si>
    <t>SPAC17H9.12c</t>
  </si>
  <si>
    <t xml:space="preserve">mitochondrial cytochrome c-heme linkage protein Cyc2 (predicted) [Schizosaccharomyces pombe 972h-] </t>
  </si>
  <si>
    <t>SPAC23D3.07</t>
  </si>
  <si>
    <t>pup1</t>
  </si>
  <si>
    <t xml:space="preserve">20S proteasome component beta 2 (predicted) [Schizosaccharomyces pombe 972h-] </t>
  </si>
  <si>
    <t>SPAC1002.12c</t>
  </si>
  <si>
    <t xml:space="preserve">succinate-semialdehyde dehydrogenase (predicted) [Schizosaccharomyces pombe 972h-] </t>
  </si>
  <si>
    <t>SPAC20H4.10</t>
  </si>
  <si>
    <t>ufd2</t>
  </si>
  <si>
    <t xml:space="preserve">ubiquitin-protein ligase E4 (predicted) [Schizosaccharomyces pombe 972h-] </t>
  </si>
  <si>
    <t>SPBC106.12c</t>
  </si>
  <si>
    <t xml:space="preserve">THO complex subunit (predicted) [Schizosaccharomyces pombe 972h-] </t>
  </si>
  <si>
    <t>SPBC23G7.07c</t>
  </si>
  <si>
    <t xml:space="preserve">U3-containing 90S preribosome complex subunit (predicted) [Schizosaccharomyces pombe 972h-] </t>
  </si>
  <si>
    <t>SPBC2G2.12</t>
  </si>
  <si>
    <t>hrs1</t>
  </si>
  <si>
    <t xml:space="preserve">mitochondrial and cytoplasmic histidine-tRNA ligase Hrs1 (predicted) [Schizosaccharomyces pombe 972h-] </t>
  </si>
  <si>
    <t>SPAC23E2.01</t>
  </si>
  <si>
    <t>fep1</t>
  </si>
  <si>
    <t xml:space="preserve">iron-sensing transcription factor Fep1 [Schizosaccharomyces pombe 972h-] </t>
  </si>
  <si>
    <t>SPAC6F12.02</t>
  </si>
  <si>
    <t>rst2</t>
  </si>
  <si>
    <t xml:space="preserve">transcription factor Rst2 [Schizosaccharomyces pombe 972h-] </t>
  </si>
  <si>
    <t>SPBC21.06c</t>
  </si>
  <si>
    <t>cdc7</t>
  </si>
  <si>
    <t xml:space="preserve">serine/threonine protein kinase Cdc7 [Schizosaccharomyces pombe 972h-] </t>
  </si>
  <si>
    <t>SPBC887.02</t>
  </si>
  <si>
    <t xml:space="preserve">ClC chloride channel (predicted) [Schizosaccharomyces pombe 972h-] </t>
  </si>
  <si>
    <t>SPAC6B12.05c</t>
  </si>
  <si>
    <t>ies2</t>
  </si>
  <si>
    <t xml:space="preserve">Ino80 complex subunit Ies2 [Schizosaccharomyces pombe 972h-] </t>
  </si>
  <si>
    <t>SPAC10F6.09c</t>
  </si>
  <si>
    <t>psm3</t>
  </si>
  <si>
    <t xml:space="preserve">mitotic cohesin complex subunit Psm3 [Schizosaccharomyces pombe 972h-] </t>
  </si>
  <si>
    <t>SPBC14F5.06</t>
  </si>
  <si>
    <t>rli1</t>
  </si>
  <si>
    <t xml:space="preserve">iron-sulfur ATPase involved in ribosome biogenesis Rli1 (predicted) [Schizosaccharomyces pombe 972h-] </t>
  </si>
  <si>
    <t>SPBC21D10.09c</t>
  </si>
  <si>
    <t>SPBC31F10.07</t>
  </si>
  <si>
    <t>lsb5</t>
  </si>
  <si>
    <t xml:space="preserve">cortical component Lsb5 (predicted) [Schizosaccharomyces pombe 972h-] </t>
  </si>
  <si>
    <t>SPBC215.11c</t>
  </si>
  <si>
    <t xml:space="preserve">aldo/keto reductase family protein [Schizosaccharomyces pombe 972h-] </t>
  </si>
  <si>
    <t>SPAC4F8.04</t>
  </si>
  <si>
    <t xml:space="preserve">Brix domain protein Rpf1 (predicted) [Schizosaccharomyces pombe 972h-] </t>
  </si>
  <si>
    <t>SPBC6B1.09c</t>
  </si>
  <si>
    <t>nbs1</t>
  </si>
  <si>
    <t xml:space="preserve">Mre11 complex subunit Nbs1 [Schizosaccharomyces pombe 972h-] </t>
  </si>
  <si>
    <t>SPBC25B2.09c</t>
  </si>
  <si>
    <t>mrs1</t>
  </si>
  <si>
    <t xml:space="preserve">mitochondrial and cytoplasmic arginine-tRNA ligase Rrs1/Mrs1 (predicted) [Schizosaccharomyces pombe 972h-] </t>
  </si>
  <si>
    <t>SPAC15E1.04</t>
  </si>
  <si>
    <t xml:space="preserve">thymidylate synthase (predicted) [Schizosaccharomyces pombe 972h-] </t>
  </si>
  <si>
    <t>SPAC57A10.07</t>
  </si>
  <si>
    <t xml:space="preserve">hypothetical protein SPAC57A10.07 [Schizosaccharomyces pombe 972h-] </t>
  </si>
  <si>
    <t>SPAC17A2.09c</t>
  </si>
  <si>
    <t>csx1</t>
  </si>
  <si>
    <t xml:space="preserve">RNA-binding protein Csx1 [Schizosaccharomyces pombe 972h-] </t>
  </si>
  <si>
    <t>SPBC216.07c</t>
  </si>
  <si>
    <t>tor2</t>
  </si>
  <si>
    <t xml:space="preserve">phosphatidylinositol kinase Tor2 [Schizosaccharomyces pombe 972h-] </t>
  </si>
  <si>
    <t>SPCC1620.06c</t>
  </si>
  <si>
    <t xml:space="preserve">ribose-phosphate pyrophosphokinase (predicted) [Schizosaccharomyces pombe 972h-] </t>
  </si>
  <si>
    <t>SPBC530.10c</t>
  </si>
  <si>
    <t>anc1</t>
  </si>
  <si>
    <t xml:space="preserve">mitochondrial adenine nucleotide carrier Anc1 [Schizosaccharomyces pombe 972h-] </t>
  </si>
  <si>
    <t>SPBC13G1.01c</t>
  </si>
  <si>
    <t>nam9</t>
  </si>
  <si>
    <t xml:space="preserve">mitochondrial ribosomal protein subunit S4 (predicted) [Schizosaccharomyces pombe 972h-] </t>
  </si>
  <si>
    <t>SPAP27G11.09c</t>
  </si>
  <si>
    <t xml:space="preserve">GTP cyclohydrolase (predicted) [Schizosaccharomyces pombe 972h-] </t>
  </si>
  <si>
    <t>SPCC18B5.05c</t>
  </si>
  <si>
    <t xml:space="preserve">phosphomethylpyrimidine kinase (predicted) [Schizosaccharomyces pombe 972h-] </t>
  </si>
  <si>
    <t>SPAC1565.07c</t>
  </si>
  <si>
    <t xml:space="preserve">cullin-associated NEDD8-dissociated protein 1 [Schizosaccharomyces pombe 972h-] </t>
  </si>
  <si>
    <t>SPCC1442.16c</t>
  </si>
  <si>
    <t>zta1</t>
  </si>
  <si>
    <t xml:space="preserve">NADPH quinone oxidoreductase/ARE-binding protein (predicted) [Schizosaccharomyces pombe 972h-] </t>
  </si>
  <si>
    <t>SPAC6F12.15c</t>
  </si>
  <si>
    <t>cut9</t>
  </si>
  <si>
    <t xml:space="preserve">anaphase-promoting complex subunit Cut9 [Schizosaccharomyces pombe 972h-] </t>
  </si>
  <si>
    <t>SPAC23D3.02</t>
  </si>
  <si>
    <t>rfc2</t>
  </si>
  <si>
    <t xml:space="preserve">DNA replication factor C complex subunit Rfc2 [Schizosaccharomyces pombe 972h-] </t>
  </si>
  <si>
    <t>SPCC306.08c</t>
  </si>
  <si>
    <t xml:space="preserve">malate dehydrogenase (predicted) [Schizosaccharomyces pombe 972h-] </t>
  </si>
  <si>
    <t>SPAC10F6.08c</t>
  </si>
  <si>
    <t>nht1</t>
  </si>
  <si>
    <t xml:space="preserve">Ino80 complex HMG box protein Nht1 [Schizosaccharomyces pombe 972h-] </t>
  </si>
  <si>
    <t>SPAC1687.03c</t>
  </si>
  <si>
    <t>rfc4</t>
  </si>
  <si>
    <t xml:space="preserve">DNA replication factor C complex subunit Rfc4 (predicted) [Schizosaccharomyces pombe 972h-] </t>
  </si>
  <si>
    <t>SPAC27E2.09</t>
  </si>
  <si>
    <t>mak2</t>
  </si>
  <si>
    <t xml:space="preserve">histidine kinase Mak2 [Schizosaccharomyces pombe 972h-] </t>
  </si>
  <si>
    <t>SPAC694.02</t>
  </si>
  <si>
    <t xml:space="preserve">DEAD/DEAH box helicase [Schizosaccharomyces pombe 972h-] </t>
  </si>
  <si>
    <t>SPAC26A3.16</t>
  </si>
  <si>
    <t>dph1</t>
  </si>
  <si>
    <t xml:space="preserve">UBA domain protein Dph1 [Schizosaccharomyces pombe 972h-] </t>
  </si>
  <si>
    <t>SPAC26F1.12c</t>
  </si>
  <si>
    <t xml:space="preserve">conserved eukaryotic protein [Schizosaccharomyces pombe 972h-] </t>
  </si>
  <si>
    <t>SPBC28E12.04</t>
  </si>
  <si>
    <t>SPBC21H7.04</t>
  </si>
  <si>
    <t>dbp7</t>
  </si>
  <si>
    <t xml:space="preserve">ATP-dependent RNA helicase Dbp7 (predicted) [Schizosaccharomyces pombe 972h-] </t>
  </si>
  <si>
    <t>SPAC2G11.11c</t>
  </si>
  <si>
    <t>prh1</t>
  </si>
  <si>
    <t xml:space="preserve">ATP-dependent RNA helicase Prh1 (predicted) [Schizosaccharomyces pombe 972h-] </t>
  </si>
  <si>
    <t>SPAC17A2.08c</t>
  </si>
  <si>
    <t>SPCC1840.03</t>
  </si>
  <si>
    <t>sal3</t>
  </si>
  <si>
    <t xml:space="preserve">karyopherin Sal3 [Schizosaccharomyces pombe 972h-] </t>
  </si>
  <si>
    <t>SPCC622.13c</t>
  </si>
  <si>
    <t>tti1</t>
  </si>
  <si>
    <t xml:space="preserve">Tel Two Interacting protein 1 [Schizosaccharomyces pombe 972h-] </t>
  </si>
  <si>
    <t>SPAC19D5.04</t>
  </si>
  <si>
    <t>ptr1</t>
  </si>
  <si>
    <t xml:space="preserve">E3 ubiquitin-protein ligase [Schizosaccharomyces pombe 972h-] </t>
  </si>
  <si>
    <t>SPBC16E9.05</t>
  </si>
  <si>
    <t>erg6</t>
  </si>
  <si>
    <t xml:space="preserve">sterol 24-C-methyltransferase Erg6 [Schizosaccharomyces pombe 972h-] </t>
  </si>
  <si>
    <t>SPAC6G10.02c</t>
  </si>
  <si>
    <t>tea3</t>
  </si>
  <si>
    <t xml:space="preserve">cell end marker Tea3 [Schizosaccharomyces pombe 972h-] </t>
  </si>
  <si>
    <t>SPBC336.04</t>
  </si>
  <si>
    <t>cdc6</t>
  </si>
  <si>
    <t xml:space="preserve">DNA polymerase delta catalytic subunit Cdc6 [Schizosaccharomyces pombe 972h-] </t>
  </si>
  <si>
    <t>SPCC895.06</t>
  </si>
  <si>
    <t>elp2</t>
  </si>
  <si>
    <t xml:space="preserve">elongator complex subunit Elp2 (predicted) [Schizosaccharomyces pombe 972h-] </t>
  </si>
  <si>
    <t>SPBC36.12c</t>
  </si>
  <si>
    <t>git7</t>
  </si>
  <si>
    <t xml:space="preserve">SGT1-like protein Git7 [Schizosaccharomyces pombe 972h-] </t>
  </si>
  <si>
    <t>SPBC25D12.03c</t>
  </si>
  <si>
    <t>mcm7</t>
  </si>
  <si>
    <t xml:space="preserve">MCM complex subunit Mcm7 [Schizosaccharomyces pombe 972h-] </t>
  </si>
  <si>
    <t>SPAC22E12.07</t>
  </si>
  <si>
    <t>rna1</t>
  </si>
  <si>
    <t xml:space="preserve">Ran GAP Rna1 [Schizosaccharomyces pombe 972h-] </t>
  </si>
  <si>
    <t>SPBC23G7.10c</t>
  </si>
  <si>
    <t xml:space="preserve">NADH-dependent flavin oxidoreductase (predicted) [Schizosaccharomyces pombe 972h-] </t>
  </si>
  <si>
    <t>SPBC119.12</t>
  </si>
  <si>
    <t xml:space="preserve">Golgi matrix protein (predicted) [Schizosaccharomyces pombe 972h-] </t>
  </si>
  <si>
    <t>SPAC2G11.10c</t>
  </si>
  <si>
    <t xml:space="preserve">thiosulfate sulfurtransferase, URM1 activating enzyme (predicted) [Schizosaccharomyces pombe 972h-] </t>
  </si>
  <si>
    <t>SPAC23C4.12</t>
  </si>
  <si>
    <t>hhp2</t>
  </si>
  <si>
    <t>0 genes:. 2 proteins in this group did not match any genes. NP_593184.1:serine/threonine protein kinase Hhp2 [Schizosaccharomyces pombe 972h-] ;NP_595760.1:serine/threonine protein kinase Hhp1 [Schizosaccharomyces pombe 972h-] ;</t>
  </si>
  <si>
    <t>SPBC3B8.02</t>
  </si>
  <si>
    <t>php5</t>
  </si>
  <si>
    <t xml:space="preserve">CCAAT-binding factor complex subunit Php5 [Schizosaccharomyces pombe 972h-] </t>
  </si>
  <si>
    <t>SPBC1683.04</t>
  </si>
  <si>
    <t xml:space="preserve">glycosyl hydrolase family 3 (predicted) [Schizosaccharomyces pombe 972h-] </t>
  </si>
  <si>
    <t>SPBC216.01c</t>
  </si>
  <si>
    <t xml:space="preserve">DNA damage response protein (predicted) [Schizosaccharomyces pombe 972h-] </t>
  </si>
  <si>
    <t>SPBC32F12.01c</t>
  </si>
  <si>
    <t>css1</t>
  </si>
  <si>
    <t xml:space="preserve">inositol phosphosphingolipid phospholipase C, Css1 [Schizosaccharomyces pombe 972h-] </t>
  </si>
  <si>
    <t>SPAC630.03</t>
  </si>
  <si>
    <t>arp3</t>
  </si>
  <si>
    <t xml:space="preserve">actin-like protein Arp3 [Schizosaccharomyces pombe 972h-] </t>
  </si>
  <si>
    <t>SPCC1620.08</t>
  </si>
  <si>
    <t xml:space="preserve">succinate-CoA ligase beta subunit (predicted) [Schizosaccharomyces pombe 972h-] </t>
  </si>
  <si>
    <t>SPAC3G9.07c</t>
  </si>
  <si>
    <t>hos2</t>
  </si>
  <si>
    <t xml:space="preserve">histone deacetylase (class I) Hos2 [Schizosaccharomyces pombe 972h-] </t>
  </si>
  <si>
    <t>SPAC458.03</t>
  </si>
  <si>
    <t>tel2</t>
  </si>
  <si>
    <t xml:space="preserve">Tel2/Rad-5/Clk-2 family protein Tel2 [Schizosaccharomyces pombe 972h-] </t>
  </si>
  <si>
    <t>SPAC1D4.14</t>
  </si>
  <si>
    <t>tho2</t>
  </si>
  <si>
    <t xml:space="preserve">THO complex subunit Tho2 (predicted) [Schizosaccharomyces pombe 972h-] </t>
  </si>
  <si>
    <t>SPBC1921.05</t>
  </si>
  <si>
    <t>ape2</t>
  </si>
  <si>
    <t xml:space="preserve">aminopeptidase Ape2 (predicted) [Schizosaccharomyces pombe 972h-] </t>
  </si>
  <si>
    <t>SPBC1778.01c</t>
  </si>
  <si>
    <t>zuo1</t>
  </si>
  <si>
    <t xml:space="preserve">zuotin (predicted) [Schizosaccharomyces pombe 972h-] </t>
  </si>
  <si>
    <t>SPBC146.03c</t>
  </si>
  <si>
    <t>cut3</t>
  </si>
  <si>
    <t xml:space="preserve">condensin complex subunit Cut3 [Schizosaccharomyces pombe 972h-] </t>
  </si>
  <si>
    <t>SPAC3C7.08c</t>
  </si>
  <si>
    <t>elf1</t>
  </si>
  <si>
    <t xml:space="preserve">AAA family ATPase Elf1 [Schizosaccharomyces pombe 972h-] </t>
  </si>
  <si>
    <t>SPAC15A10.02</t>
  </si>
  <si>
    <t>taf12</t>
  </si>
  <si>
    <t xml:space="preserve">transcription factor TFIID complex subunit A/ SAGA complex subunit [Schizosaccharomyces pombe 972h-] </t>
  </si>
  <si>
    <t>SPCC790.02</t>
  </si>
  <si>
    <t>pep3</t>
  </si>
  <si>
    <t>SPBC18E5.10</t>
  </si>
  <si>
    <t xml:space="preserve">iron sulfur cluster assembly protein (predicted) [Schizosaccharomyces pombe 972h-] </t>
  </si>
  <si>
    <t>SPAC664.08c</t>
  </si>
  <si>
    <t xml:space="preserve">traub family protein involved in ribosome biogenesis (predicted) [Schizosaccharomyces pombe 972h-] </t>
  </si>
  <si>
    <t>SPCC162.11c</t>
  </si>
  <si>
    <t xml:space="preserve">uridine kinase/uracil phosphoribosyltransferase (predicted) [Schizosaccharomyces pombe 972h-] </t>
  </si>
  <si>
    <t>SPAC7D4.04</t>
  </si>
  <si>
    <t>taf1</t>
  </si>
  <si>
    <t xml:space="preserve">Taz1 interacting factor 1, autophagy protein [Schizosaccharomyces pombe 972h-] </t>
  </si>
  <si>
    <t>SPBC26H8.08c</t>
  </si>
  <si>
    <t>grn1</t>
  </si>
  <si>
    <t xml:space="preserve">GTPase Grn1 [Schizosaccharomyces pombe 972h-] </t>
  </si>
  <si>
    <t>SPBC16C6.12c</t>
  </si>
  <si>
    <t xml:space="preserve">Las1-like protein [Schizosaccharomyces pombe 972h-] </t>
  </si>
  <si>
    <t>SPBC1604.17c</t>
  </si>
  <si>
    <t>tti2</t>
  </si>
  <si>
    <t xml:space="preserve">Tel2 interacting protein Tti2, predicted ASTRA complex subunit [Schizosaccharomyces pombe 972h-] </t>
  </si>
  <si>
    <t>SPCC1739.14</t>
  </si>
  <si>
    <t>npp106</t>
  </si>
  <si>
    <t xml:space="preserve">nucleoporin Npp106 [Schizosaccharomyces pombe 972h-] </t>
  </si>
  <si>
    <t>SPAC890.02c</t>
  </si>
  <si>
    <t>alp7</t>
  </si>
  <si>
    <t xml:space="preserve">microtubule protein [Schizosaccharomyces pombe 972h-] </t>
  </si>
  <si>
    <t>SPAC3C7.13c</t>
  </si>
  <si>
    <t xml:space="preserve">glucose-6-phosphate 1-dehydrogenase (predicted) [Schizosaccharomyces pombe 972h-] </t>
  </si>
  <si>
    <t>SPBC29A3.15c</t>
  </si>
  <si>
    <t>rsm23</t>
  </si>
  <si>
    <t xml:space="preserve">mitochondrial ribosomal protein subunit S23 (predicted) [Schizosaccharomyces pombe 972h-] </t>
  </si>
  <si>
    <t>SPBC1711.07</t>
  </si>
  <si>
    <t xml:space="preserve">WD repeat protein Rrb1 (predicted) [Schizosaccharomyces pombe 972h-] </t>
  </si>
  <si>
    <t>SPBC14F5.09c</t>
  </si>
  <si>
    <t>ade8</t>
  </si>
  <si>
    <t xml:space="preserve">adenylosuccinate lyase Ade8 [Schizosaccharomyces pombe 972h-] </t>
  </si>
  <si>
    <t>SPCC330.01c</t>
  </si>
  <si>
    <t>rhp16</t>
  </si>
  <si>
    <t xml:space="preserve">ATP-dependent helicase [Schizosaccharomyces pombe 972h-] </t>
  </si>
  <si>
    <t>SPBC1709.02c</t>
  </si>
  <si>
    <t>vrs1</t>
  </si>
  <si>
    <t xml:space="preserve">cytoplasmic valine-tRNA ligase Vrs1/Vas1 [Schizosaccharomyces pombe 972h-] </t>
  </si>
  <si>
    <t>SPAC821.03c</t>
  </si>
  <si>
    <t>SPAC1A6.10</t>
  </si>
  <si>
    <t xml:space="preserve">hypothetical protein SPAC1A6.10 [Schizosaccharomyces pombe 972h-] </t>
  </si>
  <si>
    <t>SPAC12G12.09</t>
  </si>
  <si>
    <t>SPBC13E7.10c</t>
  </si>
  <si>
    <t>brf1</t>
  </si>
  <si>
    <t xml:space="preserve">transcription factor TFIIIB complex subunit Brf1 [Schizosaccharomyces pombe 972h-] </t>
  </si>
  <si>
    <t>SPAC23A1.06c</t>
  </si>
  <si>
    <t>cmk2</t>
  </si>
  <si>
    <t xml:space="preserve">MAPK-activated protein kinase Cmk2 [Schizosaccharomyces pombe 972h-] </t>
  </si>
  <si>
    <t>SPBP16F5.03c</t>
  </si>
  <si>
    <t>tra1</t>
  </si>
  <si>
    <t xml:space="preserve">SAGA complex phosphatidylinositol pseudokinase Tra1 [Schizosaccharomyces pombe 972h-] </t>
  </si>
  <si>
    <t>SPAC9E9.06c</t>
  </si>
  <si>
    <t xml:space="preserve">threonine synthase (predicted) [Schizosaccharomyces pombe 972h-] </t>
  </si>
  <si>
    <t>SPCC132.01c</t>
  </si>
  <si>
    <t xml:space="preserve">nuclear export mediator factor NEMF [Schizosaccharomyces pombe 972h-] </t>
  </si>
  <si>
    <t>SPAC6G10.12c</t>
  </si>
  <si>
    <t>ace2</t>
  </si>
  <si>
    <t xml:space="preserve">transcription factor Ace2 [Schizosaccharomyces pombe 972h-] </t>
  </si>
  <si>
    <t>SPAC823.03</t>
  </si>
  <si>
    <t>ppk15</t>
  </si>
  <si>
    <t xml:space="preserve">serine/threonine protein kinase Ppk15 (predicted) [Schizosaccharomyces pombe 972h-] </t>
  </si>
  <si>
    <t>SPAC513.05</t>
  </si>
  <si>
    <t>ams1</t>
  </si>
  <si>
    <t xml:space="preserve">alpha-mannosidase (predicted) [Schizosaccharomyces pombe 972h-] </t>
  </si>
  <si>
    <t>SPAC1296.01c</t>
  </si>
  <si>
    <t xml:space="preserve">phosphoacetylglucosamine mutase (predicted) [Schizosaccharomyces pombe 972h-] </t>
  </si>
  <si>
    <t>SPBC29A10.03c</t>
  </si>
  <si>
    <t>pcf1</t>
  </si>
  <si>
    <t xml:space="preserve">CAF assembly factor (CAF-1) complex large subunit Pcf1 [Schizosaccharomyces pombe 972h-] </t>
  </si>
  <si>
    <t>SPAC22G7.04</t>
  </si>
  <si>
    <t>ubp13</t>
  </si>
  <si>
    <t xml:space="preserve">ubiquitin C-terminal hydrolase, poly(A)-specific ribonuclease complex subunit Pan2 (predicted) [Schizosaccharomyces pombe 972h-] </t>
  </si>
  <si>
    <t>SPAC6F12.14</t>
  </si>
  <si>
    <t>cut23</t>
  </si>
  <si>
    <t xml:space="preserve">anaphase-promoting complex subunit Apc8 [Schizosaccharomyces pombe 972h-] </t>
  </si>
  <si>
    <t>SPAC6F12.05c</t>
  </si>
  <si>
    <t>tnr3</t>
  </si>
  <si>
    <t xml:space="preserve">thiamine diphosphokinase Tnr3 [Schizosaccharomyces pombe 972h-] </t>
  </si>
  <si>
    <t>SPAC328.06</t>
  </si>
  <si>
    <t>ubp2</t>
  </si>
  <si>
    <t xml:space="preserve">ubiquitin C-terminal hydrolase Ubp2 [Schizosaccharomyces pombe 972h-] </t>
  </si>
  <si>
    <t>SPAC1F7.02c</t>
  </si>
  <si>
    <t>has1</t>
  </si>
  <si>
    <t xml:space="preserve">ATP-dependent RNA helicase Has1 (predicted) [Schizosaccharomyces pombe 972h-] </t>
  </si>
  <si>
    <t>SPBC17D1.06</t>
  </si>
  <si>
    <t>dbp3</t>
  </si>
  <si>
    <t xml:space="preserve">ATP-dependent RNA helicase Dbp3 (predicted) [Schizosaccharomyces pombe 972h-] </t>
  </si>
  <si>
    <t>SPCC2H8.02</t>
  </si>
  <si>
    <t xml:space="preserve">inorganic phosphate transporter (predicted) [Schizosaccharomyces pombe 972h-] </t>
  </si>
  <si>
    <t>SPBC14F5.11c</t>
  </si>
  <si>
    <t>mug186</t>
  </si>
  <si>
    <t xml:space="preserve">sorting nexin Snx41 (predicted) [Schizosaccharomyces pombe 972h-] </t>
  </si>
  <si>
    <t>SPAC22G7.01c</t>
  </si>
  <si>
    <t xml:space="preserve">iron responsive transcriptional regulator, peptidase family (predicted) [Schizosaccharomyces pombe 972h-] </t>
  </si>
  <si>
    <t>SPAPB24D3.01</t>
  </si>
  <si>
    <t>SPAC14C4.13</t>
  </si>
  <si>
    <t>rad17</t>
  </si>
  <si>
    <t xml:space="preserve">RFC related checkpoint protein Rad17 [Schizosaccharomyces pombe 972h-] </t>
  </si>
  <si>
    <t>SPAC167.05</t>
  </si>
  <si>
    <t xml:space="preserve">Usp (universal stress protein) family protein, implicated in meiotic chromosome segregation [Schizosaccharomyces pombe 972h-] </t>
  </si>
  <si>
    <t>SPBC29A10.04</t>
  </si>
  <si>
    <t>psm1</t>
  </si>
  <si>
    <t xml:space="preserve">mitotic cohesin complex subunit Psm1 [Schizosaccharomyces pombe 972h-] </t>
  </si>
  <si>
    <t>SPCC330.09</t>
  </si>
  <si>
    <t xml:space="preserve">rRNA processing protein Enp2 (predicted) [Schizosaccharomyces pombe 972h-] </t>
  </si>
  <si>
    <t>SPAC22H10.11c</t>
  </si>
  <si>
    <t xml:space="preserve">TOR signaling pathway transcriptional corepressor Crf1 (predicted) [Schizosaccharomyces pombe 972h-] </t>
  </si>
  <si>
    <t>SPAC12B10.12c</t>
  </si>
  <si>
    <t>rhp41</t>
  </si>
  <si>
    <t xml:space="preserve">DNA repair protein Rhp41 [Schizosaccharomyces pombe 972h-] </t>
  </si>
  <si>
    <t>SPAC1A6.07</t>
  </si>
  <si>
    <t>SPAC22E12.14c</t>
  </si>
  <si>
    <t>sck2</t>
  </si>
  <si>
    <t xml:space="preserve">serine/threonine protein kinase Sck2 [Schizosaccharomyces pombe 972h-] </t>
  </si>
  <si>
    <t>SPAC1556.01c</t>
  </si>
  <si>
    <t>rad50</t>
  </si>
  <si>
    <t xml:space="preserve">DNA repair protein Rad50 [Schizosaccharomyces pombe 972h-] </t>
  </si>
  <si>
    <t>SPBC25H2.13c</t>
  </si>
  <si>
    <t>cdc20</t>
  </si>
  <si>
    <t xml:space="preserve">DNA polymerase epsilon catalytic subunit Pol2 [Schizosaccharomyces pombe 972h-] </t>
  </si>
  <si>
    <t>SPBC1D7.05</t>
  </si>
  <si>
    <t>byr2</t>
  </si>
  <si>
    <t xml:space="preserve">MAP kinase kinase kinase Byr2 [Schizosaccharomyces pombe 972h-] </t>
  </si>
  <si>
    <t>SPCC737.07c</t>
  </si>
  <si>
    <t xml:space="preserve">DNA polymerase alpha-associated DNA helicase A (predicted) [Schizosaccharomyces pombe 972h-] </t>
  </si>
  <si>
    <t>SPAC1142.01</t>
  </si>
  <si>
    <t xml:space="preserve">DUF654 family protein [Schizosaccharomyces pombe 972h-] </t>
  </si>
  <si>
    <t>SPBC8D2.07c</t>
  </si>
  <si>
    <t>sfc9</t>
  </si>
  <si>
    <t xml:space="preserve">transcription factor TFIIIC complex subunit Sfc9 (predicted) [Schizosaccharomyces pombe 972h-] </t>
  </si>
  <si>
    <t>SPAC12B10.14c</t>
  </si>
  <si>
    <t>ppk2</t>
  </si>
  <si>
    <t xml:space="preserve">serine/threonine protein kinase Ppk2 (predicted) [Schizosaccharomyces pombe 972h-] </t>
  </si>
  <si>
    <t>SPAC12G12.13c</t>
  </si>
  <si>
    <t>cid14</t>
  </si>
  <si>
    <t xml:space="preserve">poly(A) polymerase Cid14 [Schizosaccharomyces pombe 972h-] </t>
  </si>
  <si>
    <t>SPAC8C9.15c</t>
  </si>
  <si>
    <t>tif225</t>
  </si>
  <si>
    <t xml:space="preserve">translation initiation factor eIF2B epsilon subunit (predicted) [Schizosaccharomyces pombe 972h-] </t>
  </si>
  <si>
    <t>SPBC18H10.02</t>
  </si>
  <si>
    <t>lcf1</t>
  </si>
  <si>
    <t xml:space="preserve">long-chain-fatty-acid-CoA ligase Lcf1 [Schizosaccharomyces pombe 972h-] </t>
  </si>
  <si>
    <t>SPBC16C6.02c</t>
  </si>
  <si>
    <t>vps1302</t>
  </si>
  <si>
    <t xml:space="preserve">vacuolar protein sorting-associated protein [Schizosaccharomyces pombe 972h-] </t>
  </si>
  <si>
    <t>SPAC29B12.08</t>
  </si>
  <si>
    <t>SPBC13E7.03c</t>
  </si>
  <si>
    <t xml:space="preserve">RNA hairpin binding protein (predicted) [Schizosaccharomyces pombe 972h-] </t>
  </si>
  <si>
    <t>SPBC19F5.02c</t>
  </si>
  <si>
    <t>utp4</t>
  </si>
  <si>
    <t xml:space="preserve">U3 snoRNP protein Utp4 (predicted) [Schizosaccharomyces pombe 972h-] </t>
  </si>
  <si>
    <t>SPAC23G3.02c</t>
  </si>
  <si>
    <t>sib1</t>
  </si>
  <si>
    <t xml:space="preserve">ferrichrome synthetase Sib1 [Schizosaccharomyces pombe 972h-] </t>
  </si>
  <si>
    <t>SPAC22H12.05c</t>
  </si>
  <si>
    <t xml:space="preserve">fasciclin domain protein [Schizosaccharomyces pombe 972h-] </t>
  </si>
  <si>
    <t>SPBC1861.05</t>
  </si>
  <si>
    <t xml:space="preserve">carbohydrate kinase (predicted) [Schizosaccharomyces pombe 972h-] </t>
  </si>
  <si>
    <t>SPCC16A11.02</t>
  </si>
  <si>
    <t>utp13</t>
  </si>
  <si>
    <t xml:space="preserve">U3 snoRNP-associated protein Utp13 (predicted) [Schizosaccharomyces pombe 972h-] </t>
  </si>
  <si>
    <t>SPCC825.01</t>
  </si>
  <si>
    <t xml:space="preserve">ATP-binding cassette protein [Schizosaccharomyces pombe 972h-] </t>
  </si>
  <si>
    <t>SPBC27B12.04c</t>
  </si>
  <si>
    <t xml:space="preserve">conserved eukaryotic protein implicated in cell cycle regulation [Schizosaccharomyces pombe 972h-] </t>
  </si>
  <si>
    <t>SPBC609.03</t>
  </si>
  <si>
    <t>iqw1</t>
  </si>
  <si>
    <t>SPAC144.06</t>
  </si>
  <si>
    <t>apl5</t>
  </si>
  <si>
    <t xml:space="preserve">AP-3 adaptor complex subunit Apl5 (predicted) [Schizosaccharomyces pombe 972h-] </t>
  </si>
  <si>
    <t>SPAC1093.03</t>
  </si>
  <si>
    <t xml:space="preserve">inositol polyphosphate phosphatase (predicted) [Schizosaccharomyces pombe 972h-] </t>
  </si>
  <si>
    <t>SPAC16A10.03c</t>
  </si>
  <si>
    <t xml:space="preserve">zinc finger protein Pep5/Vps11-like (predicted) [Schizosaccharomyces pombe 972h-] </t>
  </si>
  <si>
    <t>SPAC1782.01</t>
  </si>
  <si>
    <t>ecm29</t>
  </si>
  <si>
    <t xml:space="preserve">proteasome component Ecm29 [Schizosaccharomyces pombe 972h-] </t>
  </si>
  <si>
    <t>SPBC713.04c</t>
  </si>
  <si>
    <t xml:space="preserve">U3 snoRNP-associated protein Utp1 (predicted) [Schizosaccharomyces pombe 972h-] </t>
  </si>
  <si>
    <t>SPBP8B7.30c</t>
  </si>
  <si>
    <t>thi5</t>
  </si>
  <si>
    <t xml:space="preserve">transcription factor Thi5 [Schizosaccharomyces pombe 972h-] </t>
  </si>
  <si>
    <t>SPBC119.07</t>
  </si>
  <si>
    <t>ppk19</t>
  </si>
  <si>
    <t xml:space="preserve">serine/threonine protein kinase Ppk19 [Schizosaccharomyces pombe 972h-] </t>
  </si>
  <si>
    <t>SPBC691.03c</t>
  </si>
  <si>
    <t>apl3</t>
  </si>
  <si>
    <t xml:space="preserve">AP-2 adaptor complex subunit Alp3 (predicted) [Schizosaccharomyces pombe 972h-] </t>
  </si>
  <si>
    <t>SPCC1672.06c</t>
  </si>
  <si>
    <t>asp1</t>
  </si>
  <si>
    <t xml:space="preserve">inositol hexakisphosphate kinase/inositol pyrophosphate synthase (predicted) [Schizosaccharomyces pombe 972h-] </t>
  </si>
  <si>
    <t>SPAC823.12</t>
  </si>
  <si>
    <t>vps11</t>
  </si>
  <si>
    <t xml:space="preserve">HOPs complex subunit Pep5/Vps11 (predicted) [Schizosaccharomyces pombe 972h-] </t>
  </si>
  <si>
    <t>SPCC16A11.17</t>
  </si>
  <si>
    <t>mcm4</t>
  </si>
  <si>
    <t xml:space="preserve">MCM complex subunit Mcm4/Cdc21 [Schizosaccharomyces pombe 972h-] </t>
  </si>
  <si>
    <t>SPCC737.08</t>
  </si>
  <si>
    <t xml:space="preserve">midasin (predicted) [Schizosaccharomyces pombe 972h-] </t>
  </si>
  <si>
    <t>SPBC14C8.14c</t>
  </si>
  <si>
    <t>pol5</t>
  </si>
  <si>
    <t xml:space="preserve">DNA polymerase phi [Schizosaccharomyces pombe 972h-] </t>
  </si>
  <si>
    <t>SPACUNK4.12c</t>
  </si>
  <si>
    <t>mug138</t>
  </si>
  <si>
    <t xml:space="preserve">metallopeptidase (predicted) [Schizosaccharomyces pombe 972h-] </t>
  </si>
  <si>
    <t>SPCC1795.08c</t>
  </si>
  <si>
    <t>vid21</t>
  </si>
  <si>
    <t xml:space="preserve">NuA4 histone acetyltransferase complex subunit Vid21 [Schizosaccharomyces pombe 972h-] </t>
  </si>
  <si>
    <t>SPBC725.06c</t>
  </si>
  <si>
    <t>ppk31</t>
  </si>
  <si>
    <t xml:space="preserve">serine/threonine protein kinase Ppk31 (predicted) [Schizosaccharomyces pombe 972h-] </t>
  </si>
  <si>
    <t>SPAC3H1.02c</t>
  </si>
  <si>
    <t>SPAC15A10.11</t>
  </si>
  <si>
    <t>ubr11</t>
  </si>
  <si>
    <t xml:space="preserve">N-end-recognizing protein (predicted) [Schizosaccharomyces pombe 972h-] </t>
  </si>
  <si>
    <t>SPAC17H9.10c</t>
  </si>
  <si>
    <t>ddb1</t>
  </si>
  <si>
    <t xml:space="preserve">damaged DNA binding protein Ddb1 [Schizosaccharomyces pombe 972h-] </t>
  </si>
  <si>
    <t>SPCC18.03</t>
  </si>
  <si>
    <t xml:space="preserve">shuttle craft like transcriptional regulator (predicted) [Schizosaccharomyces pombe 972h-] </t>
  </si>
  <si>
    <t>SPAC3H8.05c</t>
  </si>
  <si>
    <t>mms1</t>
  </si>
  <si>
    <t xml:space="preserve">E3 ubiquitin ligase complex subunit Mms1 (predicted) [Schizosaccharomyces pombe 972h-] </t>
  </si>
  <si>
    <t>SPBC31E1.06</t>
  </si>
  <si>
    <t>bms1</t>
  </si>
  <si>
    <t xml:space="preserve">GTP binding protein Bms1 (predicted) [Schizosaccharomyces pombe 972h-] </t>
  </si>
  <si>
    <t>SPAC589.02c</t>
  </si>
  <si>
    <t>med13</t>
  </si>
  <si>
    <t xml:space="preserve">mediator complex subunit Srb9 [Schizosaccharomyces pombe 972h-] </t>
  </si>
  <si>
    <t>SPAC11D3.14c</t>
  </si>
  <si>
    <t xml:space="preserve">oxoprolinase (predicted) [Schizosaccharomyces pombe 972h-] </t>
  </si>
  <si>
    <t>SPCC1020.14</t>
  </si>
  <si>
    <t>Tf2-12</t>
  </si>
  <si>
    <t>0 genes:. 4 proteins in this group did not match any genes. NP_587955.1:retrotransposable element [Schizosaccharomyces pombe 972h-] ;NP_593347.1:retrotransposable element [Schizosaccharomyces pombe 972h-] ;NP_594897.1:retrotransposable element [Schizosaccharomyces pombe 972h-] ;NP_596839.1:retrotransposable element [Schizosaccharomyces pombe 972h-] ;</t>
  </si>
  <si>
    <t>SPAC2G11.02</t>
  </si>
  <si>
    <t>urb2</t>
  </si>
  <si>
    <t xml:space="preserve">ribosome biogenesis protein Urb2 (predicted) [Schizosaccharomyces pombe 972h-] </t>
  </si>
  <si>
    <t>SPAC11E3.01c</t>
  </si>
  <si>
    <t>swr1</t>
  </si>
  <si>
    <t xml:space="preserve">SNF2 family helicase Swr1 [Schizosaccharomyces pombe 972h-] </t>
  </si>
  <si>
    <t>SPBC2F12.05c</t>
  </si>
  <si>
    <t xml:space="preserve">sterol binding ankyrin repeat protein (predicted) [Schizosaccharomyces pombe 972h-] </t>
  </si>
  <si>
    <t>SPBC16D10.04c</t>
  </si>
  <si>
    <t>dna2</t>
  </si>
  <si>
    <t xml:space="preserve">DNA replication endonuclease-helicase Dna2 [Schizosaccharomyces pombe 972h-] </t>
  </si>
  <si>
    <t>SPCC14G10.02</t>
  </si>
  <si>
    <t xml:space="preserve">ribosome biogenesis protein Urb1 (predicted) [Schizosaccharomyces pombe 972h-] </t>
  </si>
  <si>
    <t>SPCC18B5.01c</t>
  </si>
  <si>
    <t>bfr1</t>
  </si>
  <si>
    <t xml:space="preserve">brefeldin A efflux transporter Bfr1 [Schizosaccharomyces pombe 972h-] </t>
  </si>
  <si>
    <t>SPAP27G11.10c</t>
  </si>
  <si>
    <t>nup184</t>
  </si>
  <si>
    <t xml:space="preserve">nucleoporin Nup184 [Schizosaccharomyces pombe 972h-] </t>
  </si>
  <si>
    <t>SPBC31F10.14c</t>
  </si>
  <si>
    <t>hip3</t>
  </si>
  <si>
    <t xml:space="preserve">HIRA interacting protein Hip3 [Schizosaccharomyces pombe 972h-] </t>
  </si>
  <si>
    <t>SPBC13G1.10c</t>
  </si>
  <si>
    <t>mug81</t>
  </si>
  <si>
    <t xml:space="preserve">ATP-dependent RNA helicase Slh1 (predicted) [Schizosaccharomyces pombe 972h-] </t>
  </si>
  <si>
    <t>SPBC28E12.06c</t>
  </si>
  <si>
    <t>lvs1</t>
  </si>
  <si>
    <t xml:space="preserve">beige protein 1 [Schizosaccharomyces pombe 972h-] </t>
  </si>
  <si>
    <t>SPBC23E6.01c</t>
  </si>
  <si>
    <t xml:space="preserve">mRNA processing factor (predicted) [Schizosaccharomyces pombe 972h-] </t>
  </si>
  <si>
    <t>SPCC1739.13</t>
  </si>
  <si>
    <t>ssa2</t>
  </si>
  <si>
    <t xml:space="preserve">heat shock protein Ssa2 (predicted) [Schizosaccharomyces pombe 972h-] </t>
  </si>
  <si>
    <t>SPAC1783.05</t>
  </si>
  <si>
    <t>hrp1</t>
  </si>
  <si>
    <t xml:space="preserve">ATP-dependent DNA helicase Hrp1 [Schizosaccharomyces pombe 972h-] </t>
  </si>
  <si>
    <t>SPAC8E11.10</t>
  </si>
  <si>
    <t xml:space="preserve">sorbose reductase (predicted) [Schizosaccharomyces pombe 972h-] </t>
  </si>
  <si>
    <t>SPBP8B7.06</t>
  </si>
  <si>
    <t>rpp201</t>
  </si>
  <si>
    <t xml:space="preserve">60S acidic ribosomal protein P2A [Schizosaccharomyces pombe 972h-] </t>
  </si>
  <si>
    <t>SPBC1709.05</t>
  </si>
  <si>
    <t>sks2</t>
  </si>
  <si>
    <t xml:space="preserve">heat shock protein, ribosome associated molecular chaperone Sks2 [Schizosaccharomyces pombe 972h-] </t>
  </si>
  <si>
    <t>SPAC1071.08</t>
  </si>
  <si>
    <t>rpp203</t>
  </si>
  <si>
    <t xml:space="preserve">60S acidic ribosomal protein P2C [Schizosaccharomyces pombe 972h-] </t>
  </si>
  <si>
    <t>SPAC57A7.04c</t>
  </si>
  <si>
    <t>pabp</t>
  </si>
  <si>
    <t xml:space="preserve">mRNA export shuttling protein [Schizosaccharomyces pombe 972h-] </t>
  </si>
  <si>
    <t>SPAC9E9.11</t>
  </si>
  <si>
    <t>plr1</t>
  </si>
  <si>
    <t xml:space="preserve">pyridoxal reductase Plr1 [Schizosaccharomyces pombe 972h-] </t>
  </si>
  <si>
    <t>SPCC285.15c</t>
  </si>
  <si>
    <t>rps2802</t>
  </si>
  <si>
    <t xml:space="preserve">40S ribosomal protein S28 [Schizosaccharomyces pombe 972h-] </t>
  </si>
  <si>
    <t>SPBC1A4.02c</t>
  </si>
  <si>
    <t>leu1</t>
  </si>
  <si>
    <t xml:space="preserve">3-isopropylmalate dehydrogenase Leu1 [Schizosaccharomyces pombe 972h-] </t>
  </si>
  <si>
    <t>SPBC428.11</t>
  </si>
  <si>
    <t xml:space="preserve">homocysteine synthase Met17 [Schizosaccharomyces pombe 972h-] </t>
  </si>
  <si>
    <t>SPAC12G12.07c</t>
  </si>
  <si>
    <t>SPAC22E12.18</t>
  </si>
  <si>
    <t>SPAC105.03c</t>
  </si>
  <si>
    <t>SPAC12G12.04</t>
  </si>
  <si>
    <t>mcp60</t>
  </si>
  <si>
    <t xml:space="preserve">mitochondrial heat shock protein Hsp60/Mcp60 [Schizosaccharomyces pombe 972h-] </t>
  </si>
  <si>
    <t>SPAC4H3.10c</t>
  </si>
  <si>
    <t>pyk1</t>
  </si>
  <si>
    <t xml:space="preserve">pyruvate kinase (predicted) [Schizosaccharomyces pombe 972h-] </t>
  </si>
  <si>
    <t>SPAC664.11</t>
  </si>
  <si>
    <t>ssc1</t>
  </si>
  <si>
    <t xml:space="preserve">mitochondrial heat shock protein Hsp70 [Schizosaccharomyces pombe 972h-] </t>
  </si>
  <si>
    <t>SPBC839.15c</t>
  </si>
  <si>
    <t>ef1a-c</t>
  </si>
  <si>
    <t xml:space="preserve">translation elongation factor EF-1 alpha Ef1a-c [Schizosaccharomyces pombe 972h-] </t>
  </si>
  <si>
    <t>SPBC32H8.12c</t>
  </si>
  <si>
    <t xml:space="preserve">actin Act1 [Schizosaccharomyces pombe 972h-] </t>
  </si>
  <si>
    <t>SPAC926.04c</t>
  </si>
  <si>
    <t>hsp90</t>
  </si>
  <si>
    <t xml:space="preserve">Hsp90 chaperone [Schizosaccharomyces pombe 972h-] </t>
  </si>
  <si>
    <t>SPAC589.10c</t>
  </si>
  <si>
    <t>0 genes:. 2 proteins in this group did not match any genes. NP_594058.1:ubiquitin-40S ribosomal protein S31 fusion protein [Schizosaccharomyces pombe 972h-] ;NP_594108.1:ubiquitin-40S ribosomal protein S31 fusion protein [Schizosaccharomyces pombe 972h-] ;</t>
  </si>
  <si>
    <t>SPCC622.09</t>
  </si>
  <si>
    <t>htb1</t>
  </si>
  <si>
    <t xml:space="preserve">histone H2B Htb1 [Schizosaccharomyces pombe 972h-] </t>
  </si>
  <si>
    <t>SPBC16G5.14c</t>
  </si>
  <si>
    <t>rps3</t>
  </si>
  <si>
    <t xml:space="preserve">40S ribosomal protein S3 [Schizosaccharomyces pombe 972h-] </t>
  </si>
  <si>
    <t>SPBC32F12.11</t>
  </si>
  <si>
    <t>tdh1</t>
  </si>
  <si>
    <t xml:space="preserve">glyceraldehyde-3-phosphate dehydrogenase Tdh1 [Schizosaccharomyces pombe 972h-] </t>
  </si>
  <si>
    <t>SPBC83.08</t>
  </si>
  <si>
    <t>rvb2</t>
  </si>
  <si>
    <t xml:space="preserve">AAA family ATPase Rvb2 [Schizosaccharomyces pombe 972h-] </t>
  </si>
  <si>
    <t>SPBC30D10.06</t>
  </si>
  <si>
    <t>lsm4</t>
  </si>
  <si>
    <t xml:space="preserve">U6 snRNP-associated protein Lsm4 (predicted) [Schizosaccharomyces pombe 972h-] </t>
  </si>
  <si>
    <t>SPBC26H8.01</t>
  </si>
  <si>
    <t>thi2</t>
  </si>
  <si>
    <t xml:space="preserve">thiazole biosynthetic enzyme [Schizosaccharomyces pombe 972h-] </t>
  </si>
  <si>
    <t>SPAC637.07</t>
  </si>
  <si>
    <t>moe1</t>
  </si>
  <si>
    <t xml:space="preserve">translation initiation factor eIF3d Moe1 [Schizosaccharomyces pombe 972h-] </t>
  </si>
  <si>
    <t>SPAC9E9.09c</t>
  </si>
  <si>
    <t xml:space="preserve">aldehyde dehydrogenase (predicted) [Schizosaccharomyces pombe 972h-] </t>
  </si>
  <si>
    <t>SPAC328.10c</t>
  </si>
  <si>
    <t>rps502</t>
  </si>
  <si>
    <t>0 genes:. 2 proteins in this group did not match any genes. NP_594212.1:40S ribosomal protein S5 [Schizosaccharomyces pombe 972h-] ;NP_594279.1:40S ribosomal protein S5 [Schizosaccharomyces pombe 972h-] ;</t>
  </si>
  <si>
    <t>SPBC1734.11</t>
  </si>
  <si>
    <t>mas5</t>
  </si>
  <si>
    <t xml:space="preserve">DNAJ domain protein Mas5 (predicted) [Schizosaccharomyces pombe 972h-] </t>
  </si>
  <si>
    <t>SPBC21C3.13</t>
  </si>
  <si>
    <t>rps1901</t>
  </si>
  <si>
    <t xml:space="preserve">40S ribosomal protein S19 [Schizosaccharomyces pombe 972h-] </t>
  </si>
  <si>
    <t>SPAC16.02c</t>
  </si>
  <si>
    <t>srp2</t>
  </si>
  <si>
    <t xml:space="preserve">mRNA export factor Srp2 [Schizosaccharomyces pombe 972h-] </t>
  </si>
  <si>
    <t>SPBC18H10.12c</t>
  </si>
  <si>
    <t>rpl701</t>
  </si>
  <si>
    <t xml:space="preserve">60S ribosomal protein L7 [Schizosaccharomyces pombe 972h-] </t>
  </si>
  <si>
    <t>SPBC16H5.02</t>
  </si>
  <si>
    <t>pfk1</t>
  </si>
  <si>
    <t xml:space="preserve">6-phosphofructokinase (predicted) [Schizosaccharomyces pombe 972h-] </t>
  </si>
  <si>
    <t>SPBC16E9.12c</t>
  </si>
  <si>
    <t>pab2</t>
  </si>
  <si>
    <t xml:space="preserve">poly(A) binding protein Pab2 [Schizosaccharomyces pombe 972h-] </t>
  </si>
  <si>
    <t>SPCC1795.11</t>
  </si>
  <si>
    <t>sum3</t>
  </si>
  <si>
    <t xml:space="preserve">ATP-dependent RNA helicase Sum3 [Schizosaccharomyces pombe 972h-] </t>
  </si>
  <si>
    <t>SPCC830.07c</t>
  </si>
  <si>
    <t>psi1</t>
  </si>
  <si>
    <t xml:space="preserve">DNAJ domain protein, involved in translation initiation Psi1 [Schizosaccharomyces pombe 972h-] </t>
  </si>
  <si>
    <t>SPAC3H5.12c</t>
  </si>
  <si>
    <t>rpl501</t>
  </si>
  <si>
    <t>0 genes:. 2 proteins in this group did not match any genes. NP_594180.1:60S ribosomal protein L5 [Schizosaccharomyces pombe 972h-] ;NP_596399.1:60S ribosomal protein L5 [Schizosaccharomyces pombe 972h-] ;</t>
  </si>
  <si>
    <t>SPAC110.04c</t>
  </si>
  <si>
    <t>pss1</t>
  </si>
  <si>
    <t xml:space="preserve">heat shock protein Pss1 [Schizosaccharomyces pombe 972h-] </t>
  </si>
  <si>
    <t>SPCC1393.03</t>
  </si>
  <si>
    <t>rps1501</t>
  </si>
  <si>
    <t xml:space="preserve">40S ribosomal protein S15 [Schizosaccharomyces pombe 972h-] </t>
  </si>
  <si>
    <t>SPAC1071.07c</t>
  </si>
  <si>
    <t>rps1502</t>
  </si>
  <si>
    <t>SPBP8B7.03c</t>
  </si>
  <si>
    <t>rpl402</t>
  </si>
  <si>
    <t xml:space="preserve">60S ribosomal protein L4 [Schizosaccharomyces pombe 972h-] </t>
  </si>
  <si>
    <t>SPCC31H12.04c</t>
  </si>
  <si>
    <t>rpl1202</t>
  </si>
  <si>
    <t xml:space="preserve">60S ribosomal protein L12 [Schizosaccharomyces pombe 972h-] </t>
  </si>
  <si>
    <t>SPBC3B9.01</t>
  </si>
  <si>
    <t xml:space="preserve">Hsp70 nucleotide exchange factor (predicted) [Schizosaccharomyces pombe 972h-] </t>
  </si>
  <si>
    <t>SPCC970.05</t>
  </si>
  <si>
    <t>rpl3601</t>
  </si>
  <si>
    <t>0 genes:. 2 proteins in this group did not match any genes. NP_587850.1:60S ribosomal protein L36 [Schizosaccharomyces pombe 972h-] ;NP_596310.1:60S ribosomal protein L36 [Schizosaccharomyces pombe 972h-] ;</t>
  </si>
  <si>
    <t>SPBC8D2.03c</t>
  </si>
  <si>
    <t>hhf2</t>
  </si>
  <si>
    <t xml:space="preserve">histone H4 h4.2 [Schizosaccharomyces pombe 972h-] </t>
  </si>
  <si>
    <t>SPCC613.05c</t>
  </si>
  <si>
    <t>rpl35</t>
  </si>
  <si>
    <t xml:space="preserve">60S ribosomal protein L35 [Schizosaccharomyces pombe 972h-] </t>
  </si>
  <si>
    <t>SPAPB8E5.09</t>
  </si>
  <si>
    <t>rvb1</t>
  </si>
  <si>
    <t xml:space="preserve">AAA family ATPase Rvb1 [Schizosaccharomyces pombe 972h-] </t>
  </si>
  <si>
    <t>SPCC1322.11</t>
  </si>
  <si>
    <t>rpl2302</t>
  </si>
  <si>
    <t xml:space="preserve">60S ribosomal protein L23 [Schizosaccharomyces pombe 972h-] </t>
  </si>
  <si>
    <t>SPCC13B11.01</t>
  </si>
  <si>
    <t>adh1</t>
  </si>
  <si>
    <t xml:space="preserve">alcohol dehydrogenase Adh1 [Schizosaccharomyces pombe 972h-] </t>
  </si>
  <si>
    <t>SPBC1815.01</t>
  </si>
  <si>
    <t>eno101</t>
  </si>
  <si>
    <t xml:space="preserve">enolase (predicted) [Schizosaccharomyces pombe 972h-] </t>
  </si>
  <si>
    <t>SPAC1F8.07c</t>
  </si>
  <si>
    <t xml:space="preserve">pyruvate decarboxylase (predicted) [Schizosaccharomyces pombe 972h-] </t>
  </si>
  <si>
    <t>SPAC19G12.15c</t>
  </si>
  <si>
    <t>tpp1</t>
  </si>
  <si>
    <t xml:space="preserve">trehalose-6-phosphate phosphatase Tpp1 [Schizosaccharomyces pombe 972h-] </t>
  </si>
  <si>
    <t>SPAC22A12.04c</t>
  </si>
  <si>
    <t>rps2201</t>
  </si>
  <si>
    <t xml:space="preserve">40S ribosomal protein S22 [Schizosaccharomyces pombe 972h-] </t>
  </si>
  <si>
    <t>SPCC1223.02</t>
  </si>
  <si>
    <t>nmt1</t>
  </si>
  <si>
    <t xml:space="preserve">no message in thiamine Nmt1 [Schizosaccharomyces pombe 972h-] </t>
  </si>
  <si>
    <t>SPAC3C7.14c</t>
  </si>
  <si>
    <t>obr1</t>
  </si>
  <si>
    <t xml:space="preserve">ubiquitinated histone-like protein Uhp1 [Schizosaccharomyces pombe 972h-] </t>
  </si>
  <si>
    <t>SPAC3H5.10</t>
  </si>
  <si>
    <t>rpl3202</t>
  </si>
  <si>
    <t>0 genes:. 2 proteins in this group did not match any genes. NP_594182.1:60S ribosomal protein L32 [Schizosaccharomyces pombe 972h-] ;NP_596809.1:60S ribosomal protein L32 [Schizosaccharomyces pombe 972h-] ;</t>
  </si>
  <si>
    <t>SPBC685.07c</t>
  </si>
  <si>
    <t>rpl2701</t>
  </si>
  <si>
    <t xml:space="preserve">60S ribosomal protein L27 [Schizosaccharomyces pombe 972h-] </t>
  </si>
  <si>
    <t>SPAC26F1.06</t>
  </si>
  <si>
    <t>gpm1</t>
  </si>
  <si>
    <t xml:space="preserve">monomeric 2,3-bisphosphoglycerate (BPG)-dependent phosphoglycerate mutase (PGAM), Gpm1 [Schizosaccharomyces pombe 972h-] </t>
  </si>
  <si>
    <t>SPAPB1E7.12</t>
  </si>
  <si>
    <t>rps602</t>
  </si>
  <si>
    <t xml:space="preserve">40S ribosomal protein S6 [Schizosaccharomyces pombe 972h-] </t>
  </si>
  <si>
    <t>SPBC9B6.05c</t>
  </si>
  <si>
    <t>lsm3</t>
  </si>
  <si>
    <t xml:space="preserve">U6 snRNP-associated protein Lsm3 (predicted) [Schizosaccharomyces pombe 972h-] </t>
  </si>
  <si>
    <t>SPBC20F10.09</t>
  </si>
  <si>
    <t>lsm5</t>
  </si>
  <si>
    <t xml:space="preserve">U6 snRNP-associated protein Lsm5 (predicted) [Schizosaccharomyces pombe 972h-] </t>
  </si>
  <si>
    <t>SPAC6B12.15</t>
  </si>
  <si>
    <t>cpc2</t>
  </si>
  <si>
    <t xml:space="preserve">40S ribosomal protein cpc2/RACK1 [Schizosaccharomyces pombe 972h-] </t>
  </si>
  <si>
    <t>SPBC1105.02c</t>
  </si>
  <si>
    <t>lys4</t>
  </si>
  <si>
    <t xml:space="preserve">homocitrate synthase (predicted) [Schizosaccharomyces pombe 972h-] </t>
  </si>
  <si>
    <t>SPBC29A3.04</t>
  </si>
  <si>
    <t>rpl8</t>
  </si>
  <si>
    <t xml:space="preserve">60S ribosomal protein L8 [Schizosaccharomyces pombe 972h-] </t>
  </si>
  <si>
    <t>SPAC9.09</t>
  </si>
  <si>
    <t>met26</t>
  </si>
  <si>
    <t xml:space="preserve">homocysteine methyltransferase Met26 [Schizosaccharomyces pombe 972h-] </t>
  </si>
  <si>
    <t>SPBC800.09</t>
  </si>
  <si>
    <t>sum2</t>
  </si>
  <si>
    <t xml:space="preserve">G2/M transition checkpoint protein Sum2 [Schizosaccharomyces pombe 972h-] </t>
  </si>
  <si>
    <t>SPAC13D6.02c</t>
  </si>
  <si>
    <t>byr3</t>
  </si>
  <si>
    <t xml:space="preserve">zinc finger protein Byr3 [Schizosaccharomyces pombe 972h-] </t>
  </si>
  <si>
    <t>SPBC8E4.01c</t>
  </si>
  <si>
    <t>SPCP31B10.07</t>
  </si>
  <si>
    <t>eft202</t>
  </si>
  <si>
    <t xml:space="preserve">translation elongation factor 2 (EF-2) Eft2,B [Schizosaccharomyces pombe 972h-] </t>
  </si>
  <si>
    <t>SPAC16E8.15</t>
  </si>
  <si>
    <t>tif45</t>
  </si>
  <si>
    <t xml:space="preserve">translation initiation factor eIF4E, 4F complex subunit [Schizosaccharomyces pombe 972h-] </t>
  </si>
  <si>
    <t>SPCC576.03c</t>
  </si>
  <si>
    <t>tpx1</t>
  </si>
  <si>
    <t xml:space="preserve">thioredoxin peroxidase Tpx1 [Schizosaccharomyces pombe 972h-] </t>
  </si>
  <si>
    <t>SPCC1183.02</t>
  </si>
  <si>
    <t xml:space="preserve">glutathione S-transferase (predicted) [Schizosaccharomyces pombe 972h-] </t>
  </si>
  <si>
    <t>SPBC1D7.04</t>
  </si>
  <si>
    <t>mlo3</t>
  </si>
  <si>
    <t xml:space="preserve">RNA binding protein Mlo3 [Schizosaccharomyces pombe 972h-] </t>
  </si>
  <si>
    <t>SPBC18E5.04</t>
  </si>
  <si>
    <t>rpl1001</t>
  </si>
  <si>
    <t>SPBC18E5.06</t>
  </si>
  <si>
    <t>rps21</t>
  </si>
  <si>
    <t xml:space="preserve">40S ribosomal protein S21 [Schizosaccharomyces pombe 972h-] </t>
  </si>
  <si>
    <t>SPBC2D10.10c</t>
  </si>
  <si>
    <t>fib1</t>
  </si>
  <si>
    <t xml:space="preserve">fibrillarin [Schizosaccharomyces pombe 972h-] </t>
  </si>
  <si>
    <t>SPAC6G9.11</t>
  </si>
  <si>
    <t>syb1</t>
  </si>
  <si>
    <t xml:space="preserve">SNAP receptor, synaptobrevin family [Schizosaccharomyces pombe 972h-] </t>
  </si>
  <si>
    <t>SPAC2F3.17c</t>
  </si>
  <si>
    <t>lsm6</t>
  </si>
  <si>
    <t xml:space="preserve">U6 snRNP-associated protein Lsm6 (predicted) [Schizosaccharomyces pombe 972h-] </t>
  </si>
  <si>
    <t>SPAC521.05</t>
  </si>
  <si>
    <t>rps802</t>
  </si>
  <si>
    <t>0 genes:. 2 proteins in this group did not match any genes. NP_593100.1:40S ribosomal protein S8 [Schizosaccharomyces pombe 972h-] ;NP_594519.1:40S ribosomal protein S8 [Schizosaccharomyces pombe 972h-] ;</t>
  </si>
  <si>
    <t>SPCC1442.10c</t>
  </si>
  <si>
    <t>rpb3</t>
  </si>
  <si>
    <t xml:space="preserve">RNA polymerase II subunit 3 [Schizosaccharomyces pombe 972h-] </t>
  </si>
  <si>
    <t>SPBC646.11</t>
  </si>
  <si>
    <t>cct6</t>
  </si>
  <si>
    <t xml:space="preserve">chaperonin-containing T-complex zeta subunit Cct6 [Schizosaccharomyces pombe 972h-] </t>
  </si>
  <si>
    <t>SPAC1420.02c</t>
  </si>
  <si>
    <t>cct5</t>
  </si>
  <si>
    <t xml:space="preserve">chaperonin-containing T-complex epsilon subunit Cct5 [Schizosaccharomyces pombe 972h-] </t>
  </si>
  <si>
    <t>SPBC14F5.04c</t>
  </si>
  <si>
    <t>pgk1</t>
  </si>
  <si>
    <t xml:space="preserve">phosphoglycerate kinase Pgk1 (predicted) [Schizosaccharomyces pombe 972h-] </t>
  </si>
  <si>
    <t>SPCC576.08c</t>
  </si>
  <si>
    <t>rps2</t>
  </si>
  <si>
    <t xml:space="preserve">40S ribosomal protein S2 [Schizosaccharomyces pombe 972h-] </t>
  </si>
  <si>
    <t>SPAC29A4.02c</t>
  </si>
  <si>
    <t xml:space="preserve">translation elongation factor EF-1 gamma subunit [Schizosaccharomyces pombe 972h-] </t>
  </si>
  <si>
    <t>SPAC1565.08</t>
  </si>
  <si>
    <t>cdc48</t>
  </si>
  <si>
    <t xml:space="preserve">AAA family ATPase Cdc48 [Schizosaccharomyces pombe 972h-] </t>
  </si>
  <si>
    <t>SPBP35G2.07</t>
  </si>
  <si>
    <t>ilv1</t>
  </si>
  <si>
    <t xml:space="preserve">acetolactate synthase catalytic subunit [Schizosaccharomyces pombe 972h-] </t>
  </si>
  <si>
    <t>SPBC25H2.02</t>
  </si>
  <si>
    <t>trs1</t>
  </si>
  <si>
    <t xml:space="preserve">cytoplasmic threonine-tRNA ligase Trs1 (predicted) [Schizosaccharomyces pombe 972h-] </t>
  </si>
  <si>
    <t>SPCC962.04</t>
  </si>
  <si>
    <t>rps1201</t>
  </si>
  <si>
    <t xml:space="preserve">40S ribosomal protein S12 [Schizosaccharomyces pombe 972h-] </t>
  </si>
  <si>
    <t>SPBP4H10.13</t>
  </si>
  <si>
    <t>rps2302</t>
  </si>
  <si>
    <t xml:space="preserve">40S ribosomal protein S23 [Schizosaccharomyces pombe 972h-] </t>
  </si>
  <si>
    <t>SPCC622.18</t>
  </si>
  <si>
    <t>rpl6</t>
  </si>
  <si>
    <t xml:space="preserve">60S ribosomal protein L6 [Schizosaccharomyces pombe 972h-] </t>
  </si>
  <si>
    <t>SPBC1861.08c</t>
  </si>
  <si>
    <t>lea1</t>
  </si>
  <si>
    <t xml:space="preserve">U2 snRNP-associated protein Lea1 (predicted) [Schizosaccharomyces pombe 972h-] </t>
  </si>
  <si>
    <t>SPAC13G7.06</t>
  </si>
  <si>
    <t>met16</t>
  </si>
  <si>
    <t xml:space="preserve">phosphoadenosine phosphosulfate reductase [Schizosaccharomyces pombe 972h-] </t>
  </si>
  <si>
    <t>SPBC14F5.05c</t>
  </si>
  <si>
    <t>sam1</t>
  </si>
  <si>
    <t xml:space="preserve">S-adenosylmethionine synthetase [Schizosaccharomyces pombe 972h-] </t>
  </si>
  <si>
    <t>SPBC530.06c</t>
  </si>
  <si>
    <t xml:space="preserve">translation initiation factor eIF3 alpha subunit (p135 [Schizosaccharomyces pombe 972h-] </t>
  </si>
  <si>
    <t>SPCC18.14c</t>
  </si>
  <si>
    <t>rpp0</t>
  </si>
  <si>
    <t xml:space="preserve">60S acidic ribosomal protein P0 [Schizosaccharomyces pombe 972h-] </t>
  </si>
  <si>
    <t>SPAC1805.13</t>
  </si>
  <si>
    <t>rpl14</t>
  </si>
  <si>
    <t xml:space="preserve">60S ribosomal protein L14 [Schizosaccharomyces pombe 972h-] </t>
  </si>
  <si>
    <t>SPBC106.06</t>
  </si>
  <si>
    <t>cct4</t>
  </si>
  <si>
    <t xml:space="preserve">chaperonin-containing T-complex delta subunit Cct4 [Schizosaccharomyces pombe 972h-] </t>
  </si>
  <si>
    <t>SPAC637.05c</t>
  </si>
  <si>
    <t>vma2</t>
  </si>
  <si>
    <t xml:space="preserve">V-type ATPase V1 subunit B [Schizosaccharomyces pombe 972h-] </t>
  </si>
  <si>
    <t>SPCC576.09</t>
  </si>
  <si>
    <t>rps20</t>
  </si>
  <si>
    <t xml:space="preserve">40S ribosomal protein S20 [Schizosaccharomyces pombe 972h-] </t>
  </si>
  <si>
    <t>SPAC13G7.02c</t>
  </si>
  <si>
    <t>ssa1</t>
  </si>
  <si>
    <t xml:space="preserve">heat shock protein Ssa1 (predicted) [Schizosaccharomyces pombe 972h-] </t>
  </si>
  <si>
    <t>SPAC1093.02</t>
  </si>
  <si>
    <t xml:space="preserve">pyridoxamine 5'-phosphate oxidase (predicted) [Schizosaccharomyces pombe 972h-] </t>
  </si>
  <si>
    <t>SPBC16D10.11c</t>
  </si>
  <si>
    <t>rps1801</t>
  </si>
  <si>
    <t xml:space="preserve">40S ribosomal protein S18 [Schizosaccharomyces pombe 972h-] </t>
  </si>
  <si>
    <t>SPAC17G6.13</t>
  </si>
  <si>
    <t>slt1</t>
  </si>
  <si>
    <t xml:space="preserve">sequence orphan Slt1 [Schizosaccharomyces pombe 972h-] </t>
  </si>
  <si>
    <t>SPBC23G7.12c</t>
  </si>
  <si>
    <t>rpt6</t>
  </si>
  <si>
    <t xml:space="preserve">19S proteasome regulatory subunit Rpt6 (predicted) [Schizosaccharomyces pombe 972h-] </t>
  </si>
  <si>
    <t>SPAC23H4.10c</t>
  </si>
  <si>
    <t>thi4</t>
  </si>
  <si>
    <t xml:space="preserve">thiamine-phosphate dipyrophosphorylase/hydroxyethylthiazole kinase [Schizosaccharomyces pombe 972h-] </t>
  </si>
  <si>
    <t>SPAC1002.07c</t>
  </si>
  <si>
    <t>ats1</t>
  </si>
  <si>
    <t xml:space="preserve">N-acetyltransferase Ats1 (predicted) [Schizosaccharomyces pombe 972h-] </t>
  </si>
  <si>
    <t>SPCC576.10c</t>
  </si>
  <si>
    <t>rpt3</t>
  </si>
  <si>
    <t xml:space="preserve">19S proteasome regulatory subunit Rpt3 (predicted) [Schizosaccharomyces pombe 972h-] </t>
  </si>
  <si>
    <t>SPAC18G6.14c</t>
  </si>
  <si>
    <t>rps7</t>
  </si>
  <si>
    <t xml:space="preserve">40S ribosomal protein S7 [Schizosaccharomyces pombe 972h-] </t>
  </si>
  <si>
    <t>SPAC10F6.01c</t>
  </si>
  <si>
    <t>sir1</t>
  </si>
  <si>
    <t xml:space="preserve">sulfite reductase Sir1 [Schizosaccharomyces pombe 972h-] </t>
  </si>
  <si>
    <t>SPAC1D4.04</t>
  </si>
  <si>
    <t>cct2</t>
  </si>
  <si>
    <t xml:space="preserve">chaperonin-containing T-complex beta subunit Cct2 [Schizosaccharomyces pombe 972h-] </t>
  </si>
  <si>
    <t>SPAC3H5.07</t>
  </si>
  <si>
    <t>rpl702</t>
  </si>
  <si>
    <t>SPAC1687.06c</t>
  </si>
  <si>
    <t>rpl44</t>
  </si>
  <si>
    <t xml:space="preserve">ribosomal L28e protein family domain-containing protein [Schizosaccharomyces pombe 972h-] </t>
  </si>
  <si>
    <t>SPBC18H10.14</t>
  </si>
  <si>
    <t>rps1601</t>
  </si>
  <si>
    <t xml:space="preserve">40S ribosomal protein S16 [Schizosaccharomyces pombe 972h-] </t>
  </si>
  <si>
    <t>SPAC11E3.10</t>
  </si>
  <si>
    <t xml:space="preserve">VanZ-like family protein [Schizosaccharomyces pombe 972h-] </t>
  </si>
  <si>
    <t>SPBC16H5.12c</t>
  </si>
  <si>
    <t>SPAPJ698.02c</t>
  </si>
  <si>
    <t>rps002</t>
  </si>
  <si>
    <t xml:space="preserve">40S ribosomal protein S0B [Schizosaccharomyces pombe 972h-] </t>
  </si>
  <si>
    <t>SPCC1906.01</t>
  </si>
  <si>
    <t>mpg1</t>
  </si>
  <si>
    <t xml:space="preserve">mannose-1-phosphate guanyltransferase Mpg1 [Schizosaccharomyces pombe 972h-] </t>
  </si>
  <si>
    <t>SPAC664.05</t>
  </si>
  <si>
    <t>rpl13</t>
  </si>
  <si>
    <t xml:space="preserve">60S ribosomal protein L13 [Schizosaccharomyces pombe 972h-] </t>
  </si>
  <si>
    <t>SPBC12D12.03</t>
  </si>
  <si>
    <t>cct1</t>
  </si>
  <si>
    <t xml:space="preserve">chaperonin-containing T-complex alpha subunit Cct1 [Schizosaccharomyces pombe 972h-] </t>
  </si>
  <si>
    <t>SPAC1420.03</t>
  </si>
  <si>
    <t>rpn501</t>
  </si>
  <si>
    <t xml:space="preserve">19S proteasome regulatory subunit Rpn501 [Schizosaccharomyces pombe 972h-] </t>
  </si>
  <si>
    <t>SPBC1778.08c</t>
  </si>
  <si>
    <t>arc3</t>
  </si>
  <si>
    <t xml:space="preserve">ARP2/3 actin-organizing complex subunit Arc21 [Schizosaccharomyces pombe 972h-] </t>
  </si>
  <si>
    <t>SPBC800.04c</t>
  </si>
  <si>
    <t>rpl4301</t>
  </si>
  <si>
    <t xml:space="preserve">60S ribosomal protein L43 [Schizosaccharomyces pombe 972h-] </t>
  </si>
  <si>
    <t>SPAC17A5.03</t>
  </si>
  <si>
    <t>rpl301</t>
  </si>
  <si>
    <t>0 genes:. 2 proteins in this group did not match any genes. NP_593471.1:60S ribosomal protein L3 [Schizosaccharomyces pombe 972h-] ;NP_594780.1:60S ribosomal protein L3 [Schizosaccharomyces pombe 972h-] ;</t>
  </si>
  <si>
    <t>SPBC660.05</t>
  </si>
  <si>
    <t>SPAC26H5.10c</t>
  </si>
  <si>
    <t>tif51</t>
  </si>
  <si>
    <t xml:space="preserve">translation elongation factor eIF5A (predicted) [Schizosaccharomyces pombe 972h-] </t>
  </si>
  <si>
    <t>SPAC13G6.06c</t>
  </si>
  <si>
    <t>gcv2</t>
  </si>
  <si>
    <t xml:space="preserve">glycine cleavage complex subunit P (predicted) [Schizosaccharomyces pombe 972h-] </t>
  </si>
  <si>
    <t>SPAC31G5.03</t>
  </si>
  <si>
    <t>rps1101</t>
  </si>
  <si>
    <t xml:space="preserve">40S ribosomal protein S11 [Schizosaccharomyces pombe 972h-] </t>
  </si>
  <si>
    <t>SPAC890.08</t>
  </si>
  <si>
    <t>rpl31</t>
  </si>
  <si>
    <t xml:space="preserve">60S ribosomal protein L31 [Schizosaccharomyces pombe 972h-] </t>
  </si>
  <si>
    <t>SPCC285.12</t>
  </si>
  <si>
    <t>lsm7</t>
  </si>
  <si>
    <t xml:space="preserve">U6 snRNP-associated protein Lsm7 (predicted) [Schizosaccharomyces pombe 972h-] </t>
  </si>
  <si>
    <t>SPCC330.14c</t>
  </si>
  <si>
    <t>rpl2402</t>
  </si>
  <si>
    <t>0 genes:. 2 proteins in this group did not match any genes. NP_587714.1:60S ribosomal protein L24 [Schizosaccharomyces pombe 972h-] ;NP_594118.1:60S ribosomal protein L24 [Schizosaccharomyces pombe 972h-] ;</t>
  </si>
  <si>
    <t>SPCC1672.02c</t>
  </si>
  <si>
    <t>sap1</t>
  </si>
  <si>
    <t xml:space="preserve">switch-activating protein Sap1 [Schizosaccharomyces pombe 972h-] </t>
  </si>
  <si>
    <t>SPCC320.11c</t>
  </si>
  <si>
    <t xml:space="preserve">RNA-binding protein involved in ribosome biogenesis (predicted) [Schizosaccharomyces pombe 972h-] </t>
  </si>
  <si>
    <t>SPCC645.14c</t>
  </si>
  <si>
    <t>sti1</t>
  </si>
  <si>
    <t xml:space="preserve">chaperone activator Sti1 (predicted) [Schizosaccharomyces pombe 972h-] </t>
  </si>
  <si>
    <t>SPBC776.09</t>
  </si>
  <si>
    <t>ste13</t>
  </si>
  <si>
    <t xml:space="preserve">ATP-dependent RNA helicase Ste13 [Schizosaccharomyces pombe 972h-] </t>
  </si>
  <si>
    <t>SPBC1685.02c</t>
  </si>
  <si>
    <t>rps1202</t>
  </si>
  <si>
    <t>SPBC17A3.04c</t>
  </si>
  <si>
    <t>rar1</t>
  </si>
  <si>
    <t xml:space="preserve">cytoplasmic methionine-tRNA ligase Mrs1 (predicted) [Schizosaccharomyces pombe 972h-] </t>
  </si>
  <si>
    <t>SPBC337.05c</t>
  </si>
  <si>
    <t>cct8</t>
  </si>
  <si>
    <t xml:space="preserve">chaperonin-containing T-complex theta subunit Cct8 [Schizosaccharomyces pombe 972h-] </t>
  </si>
  <si>
    <t>SPBC660.11</t>
  </si>
  <si>
    <t>tcg1</t>
  </si>
  <si>
    <t xml:space="preserve">single-stranded telomeric binding protein Tgc1 [Schizosaccharomyces pombe 972h-] </t>
  </si>
  <si>
    <t>SPBC14C8.06</t>
  </si>
  <si>
    <t>arc1</t>
  </si>
  <si>
    <t xml:space="preserve">ARP2/3 actin-organizing complex subunit Sop2 [Schizosaccharomyces pombe 972h-] </t>
  </si>
  <si>
    <t>SPCC1223.08c</t>
  </si>
  <si>
    <t>dfr1</t>
  </si>
  <si>
    <t xml:space="preserve">dihydrofolate reductase Dfr1 [Schizosaccharomyces pombe 972h-] </t>
  </si>
  <si>
    <t>SPBC646.09c</t>
  </si>
  <si>
    <t>int6</t>
  </si>
  <si>
    <t xml:space="preserve">eukaryotic translation initiation factor 3 subunit E [Schizosaccharomyces pombe 972h-] </t>
  </si>
  <si>
    <t>SPBC660.15</t>
  </si>
  <si>
    <t xml:space="preserve">mRNA cleavage factor complex subunit (predicted) [Schizosaccharomyces pombe 972h-] </t>
  </si>
  <si>
    <t>SPAP32A8.02</t>
  </si>
  <si>
    <t xml:space="preserve">xylose and arabinose reductase (predicted) [Schizosaccharomyces pombe 972h-] </t>
  </si>
  <si>
    <t>SPAC644.13c</t>
  </si>
  <si>
    <t xml:space="preserve">Rab GTPase binding (predicted) [Schizosaccharomyces pombe 972h-] </t>
  </si>
  <si>
    <t>SPAC4D7.05</t>
  </si>
  <si>
    <t>sum1</t>
  </si>
  <si>
    <t xml:space="preserve">translation initiation factor eIF3i [Schizosaccharomyces pombe 972h-] </t>
  </si>
  <si>
    <t>SPAC25G10.05c</t>
  </si>
  <si>
    <t xml:space="preserve">ATP phosphoribosyltransferase [Schizosaccharomyces pombe 972h-] </t>
  </si>
  <si>
    <t>SPAC23C11.03</t>
  </si>
  <si>
    <t xml:space="preserve">U3 snoRNP-associated protein Mpp1 (predicted) [Schizosaccharomyces pombe 972h-] </t>
  </si>
  <si>
    <t>SPBC18H10.13</t>
  </si>
  <si>
    <t>rps1402</t>
  </si>
  <si>
    <t xml:space="preserve">40S ribosomal protein S14 [Schizosaccharomyces pombe 972h-] </t>
  </si>
  <si>
    <t>SPAC19D5.05c</t>
  </si>
  <si>
    <t>imp3</t>
  </si>
  <si>
    <t xml:space="preserve">U3 snoRNP-associated protein Imp3 (predicted) [Schizosaccharomyces pombe 972h-] </t>
  </si>
  <si>
    <t>SPBC24C6.11</t>
  </si>
  <si>
    <t>cwf14</t>
  </si>
  <si>
    <t xml:space="preserve">G10 protein [Schizosaccharomyces pombe 972h-] </t>
  </si>
  <si>
    <t>SPAC9G1.03c</t>
  </si>
  <si>
    <t>rpl3001</t>
  </si>
  <si>
    <t xml:space="preserve">60S ribosomal protein L30 [Schizosaccharomyces pombe 972h-] </t>
  </si>
  <si>
    <t>SPAC17G6.06</t>
  </si>
  <si>
    <t>rps2401</t>
  </si>
  <si>
    <t>SPBC1289.07c</t>
  </si>
  <si>
    <t>rpc40</t>
  </si>
  <si>
    <t xml:space="preserve">DNA-directed RNA polymerase I and III subunit Rpc40 [Schizosaccharomyces pombe 972h-] </t>
  </si>
  <si>
    <t>SPBC26H8.07c</t>
  </si>
  <si>
    <t>nda3</t>
  </si>
  <si>
    <t xml:space="preserve">tubulin beta Nda3 [Schizosaccharomyces pombe 972h-] </t>
  </si>
  <si>
    <t>SPAC57A7.10c</t>
  </si>
  <si>
    <t>sec21</t>
  </si>
  <si>
    <t xml:space="preserve">coatomer gamma subunit Sec21 (predicted) [Schizosaccharomyces pombe 972h-] </t>
  </si>
  <si>
    <t>SPBC16A3.04</t>
  </si>
  <si>
    <t>rsm25</t>
  </si>
  <si>
    <t xml:space="preserve">mitochondrial ribosomal protein subunit Rsm25 (predicted) [Schizosaccharomyces pombe 972h-] </t>
  </si>
  <si>
    <t>SPBC365.03c</t>
  </si>
  <si>
    <t>rpl2101</t>
  </si>
  <si>
    <t xml:space="preserve">60S ribosomal protein L21 [Schizosaccharomyces pombe 972h-] </t>
  </si>
  <si>
    <t>SPAC56F8.10</t>
  </si>
  <si>
    <t>met9</t>
  </si>
  <si>
    <t xml:space="preserve">methylenetetrahydrofolate reductase Met9 [Schizosaccharomyces pombe 972h-] </t>
  </si>
  <si>
    <t>SPAC3A12.10</t>
  </si>
  <si>
    <t>rpl2001</t>
  </si>
  <si>
    <t xml:space="preserve">60S ribosomal protein L20 [Schizosaccharomyces pombe 972h-] </t>
  </si>
  <si>
    <t>SPAC27D7.07c</t>
  </si>
  <si>
    <t>smd1</t>
  </si>
  <si>
    <t xml:space="preserve">Sm snRNP core protein Smd1 [Schizosaccharomyces pombe 972h-] </t>
  </si>
  <si>
    <t>SPAC3G9.09c</t>
  </si>
  <si>
    <t>tif211</t>
  </si>
  <si>
    <t xml:space="preserve">translation initiation factor eIF2 alpha subunit [Schizosaccharomyces pombe 972h-] </t>
  </si>
  <si>
    <t>SPAC3A11.12c</t>
  </si>
  <si>
    <t>rpt5</t>
  </si>
  <si>
    <t xml:space="preserve">19S proteasome regulatory subunit Rpt5 (predicted) [Schizosaccharomyces pombe 972h-] </t>
  </si>
  <si>
    <t>SPAC22A12.16</t>
  </si>
  <si>
    <t xml:space="preserve">ATP-citrate synthase subunit 2 (predicted) [Schizosaccharomyces pombe 972h-] </t>
  </si>
  <si>
    <t>SPBC14C8.12</t>
  </si>
  <si>
    <t>rpb8</t>
  </si>
  <si>
    <t xml:space="preserve">DNA-directed RNA polymerase I, II and III subunit Rpb8 [Schizosaccharomyces pombe 972h-] </t>
  </si>
  <si>
    <t>SPAC24C9.12c</t>
  </si>
  <si>
    <t xml:space="preserve">glycine hydroxymethyltransferase (predicted) [Schizosaccharomyces pombe 972h-] </t>
  </si>
  <si>
    <t>SPAC17C9.03</t>
  </si>
  <si>
    <t>tif471</t>
  </si>
  <si>
    <t xml:space="preserve">translation initiation factor eIF4G [Schizosaccharomyces pombe 972h-] </t>
  </si>
  <si>
    <t>SPAC6F6.07c</t>
  </si>
  <si>
    <t>rps13</t>
  </si>
  <si>
    <t xml:space="preserve">40S ribosomal protein S13 [Schizosaccharomyces pombe 972h-] </t>
  </si>
  <si>
    <t>SPAC1687.01</t>
  </si>
  <si>
    <t>rpc19</t>
  </si>
  <si>
    <t xml:space="preserve">DNA-directed RNA polymerase I and III subunit Rpc19 [Schizosaccharomyces pombe 972h-] </t>
  </si>
  <si>
    <t>SPAC222.12c</t>
  </si>
  <si>
    <t>atp2</t>
  </si>
  <si>
    <t xml:space="preserve">F1-ATPase beta subunit Atp2 [Schizosaccharomyces pombe 972h-] </t>
  </si>
  <si>
    <t>SPAPB17E12.13</t>
  </si>
  <si>
    <t>rpl1802</t>
  </si>
  <si>
    <t>0 genes:. 2 proteins in this group did not match any genes. NP_001018228.1:60S ribosomal protein L18 [Schizosaccharomyces pombe 972h-] ;NP_596397.1:60S ribosomal protein L18 [Schizosaccharomyces pombe 972h-] ;</t>
  </si>
  <si>
    <t>SPAC139.04c</t>
  </si>
  <si>
    <t>fap2</t>
  </si>
  <si>
    <t xml:space="preserve">L-saccharopine oxidase [Schizosaccharomyces pombe 972h-] </t>
  </si>
  <si>
    <t>SPCC24B10.09</t>
  </si>
  <si>
    <t>rps1702</t>
  </si>
  <si>
    <t xml:space="preserve">40S ribosomal protein S17 [Schizosaccharomyces pombe 972h-] </t>
  </si>
  <si>
    <t>SPCC622.08c</t>
  </si>
  <si>
    <t>hta1</t>
  </si>
  <si>
    <t>0 genes:. 2 proteins in this group did not match any genes. NP_588180.1:histone H2A alpha [Schizosaccharomyces pombe 972h-] ;NP_594421.1:histone H2A beta [Schizosaccharomyces pombe 972h-] ;</t>
  </si>
  <si>
    <t>SPCC417.08</t>
  </si>
  <si>
    <t>tef3</t>
  </si>
  <si>
    <t xml:space="preserve">translation elongation factor eEF3 [Schizosaccharomyces pombe 972h-] </t>
  </si>
  <si>
    <t>SPBC4B4.07c</t>
  </si>
  <si>
    <t>usp102</t>
  </si>
  <si>
    <t xml:space="preserve">U1 snRNP-associated protein Usp102 [Schizosaccharomyces pombe 972h-] </t>
  </si>
  <si>
    <t>SPAC343.10</t>
  </si>
  <si>
    <t>met11</t>
  </si>
  <si>
    <t xml:space="preserve">methylenetetrahydrofolate reductase Met11 [Schizosaccharomyces pombe 972h-] </t>
  </si>
  <si>
    <t>SPBP8B7.16c</t>
  </si>
  <si>
    <t>dbp2</t>
  </si>
  <si>
    <t xml:space="preserve">ATP-dependent RNA helicase Dbp2 [Schizosaccharomyces pombe 972h-] </t>
  </si>
  <si>
    <t>SPBC19G7.10c</t>
  </si>
  <si>
    <t xml:space="preserve">topoisomerase II-associated deadenylation-dependent mRNA-decapping factor (predicted) [Schizosaccharomyces pombe 972h-] </t>
  </si>
  <si>
    <t>SPBC16A3.08c</t>
  </si>
  <si>
    <t xml:space="preserve">protein stm1 [Schizosaccharomyces pombe 972h-] </t>
  </si>
  <si>
    <t>SPAC8F11.10c</t>
  </si>
  <si>
    <t>pvg1</t>
  </si>
  <si>
    <t xml:space="preserve">pyruvyl transferase pvg1 [Schizosaccharomyces pombe 972h-] </t>
  </si>
  <si>
    <t>SPBC19C2.07</t>
  </si>
  <si>
    <t>fba1</t>
  </si>
  <si>
    <t xml:space="preserve">fructose-bisphosphate aldolase Fba1 [Schizosaccharomyces pombe 972h-] </t>
  </si>
  <si>
    <t>SPBC4B4.09</t>
  </si>
  <si>
    <t>usp105</t>
  </si>
  <si>
    <t xml:space="preserve">U1 snRNP-associated protein Usp105 [Schizosaccharomyces pombe 972h-] </t>
  </si>
  <si>
    <t>SPBP19A11.03c</t>
  </si>
  <si>
    <t>mts4</t>
  </si>
  <si>
    <t xml:space="preserve">19S proteasome regulatory subunit Mts4 [Schizosaccharomyces pombe 972h-] </t>
  </si>
  <si>
    <t>SPAC57A10.10c</t>
  </si>
  <si>
    <t>sla1</t>
  </si>
  <si>
    <t xml:space="preserve">La-motif domain-containing protein [Schizosaccharomyces pombe 972h-] </t>
  </si>
  <si>
    <t>SPBC16G5.11c</t>
  </si>
  <si>
    <t>bag101</t>
  </si>
  <si>
    <t xml:space="preserve">BAG family molecular chaperone regulator Bag101 (predicted) [Schizosaccharomyces pombe 972h-] </t>
  </si>
  <si>
    <t>SPBC8D2.04</t>
  </si>
  <si>
    <t>hht2</t>
  </si>
  <si>
    <t xml:space="preserve">histone H3 h3.2 [Schizosaccharomyces pombe 972h-] </t>
  </si>
  <si>
    <t>SPBC800.06</t>
  </si>
  <si>
    <t>brx1</t>
  </si>
  <si>
    <t xml:space="preserve">ribosome biogenesis protein brx1 [Schizosaccharomyces pombe 972h-] </t>
  </si>
  <si>
    <t>SPBC19G7.14c</t>
  </si>
  <si>
    <t>cog5</t>
  </si>
  <si>
    <t xml:space="preserve">Golgi transport complex subunit Cog5 (predicted) [Schizosaccharomyces pombe 972h-] </t>
  </si>
  <si>
    <t>SPBC1711.06</t>
  </si>
  <si>
    <t>rpl401</t>
  </si>
  <si>
    <t>SPAC1834.02</t>
  </si>
  <si>
    <t>aro1</t>
  </si>
  <si>
    <t xml:space="preserve">pentafunctional aromatic polypeptide Aro1 (predicted) [Schizosaccharomyces pombe 972h-] </t>
  </si>
  <si>
    <t>SPAC4A8.11c</t>
  </si>
  <si>
    <t>fas2</t>
  </si>
  <si>
    <t xml:space="preserve">fatty acid synthase alpha subunit Lsd1 [Schizosaccharomyces pombe 972h-] </t>
  </si>
  <si>
    <t>SPBC29B5.04c</t>
  </si>
  <si>
    <t xml:space="preserve">actin cortical patch protein (predicted) [Schizosaccharomyces pombe 972h-] </t>
  </si>
  <si>
    <t>SPCC14G10.04</t>
  </si>
  <si>
    <t>SPCC306.09c</t>
  </si>
  <si>
    <t>cap1</t>
  </si>
  <si>
    <t xml:space="preserve">adenylyl cyclase-associated protein Cap1 [Schizosaccharomyces pombe 972h-] </t>
  </si>
  <si>
    <t>SPAC1006.07</t>
  </si>
  <si>
    <t xml:space="preserve">translation initiation factor eIF4A (predicted) [Schizosaccharomyces pombe 972h-] </t>
  </si>
  <si>
    <t>SPBC28F2.03</t>
  </si>
  <si>
    <t>ppi1</t>
  </si>
  <si>
    <t xml:space="preserve">cyclophilin family peptidyl-prolyl cis-trans isomerase Cyp2 [Schizosaccharomyces pombe 972h-] </t>
  </si>
  <si>
    <t>SPBC800.05c</t>
  </si>
  <si>
    <t>atb2</t>
  </si>
  <si>
    <t xml:space="preserve">tubulin alpha 2 [Schizosaccharomyces pombe 972h-] </t>
  </si>
  <si>
    <t>SPBP22H7.08</t>
  </si>
  <si>
    <t>rps1002</t>
  </si>
  <si>
    <t xml:space="preserve">40S ribosomal protein S10 [Schizosaccharomyces pombe 972h-] </t>
  </si>
  <si>
    <t>SPAC31G5.17c</t>
  </si>
  <si>
    <t>rps1001</t>
  </si>
  <si>
    <t>SPBC17G9.10</t>
  </si>
  <si>
    <t>rpl1102</t>
  </si>
  <si>
    <t xml:space="preserve">60S ribosomal protein L11 [Schizosaccharomyces pombe 972h-] </t>
  </si>
  <si>
    <t>SPAC19A8.07c</t>
  </si>
  <si>
    <t xml:space="preserve">U3 snoRNP-associated protein Imp4 (predicted) [Schizosaccharomyces pombe 972h-] </t>
  </si>
  <si>
    <t>SPBC16A3.15c</t>
  </si>
  <si>
    <t>nda2</t>
  </si>
  <si>
    <t xml:space="preserve">tubulin alpha 1 [Schizosaccharomyces pombe 972h-] </t>
  </si>
  <si>
    <t>SPAC1783.08c</t>
  </si>
  <si>
    <t>rpl1502</t>
  </si>
  <si>
    <t xml:space="preserve">60S ribosomal protein L15 [Schizosaccharomyces pombe 972h-] </t>
  </si>
  <si>
    <t>SPCC576.11</t>
  </si>
  <si>
    <t>rpl15</t>
  </si>
  <si>
    <t>SPBC56F2.02</t>
  </si>
  <si>
    <t>rpl1901</t>
  </si>
  <si>
    <t xml:space="preserve">60S ribosomal protein L19 [Schizosaccharomyces pombe 972h-] </t>
  </si>
  <si>
    <t>SPBC29A3.16</t>
  </si>
  <si>
    <t>rrs1</t>
  </si>
  <si>
    <t xml:space="preserve">ribosome biogenesis protein Rrs1 (predicted) [Schizosaccharomyces pombe 972h-] </t>
  </si>
  <si>
    <t>SPCC364.07</t>
  </si>
  <si>
    <t xml:space="preserve">D-3 phosphoglycerate dehydrogenase (predicted) [Schizosaccharomyces pombe 972h-] </t>
  </si>
  <si>
    <t>SPBC3D6.08c</t>
  </si>
  <si>
    <t>lsm1</t>
  </si>
  <si>
    <t xml:space="preserve">mRNA decapping complex subunit (predicted) [Schizosaccharomyces pombe 972h-] </t>
  </si>
  <si>
    <t>SPCC4G3.07c</t>
  </si>
  <si>
    <t>phf1</t>
  </si>
  <si>
    <t xml:space="preserve">PHD finger containing protein Phf1 [Schizosaccharomyces pombe 972h-] </t>
  </si>
  <si>
    <t>SPCC285.08</t>
  </si>
  <si>
    <t>ret2</t>
  </si>
  <si>
    <t xml:space="preserve">coatomer delta subunit Ret2 (predicted) [Schizosaccharomyces pombe 972h-] </t>
  </si>
  <si>
    <t>SPCC5E4.07</t>
  </si>
  <si>
    <t>rpl2802</t>
  </si>
  <si>
    <t xml:space="preserve">60S ribosomal protein L28 [Schizosaccharomyces pombe 972h-] </t>
  </si>
  <si>
    <t>SPCC1682.10</t>
  </si>
  <si>
    <t>rpn8</t>
  </si>
  <si>
    <t xml:space="preserve">19S proteasome regulatory subunit Rpn8 (predicted) [Schizosaccharomyces pombe 972h-] </t>
  </si>
  <si>
    <t>SPBC29B5.03c</t>
  </si>
  <si>
    <t>rpl26</t>
  </si>
  <si>
    <t xml:space="preserve">60S ribosomal protein L26 [Schizosaccharomyces pombe 972h-] </t>
  </si>
  <si>
    <t>SPAC11G7.03</t>
  </si>
  <si>
    <t>idh1</t>
  </si>
  <si>
    <t xml:space="preserve">isocitrate dehydrogenase (NAD+) subunit 1 Idh1 [Schizosaccharomyces pombe 972h-] </t>
  </si>
  <si>
    <t>SPBC8D2.18c</t>
  </si>
  <si>
    <t xml:space="preserve">adenosylhomocysteinase (predicted) [Schizosaccharomyces pombe 972h-] </t>
  </si>
  <si>
    <t>SPAC22H12.04c</t>
  </si>
  <si>
    <t>rps102</t>
  </si>
  <si>
    <t xml:space="preserve">40S ribosomal protein S1 [Schizosaccharomyces pombe 972h-] </t>
  </si>
  <si>
    <t>SPAC959.08</t>
  </si>
  <si>
    <t>rpl2102</t>
  </si>
  <si>
    <t>SPAC3H1.07</t>
  </si>
  <si>
    <t>aru1</t>
  </si>
  <si>
    <t xml:space="preserve">arginase Aru1 [Schizosaccharomyces pombe 972h-] </t>
  </si>
  <si>
    <t>SPAC8E11.02c</t>
  </si>
  <si>
    <t>rad24</t>
  </si>
  <si>
    <t xml:space="preserve">14-3-3 protein Rad24 [Schizosaccharomyces pombe 972h-] </t>
  </si>
  <si>
    <t>SPBC146.14c</t>
  </si>
  <si>
    <t>sec26</t>
  </si>
  <si>
    <t xml:space="preserve">coatomer beta subunit (predicted) [Schizosaccharomyces pombe 972h-] </t>
  </si>
  <si>
    <t>SPAC959.02</t>
  </si>
  <si>
    <t>sec17</t>
  </si>
  <si>
    <t xml:space="preserve">alpha SNAP (predicted) [Schizosaccharomyces pombe 972h-] </t>
  </si>
  <si>
    <t>SPAC17D4.01</t>
  </si>
  <si>
    <t>pex7</t>
  </si>
  <si>
    <t xml:space="preserve">peroxin-7 (predicted) [Schizosaccharomyces pombe 972h-] </t>
  </si>
  <si>
    <t>SPBC18E5.08</t>
  </si>
  <si>
    <t xml:space="preserve">N-acetyltransferase (predicted) [Schizosaccharomyces pombe 972h-] </t>
  </si>
  <si>
    <t>SPCC364.03</t>
  </si>
  <si>
    <t>rpl1702</t>
  </si>
  <si>
    <t xml:space="preserve">60S ribosomal protein L17 [Schizosaccharomyces pombe 972h-] </t>
  </si>
  <si>
    <t>SPBC30D10.18c</t>
  </si>
  <si>
    <t>rpl102</t>
  </si>
  <si>
    <t xml:space="preserve">60S ribosomal protein L1 [Schizosaccharomyces pombe 972h-] </t>
  </si>
  <si>
    <t>SPAP8A3.06</t>
  </si>
  <si>
    <t xml:space="preserve">U2AF small subunit, U2AF-23 [Schizosaccharomyces pombe 972h-] </t>
  </si>
  <si>
    <t>SPCC1183.08c</t>
  </si>
  <si>
    <t>rpl101</t>
  </si>
  <si>
    <t>SPBC17G9.09</t>
  </si>
  <si>
    <t>tif213</t>
  </si>
  <si>
    <t xml:space="preserve">translation initiation factor eIF2 gamma subunit (predicted) [Schizosaccharomyces pombe 972h-] </t>
  </si>
  <si>
    <t>SPCC736.15</t>
  </si>
  <si>
    <t xml:space="preserve">fungal protein associated with endocytosis (predicted) [Schizosaccharomyces pombe 972h-] </t>
  </si>
  <si>
    <t>SPBC3B9.10</t>
  </si>
  <si>
    <t>vti1</t>
  </si>
  <si>
    <t xml:space="preserve">SNARE Vti1 (predicted) [Schizosaccharomyces pombe 972h-] </t>
  </si>
  <si>
    <t>SPBC16A3.09c</t>
  </si>
  <si>
    <t>ufd1</t>
  </si>
  <si>
    <t xml:space="preserve">Cdc48-Ufd1-Npl4 complex component Ufd1 (predicted) [Schizosaccharomyces pombe 972h-] </t>
  </si>
  <si>
    <t>SPAC23C11.11</t>
  </si>
  <si>
    <t>cka1</t>
  </si>
  <si>
    <t xml:space="preserve">serine/threonine protein kinase Cka1 [Schizosaccharomyces pombe 972h-] </t>
  </si>
  <si>
    <t>SPCC16A11.13</t>
  </si>
  <si>
    <t>usp106</t>
  </si>
  <si>
    <t xml:space="preserve">U1 snRNP-associated protein Usp106 [Schizosaccharomyces pombe 972h-] </t>
  </si>
  <si>
    <t>SPCC1682.16</t>
  </si>
  <si>
    <t>rpt4</t>
  </si>
  <si>
    <t xml:space="preserve">19S proteasome regulatory subunit Rpt4 (predicted) [Schizosaccharomyces pombe 972h-] </t>
  </si>
  <si>
    <t>SPBC215.05</t>
  </si>
  <si>
    <t>gpd1</t>
  </si>
  <si>
    <t xml:space="preserve">glycerol-3-phosphate dehydrogenase Gpd1 [Schizosaccharomyces pombe 972h-] </t>
  </si>
  <si>
    <t>SPAC4G9.16c</t>
  </si>
  <si>
    <t>rpl901</t>
  </si>
  <si>
    <t xml:space="preserve">60S ribosomal protein L9 [Schizosaccharomyces pombe 972h-] </t>
  </si>
  <si>
    <t>SPAC767.01c</t>
  </si>
  <si>
    <t>vps1</t>
  </si>
  <si>
    <t xml:space="preserve">dynamin family protein Vps1 [Schizosaccharomyces pombe 972h-] </t>
  </si>
  <si>
    <t>SPAC1786.02</t>
  </si>
  <si>
    <t xml:space="preserve">phospholipase (predicted) [Schizosaccharomyces pombe 972h-] </t>
  </si>
  <si>
    <t>SPBC1289.12</t>
  </si>
  <si>
    <t>usp109</t>
  </si>
  <si>
    <t xml:space="preserve">U1 snRNP-associated protein Usp109 [Schizosaccharomyces pombe 972h-] </t>
  </si>
  <si>
    <t>SPAC19A8.15</t>
  </si>
  <si>
    <t>trp2</t>
  </si>
  <si>
    <t xml:space="preserve">tryptophan synthase (predicted) [Schizosaccharomyces pombe 972h-] </t>
  </si>
  <si>
    <t>SPAC56E4.04c</t>
  </si>
  <si>
    <t>cut6</t>
  </si>
  <si>
    <t xml:space="preserve">acetyl-CoA/biotin carboxylase [Schizosaccharomyces pombe 972h-] </t>
  </si>
  <si>
    <t>SPAC1782.10c</t>
  </si>
  <si>
    <t>nhp2</t>
  </si>
  <si>
    <t xml:space="preserve">box H/ACA snoRNP complex subunit Nhp2 [Schizosaccharomyces pombe 972h-] </t>
  </si>
  <si>
    <t>SPBC3B8.03</t>
  </si>
  <si>
    <t xml:space="preserve">saccharopine dehydrogenase (predicted) [Schizosaccharomyces pombe 972h-] </t>
  </si>
  <si>
    <t>SPAC25G10.01</t>
  </si>
  <si>
    <t xml:space="preserve">RNA-binding protein [Schizosaccharomyces pombe 972h-] </t>
  </si>
  <si>
    <t>SPAC4F8.07c</t>
  </si>
  <si>
    <t>hxk2</t>
  </si>
  <si>
    <t xml:space="preserve">hexokinase 2 [Schizosaccharomyces pombe 972h-] </t>
  </si>
  <si>
    <t>SPBC20F10.01</t>
  </si>
  <si>
    <t>gar1</t>
  </si>
  <si>
    <t xml:space="preserve">snoRNP pseudouridylase box H/ACA snoRNP complex protein Gar1 [Schizosaccharomyces pombe 972h-] </t>
  </si>
  <si>
    <t>SPAC607.05</t>
  </si>
  <si>
    <t>rpn9</t>
  </si>
  <si>
    <t xml:space="preserve">19S proteasome regulatory subunit Rpn9 [Schizosaccharomyces pombe 972h-] </t>
  </si>
  <si>
    <t>SPAC821.05</t>
  </si>
  <si>
    <t xml:space="preserve">translation initiation factor eIF3h (p40) [Schizosaccharomyces pombe 972h-] </t>
  </si>
  <si>
    <t>SPCC1223.14</t>
  </si>
  <si>
    <t xml:space="preserve">chorismate synthase (predicted) [Schizosaccharomyces pombe 972h-] </t>
  </si>
  <si>
    <t>SPAC22G7.06c</t>
  </si>
  <si>
    <t>ura1</t>
  </si>
  <si>
    <t xml:space="preserve">carbamoyl-phosphate synthase (glutamine hydrolyzing), aspartate carbamoyltransferase Ura1 [Schizosaccharomyces pombe 972h-] </t>
  </si>
  <si>
    <t>SPBC16G5.01</t>
  </si>
  <si>
    <t>rpn12</t>
  </si>
  <si>
    <t xml:space="preserve">19S proteasome regulatory subunit Rpn12 [Schizosaccharomyces pombe 972h-] </t>
  </si>
  <si>
    <t>SPBC660.13c</t>
  </si>
  <si>
    <t>ssb1</t>
  </si>
  <si>
    <t xml:space="preserve">DNA replication factor A subunit Ssb1 [Schizosaccharomyces pombe 972h-] </t>
  </si>
  <si>
    <t>SPBC609.05</t>
  </si>
  <si>
    <t>pob3</t>
  </si>
  <si>
    <t xml:space="preserve">FACT complex component Pob3 [Schizosaccharomyces pombe 972h-] </t>
  </si>
  <si>
    <t>SPBC776.04</t>
  </si>
  <si>
    <t>sec2302</t>
  </si>
  <si>
    <t xml:space="preserve">COPII cargo receptor subunit Sec23b (predicted) [Schizosaccharomyces pombe 972h-] </t>
  </si>
  <si>
    <t>SPBP8B7.05c</t>
  </si>
  <si>
    <t xml:space="preserve">carbonic anhydrase (predicted) [Schizosaccharomyces pombe 972h-] </t>
  </si>
  <si>
    <t>SPBC776.11</t>
  </si>
  <si>
    <t>rpl2801</t>
  </si>
  <si>
    <t>SPCC777.09c</t>
  </si>
  <si>
    <t>arg1</t>
  </si>
  <si>
    <t xml:space="preserve">acetylornithine aminotransferase [Schizosaccharomyces pombe 972h-] </t>
  </si>
  <si>
    <t>SPCC1322.15</t>
  </si>
  <si>
    <t>rpl3402</t>
  </si>
  <si>
    <t>0 genes:. 2 proteins in this group did not match any genes. NP_588143.1:60S ribosomal protein L34 [Schizosaccharomyces pombe 972h-] ;NP_594438.1:60S ribosomal protein L34 [Schizosaccharomyces pombe 972h-] ;</t>
  </si>
  <si>
    <t>SPBC660.16</t>
  </si>
  <si>
    <t xml:space="preserve">phosphogluconate dehydrogenase, decarboxylating [Schizosaccharomyces pombe 972h-] </t>
  </si>
  <si>
    <t>SPBC18H10.03</t>
  </si>
  <si>
    <t>tif35</t>
  </si>
  <si>
    <t xml:space="preserve">translation initiation factor eIF3g [Schizosaccharomyces pombe 972h-] </t>
  </si>
  <si>
    <t>SPBC2G5.06c</t>
  </si>
  <si>
    <t>hmt2</t>
  </si>
  <si>
    <t xml:space="preserve">sulfide-quinone oxidoreductase [Schizosaccharomyces pombe 972h-] </t>
  </si>
  <si>
    <t>SPBC18H10.04c</t>
  </si>
  <si>
    <t>sce3</t>
  </si>
  <si>
    <t xml:space="preserve">translation initiation factor (predicted) [Schizosaccharomyces pombe 972h-] </t>
  </si>
  <si>
    <t>SPBC27.08c</t>
  </si>
  <si>
    <t>sua1</t>
  </si>
  <si>
    <t xml:space="preserve">sulfate adenylyltransferase [Schizosaccharomyces pombe 972h-] </t>
  </si>
  <si>
    <t>SPAC926.09c</t>
  </si>
  <si>
    <t>fas1</t>
  </si>
  <si>
    <t xml:space="preserve">fatty acid synthase beta subunit Fas1 [Schizosaccharomyces pombe 972h-] </t>
  </si>
  <si>
    <t>SPBC8D2.13</t>
  </si>
  <si>
    <t>shq1</t>
  </si>
  <si>
    <t xml:space="preserve">box H/ACA snoRNP assembly protein Shq1 (predicted) [Schizosaccharomyces pombe 972h-] </t>
  </si>
  <si>
    <t>SPBC25H2.12c</t>
  </si>
  <si>
    <t>cct7</t>
  </si>
  <si>
    <t xml:space="preserve">chaperonin-containing T-complex eta subunit Cct7 [Schizosaccharomyces pombe 972h-] </t>
  </si>
  <si>
    <t>SPBC3B9.19</t>
  </si>
  <si>
    <t>mge1</t>
  </si>
  <si>
    <t xml:space="preserve">mitochondrial GrpE domain chaperone protein (predicted) [Schizosaccharomyces pombe 972h-] </t>
  </si>
  <si>
    <t>SPBC21B10.10</t>
  </si>
  <si>
    <t>rps402</t>
  </si>
  <si>
    <t>0 genes:. 2 proteins in this group did not match any genes. NP_595677.1:40S ribosomal protein S4 [Schizosaccharomyces pombe 972h-] ;NP_596350.1:40S ribosomal protein S4 [Schizosaccharomyces pombe 972h-] ;</t>
  </si>
  <si>
    <t>SPBC36B7.07</t>
  </si>
  <si>
    <t>tlg1</t>
  </si>
  <si>
    <t xml:space="preserve">SNARE Tgl1 (predicted) [Schizosaccharomyces pombe 972h-] </t>
  </si>
  <si>
    <t>SPBC17D11.07c</t>
  </si>
  <si>
    <t>rpn2</t>
  </si>
  <si>
    <t xml:space="preserve">19S proteasome regulatory subunit Rpn2 (predicted) [Schizosaccharomyces pombe 972h-] </t>
  </si>
  <si>
    <t>SPBC16H5.08c</t>
  </si>
  <si>
    <t xml:space="preserve">ATP-binding cassette sub-family F protein [Schizosaccharomyces pombe 972h-] </t>
  </si>
  <si>
    <t>SPAC17A2.13c</t>
  </si>
  <si>
    <t>rad25</t>
  </si>
  <si>
    <t xml:space="preserve">14-3-3 protein Rad25 [Schizosaccharomyces pombe 972h-] </t>
  </si>
  <si>
    <t>SPAC2C4.15c</t>
  </si>
  <si>
    <t>ubx2</t>
  </si>
  <si>
    <t xml:space="preserve">UBX domain protein Ubx2 [Schizosaccharomyces pombe 972h-] </t>
  </si>
  <si>
    <t>SPAC1805.16c</t>
  </si>
  <si>
    <t xml:space="preserve">purine nucleoside phosphorylase (predicted) [Schizosaccharomyces pombe 972h-] </t>
  </si>
  <si>
    <t>SPBC839.04</t>
  </si>
  <si>
    <t>rpl803</t>
  </si>
  <si>
    <t xml:space="preserve">60S ribosomal protein L2 [Schizosaccharomyces pombe 972h-] </t>
  </si>
  <si>
    <t>SPAC4A8.15c</t>
  </si>
  <si>
    <t>cdc3</t>
  </si>
  <si>
    <t xml:space="preserve">profilin [Schizosaccharomyces pombe 972h-] </t>
  </si>
  <si>
    <t>SPACUNK4.10</t>
  </si>
  <si>
    <t xml:space="preserve">glyoxylate reductase (predicted) [Schizosaccharomyces pombe 972h-] </t>
  </si>
  <si>
    <t>SPAC19B12.06c</t>
  </si>
  <si>
    <t xml:space="preserve">rhomboid family protease [Schizosaccharomyces pombe 972h-] </t>
  </si>
  <si>
    <t>SPAC3A12.18</t>
  </si>
  <si>
    <t>zwf1</t>
  </si>
  <si>
    <t>SPAC694.04c</t>
  </si>
  <si>
    <t>SPAC1F7.05</t>
  </si>
  <si>
    <t>cdc22</t>
  </si>
  <si>
    <t xml:space="preserve">ribonucleoside reductase large subunit Cdc22 [Schizosaccharomyces pombe 972h-] </t>
  </si>
  <si>
    <t>SPBP23A10.07</t>
  </si>
  <si>
    <t>rpa2</t>
  </si>
  <si>
    <t xml:space="preserve">DNA-directed RNA polymerase I complex subunit Rpa2 [Schizosaccharomyces pombe 972h-] </t>
  </si>
  <si>
    <t>SPCC962.06c</t>
  </si>
  <si>
    <t>bpb1</t>
  </si>
  <si>
    <t xml:space="preserve">zinc finger splicing factor Bpb1 [Schizosaccharomyces pombe 972h-] </t>
  </si>
  <si>
    <t>SPAC2F7.11</t>
  </si>
  <si>
    <t>nrd1</t>
  </si>
  <si>
    <t xml:space="preserve">RNA-binding protein Nrd1 [Schizosaccharomyces pombe 972h-] </t>
  </si>
  <si>
    <t>SPBC354.07c</t>
  </si>
  <si>
    <t xml:space="preserve">oxysterol binding protein (predicted) [Schizosaccharomyces pombe 972h-] </t>
  </si>
  <si>
    <t>SPAC1071.10c</t>
  </si>
  <si>
    <t>pma1</t>
  </si>
  <si>
    <t xml:space="preserve">P-type proton ATPase, P3-type Pma1 [Schizosaccharomyces pombe 972h-] </t>
  </si>
  <si>
    <t>SPBP8B7.18c</t>
  </si>
  <si>
    <t xml:space="preserve">TENA/THI family protein [Schizosaccharomyces pombe 972h-] </t>
  </si>
  <si>
    <t>SPAC23G3.01</t>
  </si>
  <si>
    <t>rpb2</t>
  </si>
  <si>
    <t xml:space="preserve">RNA polymerase II complex subunit Rpb2 [Schizosaccharomyces pombe 972h-] </t>
  </si>
  <si>
    <t>SPAC23D3.08</t>
  </si>
  <si>
    <t>usp108</t>
  </si>
  <si>
    <t xml:space="preserve">U1 snRNP-associated protein Usp108 [Schizosaccharomyces pombe 972h-] </t>
  </si>
  <si>
    <t>SPBP8B7.11</t>
  </si>
  <si>
    <t>nxt3</t>
  </si>
  <si>
    <t xml:space="preserve">ubiquitin protease cofactor Glp1 (predicted) [Schizosaccharomyces pombe 972h-] </t>
  </si>
  <si>
    <t>SPBC19C7.06</t>
  </si>
  <si>
    <t>prs1</t>
  </si>
  <si>
    <t xml:space="preserve">cytoplasmic proline-tRNA ligase Prs1 (predicted) [Schizosaccharomyces pombe 972h-] </t>
  </si>
  <si>
    <t>SPBC4C3.07</t>
  </si>
  <si>
    <t xml:space="preserve">translation initiation factor eIF3f [Schizosaccharomyces pombe 972h-] </t>
  </si>
  <si>
    <t>SPCC1235.02</t>
  </si>
  <si>
    <t>bio2</t>
  </si>
  <si>
    <t xml:space="preserve">biotin synthase [Schizosaccharomyces pombe 972h-] </t>
  </si>
  <si>
    <t>SPAC23D3.12</t>
  </si>
  <si>
    <t>SPBC4F6.04</t>
  </si>
  <si>
    <t>rpl2502</t>
  </si>
  <si>
    <t xml:space="preserve">60S ribosomal protein L25 [Schizosaccharomyces pombe 972h-] </t>
  </si>
  <si>
    <t>SPBC4.03c</t>
  </si>
  <si>
    <t xml:space="preserve">COPII-coated vesicle component Sfb3 (predicted) [Schizosaccharomyces pombe 972h-] </t>
  </si>
  <si>
    <t>SPCC1235.04c</t>
  </si>
  <si>
    <t xml:space="preserve">FAD synthetase (predicted) [Schizosaccharomyces pombe 972h-] </t>
  </si>
  <si>
    <t>SPCC1902.02</t>
  </si>
  <si>
    <t>mug72</t>
  </si>
  <si>
    <t xml:space="preserve">oxidoreductase (predicted) [Schizosaccharomyces pombe 972h-] </t>
  </si>
  <si>
    <t>SPBC3H7.04</t>
  </si>
  <si>
    <t xml:space="preserve">mitochondrial ribosomal protein subunit S26 (predicted) [Schizosaccharomyces pombe 972h-] </t>
  </si>
  <si>
    <t>SPAC30D11.12</t>
  </si>
  <si>
    <t>rpl3802</t>
  </si>
  <si>
    <t xml:space="preserve">60S ribosomal protein L38 [Schizosaccharomyces pombe 972h-] </t>
  </si>
  <si>
    <t>SPCPB16A4.05c</t>
  </si>
  <si>
    <t xml:space="preserve">urease accessory protein UREG (predicted) [Schizosaccharomyces pombe 972h-] </t>
  </si>
  <si>
    <t>SPAC23H3.09c</t>
  </si>
  <si>
    <t>gly1</t>
  </si>
  <si>
    <t xml:space="preserve">threonine aldolase Gly1 (predicted) [Schizosaccharomyces pombe 972h-] </t>
  </si>
  <si>
    <t>SPAC4D7.09</t>
  </si>
  <si>
    <t>tif223</t>
  </si>
  <si>
    <t xml:space="preserve">translation initiation factor eIF2B gamma subunit (predicted) [Schizosaccharomyces pombe 972h-] </t>
  </si>
  <si>
    <t>SPCC1682.14</t>
  </si>
  <si>
    <t>rpl1902</t>
  </si>
  <si>
    <t>SPBC2G5.05</t>
  </si>
  <si>
    <t xml:space="preserve">transketolase (predicted) [Schizosaccharomyces pombe 972h-] </t>
  </si>
  <si>
    <t>SPBC1778.06c</t>
  </si>
  <si>
    <t>fim1</t>
  </si>
  <si>
    <t xml:space="preserve">fimbrin [Schizosaccharomyces pombe 972h-] </t>
  </si>
  <si>
    <t>SPAC56E4.03</t>
  </si>
  <si>
    <t xml:space="preserve">aromatic aminotransferase (predicted) [Schizosaccharomyces pombe 972h-] </t>
  </si>
  <si>
    <t>SPCC285.17</t>
  </si>
  <si>
    <t>spp27</t>
  </si>
  <si>
    <t xml:space="preserve">RNA polymerase I upstream activation factor complex subunit Spp27 [Schizosaccharomyces pombe 972h-] </t>
  </si>
  <si>
    <t>SPAC1B1.01</t>
  </si>
  <si>
    <t>deb1</t>
  </si>
  <si>
    <t xml:space="preserve">transcription factor Deb1/Rdp1 [Schizosaccharomyces pombe 972h-] </t>
  </si>
  <si>
    <t>SPCC330.13</t>
  </si>
  <si>
    <t>rpc37</t>
  </si>
  <si>
    <t xml:space="preserve">DNA-directed RNA polymerase III complex subunit Rpc37 (predicted) [Schizosaccharomyces pombe 972h-] </t>
  </si>
  <si>
    <t>SPBC56F2.12</t>
  </si>
  <si>
    <t>ilv5</t>
  </si>
  <si>
    <t xml:space="preserve">acetohydroxyacid reductoisomerase (predicted) [Schizosaccharomyces pombe 972h-] </t>
  </si>
  <si>
    <t>SPBC36.05c</t>
  </si>
  <si>
    <t>clr6</t>
  </si>
  <si>
    <t xml:space="preserve">histone deacetylase (class I) Clr6 [Schizosaccharomyces pombe 972h-] </t>
  </si>
  <si>
    <t>SPAC26H5.07c</t>
  </si>
  <si>
    <t xml:space="preserve">seven transmembrane receptor protein (predicted) [Schizosaccharomyces pombe 972h-] </t>
  </si>
  <si>
    <t>SPBC26H8.06</t>
  </si>
  <si>
    <t>grx4</t>
  </si>
  <si>
    <t xml:space="preserve">glutaredoxin Grx4 [Schizosaccharomyces pombe 972h-] </t>
  </si>
  <si>
    <t>SPBC16D10.06</t>
  </si>
  <si>
    <t>zrt1</t>
  </si>
  <si>
    <t xml:space="preserve">ZIP zinc transporter Zrt1 [Schizosaccharomyces pombe 972h-] </t>
  </si>
  <si>
    <t>SPBC902.04</t>
  </si>
  <si>
    <t>SPCC1322.05c</t>
  </si>
  <si>
    <t xml:space="preserve">leukotriene A-4 hydrolase (predicted) [Schizosaccharomyces pombe 972h-] </t>
  </si>
  <si>
    <t>SPBC646.10c</t>
  </si>
  <si>
    <t xml:space="preserve">U3 snoRNP protein Nop56 (predicted) [Schizosaccharomyces pombe 972h-] </t>
  </si>
  <si>
    <t>SPBC146.09c</t>
  </si>
  <si>
    <t>lsd1</t>
  </si>
  <si>
    <t xml:space="preserve">histone demethylase SWIRM1 [Schizosaccharomyces pombe 972h-] </t>
  </si>
  <si>
    <t>SPBC11G11.05</t>
  </si>
  <si>
    <t>rpa34</t>
  </si>
  <si>
    <t xml:space="preserve">DNA-directed RNA polymerase I complex subunit Rpa34 (predicted) [Schizosaccharomyces pombe 972h-] </t>
  </si>
  <si>
    <t>SPAC5H10.06c</t>
  </si>
  <si>
    <t>adh4</t>
  </si>
  <si>
    <t xml:space="preserve">alcohol dehydrogenase Adh4 [Schizosaccharomyces pombe 972h-] </t>
  </si>
  <si>
    <t>SPAC21E11.03c</t>
  </si>
  <si>
    <t>pcr1</t>
  </si>
  <si>
    <t xml:space="preserve">transcription factor Pcr1 [Schizosaccharomyces pombe 972h-] </t>
  </si>
  <si>
    <t>SPAC31G5.04</t>
  </si>
  <si>
    <t xml:space="preserve">homoisocitrate dehydrogenase [Schizosaccharomyces pombe 972h-] </t>
  </si>
  <si>
    <t>SPAC23G3.11</t>
  </si>
  <si>
    <t>rpn6</t>
  </si>
  <si>
    <t xml:space="preserve">19S proteasome regulatory subunit Rpn6 (predicted) [Schizosaccharomyces pombe 972h-] </t>
  </si>
  <si>
    <t>SPBC2G2.13c</t>
  </si>
  <si>
    <t xml:space="preserve">deoxycytidylate deaminase (predicted) [Schizosaccharomyces pombe 972h-] </t>
  </si>
  <si>
    <t>SPBC3B9.07c</t>
  </si>
  <si>
    <t>rpa43</t>
  </si>
  <si>
    <t xml:space="preserve">DNA-directed RNA polymerase I complex subunit Rpa43 [Schizosaccharomyces pombe 972h-] </t>
  </si>
  <si>
    <t>SPBC119.01</t>
  </si>
  <si>
    <t>rpn3</t>
  </si>
  <si>
    <t xml:space="preserve">19S proteasome regulatory subunit Rpn3 [Schizosaccharomyces pombe 972h-] </t>
  </si>
  <si>
    <t>SPAC227.06</t>
  </si>
  <si>
    <t>SPAC12B10.03</t>
  </si>
  <si>
    <t>bun62</t>
  </si>
  <si>
    <t>SPBC839.16</t>
  </si>
  <si>
    <t xml:space="preserve">C1-5,6,7,8-tetrahydrofolate (THF) synthase [Schizosaccharomyces pombe 972h-] </t>
  </si>
  <si>
    <t>SPAC18B11.06</t>
  </si>
  <si>
    <t xml:space="preserve">U3 snoRNP-associated protein Lcp5 (predicted) [Schizosaccharomyces pombe 972h-] </t>
  </si>
  <si>
    <t>SPAP8A3.09c</t>
  </si>
  <si>
    <t>paa1</t>
  </si>
  <si>
    <t xml:space="preserve">protein phosphatase regulatory subunit Paa1 [Schizosaccharomyces pombe 972h-] </t>
  </si>
  <si>
    <t>SPCC330.05c</t>
  </si>
  <si>
    <t>ura4</t>
  </si>
  <si>
    <t xml:space="preserve">orotidine 5'-phosphate decarboxylase Ura4 [Schizosaccharomyces pombe 972h-] </t>
  </si>
  <si>
    <t>SPAC13G6.02c</t>
  </si>
  <si>
    <t>rps101</t>
  </si>
  <si>
    <t>SPBC146.07</t>
  </si>
  <si>
    <t>prp2</t>
  </si>
  <si>
    <t xml:space="preserve">U2AF large subunit (U2AF-59) [Schizosaccharomyces pombe 972h-] </t>
  </si>
  <si>
    <t>SPAC694.05c</t>
  </si>
  <si>
    <t>rps2502</t>
  </si>
  <si>
    <t>0 genes:. 2 proteins in this group did not match any genes. NP_594485.1:40S ribosomal protein S25 [Schizosaccharomyces pombe 972h-] ;NP_595515.1:40S ribosomal protein S25 [Schizosaccharomyces pombe 972h-] ;</t>
  </si>
  <si>
    <t>SPAC6G10.04c</t>
  </si>
  <si>
    <t xml:space="preserve">20S proteasome component alpha 6 subunit Pre5 (predicted) [Schizosaccharomyces pombe 972h-] </t>
  </si>
  <si>
    <t>SPAC17A2.03c</t>
  </si>
  <si>
    <t>vma6</t>
  </si>
  <si>
    <t xml:space="preserve">V-type ATPase V0 subunit d (predicted) [Schizosaccharomyces pombe 972h-] </t>
  </si>
  <si>
    <t>SPAC637.06</t>
  </si>
  <si>
    <t xml:space="preserve">alpha-1,2-galactosyltransferase (predicted) [Schizosaccharomyces pombe 972h-] </t>
  </si>
  <si>
    <t>SPAC23D3.04c</t>
  </si>
  <si>
    <t>gpd2</t>
  </si>
  <si>
    <t xml:space="preserve">glycerol-3-phosphate dehydrogenase Gpd2 [Schizosaccharomyces pombe 972h-] </t>
  </si>
  <si>
    <t>SPAC24B11.06c</t>
  </si>
  <si>
    <t>sty1</t>
  </si>
  <si>
    <t xml:space="preserve">MAP kinase Sty1 [Schizosaccharomyces pombe 972h-] </t>
  </si>
  <si>
    <t>SPBPB7E8.02</t>
  </si>
  <si>
    <t xml:space="preserve">PSP1 family protein [Schizosaccharomyces pombe 972h-] </t>
  </si>
  <si>
    <t>SPBC776.03</t>
  </si>
  <si>
    <t xml:space="preserve">homoserine dehydrogenase (predicted) [Schizosaccharomyces pombe 972h-] </t>
  </si>
  <si>
    <t>SPACUNK4.16c</t>
  </si>
  <si>
    <t xml:space="preserve">alpha,alpha-trehalose-phosphate synthase (predicted) [Schizosaccharomyces pombe 972h-] </t>
  </si>
  <si>
    <t>SPAC29A4.15</t>
  </si>
  <si>
    <t xml:space="preserve">cytoplasmic serine-tRNA ligase Srs1 (predicted) [Schizosaccharomyces pombe 972h-] </t>
  </si>
  <si>
    <t>SPAC24H6.07</t>
  </si>
  <si>
    <t>rps901</t>
  </si>
  <si>
    <t>0 genes:. 2 proteins in this group did not match any genes. NP_592945.1:40S ribosomal protein S9 [Schizosaccharomyces pombe 972h-] ;NP_595840.1:40S ribosomal protein S9 [Schizosaccharomyces pombe 972h-] ;</t>
  </si>
  <si>
    <t>SPBC359.03c</t>
  </si>
  <si>
    <t>aat1</t>
  </si>
  <si>
    <t xml:space="preserve">amino acid permease [Schizosaccharomyces pombe 972h-] </t>
  </si>
  <si>
    <t>SPAC1F12.07</t>
  </si>
  <si>
    <t xml:space="preserve">phosphoserine aminotransferase (predicted) [Schizosaccharomyces pombe 972h-] </t>
  </si>
  <si>
    <t>SPBC685.06</t>
  </si>
  <si>
    <t>rps001</t>
  </si>
  <si>
    <t xml:space="preserve">40S ribosomal protein S0A [Schizosaccharomyces pombe 972h-] </t>
  </si>
  <si>
    <t>SPBC29A10.15</t>
  </si>
  <si>
    <t>orc1</t>
  </si>
  <si>
    <t xml:space="preserve">origin recognition complex subunit Orc1 [Schizosaccharomyces pombe 972h-] </t>
  </si>
  <si>
    <t>SPAC23A1.12c</t>
  </si>
  <si>
    <t>frs1</t>
  </si>
  <si>
    <t xml:space="preserve">phenylalanine-tRNA ligase beta subunit Frs1 (predicted) [Schizosaccharomyces pombe 972h-] </t>
  </si>
  <si>
    <t>SPAC23A1.11</t>
  </si>
  <si>
    <t>rpl1602</t>
  </si>
  <si>
    <t>0 genes:. 2 proteins in this group did not match any genes. NP_594441.1:60S ribosomal protein L16 [Schizosaccharomyces pombe 972h-] ;NP_595253.1:60S ribosomal protein L16 [Schizosaccharomyces pombe 972h-] ;</t>
  </si>
  <si>
    <t>SPAC4D7.13</t>
  </si>
  <si>
    <t>usp104</t>
  </si>
  <si>
    <t xml:space="preserve">U1 snRNP-associated protein Usp104 [Schizosaccharomyces pombe 972h-] </t>
  </si>
  <si>
    <t>SPAPB1E7.07</t>
  </si>
  <si>
    <t>glt1</t>
  </si>
  <si>
    <t xml:space="preserve">glutamate synthase Glt1 (predicted) [Schizosaccharomyces pombe 972h-] </t>
  </si>
  <si>
    <t>SPAC140.02</t>
  </si>
  <si>
    <t>gar2</t>
  </si>
  <si>
    <t xml:space="preserve">nucleolar protein required for rRNA processing [Schizosaccharomyces pombe 972h-] </t>
  </si>
  <si>
    <t>SPCC1223.07c</t>
  </si>
  <si>
    <t>drs1</t>
  </si>
  <si>
    <t xml:space="preserve">cytoplasmic aspartate-tRNA ligase Drs1 (predicted) [Schizosaccharomyces pombe 972h-] </t>
  </si>
  <si>
    <t>SPBC30D10.03c</t>
  </si>
  <si>
    <t xml:space="preserve">IMP 5'-nucleotidase (predicted) [Schizosaccharomyces pombe 972h-] </t>
  </si>
  <si>
    <t>SPAC23G3.06</t>
  </si>
  <si>
    <t xml:space="preserve">U3 snoRNP protein Nop58 (predicted) [Schizosaccharomyces pombe 972h-] </t>
  </si>
  <si>
    <t>SPAC7D4.07c</t>
  </si>
  <si>
    <t>trx1</t>
  </si>
  <si>
    <t xml:space="preserve">cytosolic thioredoxin Trx1 [Schizosaccharomyces pombe 972h-] </t>
  </si>
  <si>
    <t>SPCP1E11.06</t>
  </si>
  <si>
    <t>apl4</t>
  </si>
  <si>
    <t xml:space="preserve">AP-1 adaptor complex gamma subunit Apl4 [Schizosaccharomyces pombe 972h-] </t>
  </si>
  <si>
    <t>SPAC3A12.11c</t>
  </si>
  <si>
    <t>cwf2</t>
  </si>
  <si>
    <t xml:space="preserve">RNA-binding protein Cwf2 [Schizosaccharomyces pombe 972h-] </t>
  </si>
  <si>
    <t>SPAC1751.03</t>
  </si>
  <si>
    <t xml:space="preserve">translation initiation factor eIF3m [Schizosaccharomyces pombe 972h-] </t>
  </si>
  <si>
    <t>SPBC887.17</t>
  </si>
  <si>
    <t xml:space="preserve">transmembrane transporter (predicted) [Schizosaccharomyces pombe 972h-] </t>
  </si>
  <si>
    <t>SPAC1687.22c</t>
  </si>
  <si>
    <t>puf3</t>
  </si>
  <si>
    <t xml:space="preserve">RNA-binding protein Puf3 (predicted) [Schizosaccharomyces pombe 972h-] </t>
  </si>
  <si>
    <t>SPBC21B10.05c</t>
  </si>
  <si>
    <t>pop3</t>
  </si>
  <si>
    <t xml:space="preserve">WD repeat protein Pop3 [Schizosaccharomyces pombe 972h-] </t>
  </si>
  <si>
    <t>SPBC3D6.02</t>
  </si>
  <si>
    <t>but2</t>
  </si>
  <si>
    <t xml:space="preserve">But2 family protein But2 [Schizosaccharomyces pombe 972h-] </t>
  </si>
  <si>
    <t>SPCC794.12c</t>
  </si>
  <si>
    <t>mae2</t>
  </si>
  <si>
    <t xml:space="preserve">malic enzyme, malate dehydrogenase (oxaloacetate decarboxylating), Mae2 [Schizosaccharomyces pombe 972h-] </t>
  </si>
  <si>
    <t>SPCC364.06</t>
  </si>
  <si>
    <t>nap1</t>
  </si>
  <si>
    <t xml:space="preserve">nucleosome assembly protein Nap1 [Schizosaccharomyces pombe 972h-] </t>
  </si>
  <si>
    <t>SPAC1F5.06</t>
  </si>
  <si>
    <t>lsh1</t>
  </si>
  <si>
    <t xml:space="preserve">ER heat shock protein Lhs1 (predicted) [Schizosaccharomyces pombe 972h-] </t>
  </si>
  <si>
    <t>SPAC26F1.03</t>
  </si>
  <si>
    <t>pda1</t>
  </si>
  <si>
    <t xml:space="preserve">pyruvate dehydrogenase e1 component alpha subunit Pda1 (predicted) [Schizosaccharomyces pombe 972h-] </t>
  </si>
  <si>
    <t>SPAC17A5.15c</t>
  </si>
  <si>
    <t xml:space="preserve">glutamate-tRNA ligase (predicted) [Schizosaccharomyces pombe 972h-] </t>
  </si>
  <si>
    <t>SPBC14C8.02</t>
  </si>
  <si>
    <t>tim44</t>
  </si>
  <si>
    <t xml:space="preserve">TIM23 translocase complex subunit Tim44 (predicted) [Schizosaccharomyces pombe 972h-] </t>
  </si>
  <si>
    <t>SPAC25G10.08</t>
  </si>
  <si>
    <t xml:space="preserve">translation initiation factor eIF3b (p84) [Schizosaccharomyces pombe 972h-] </t>
  </si>
  <si>
    <t>SPBC1921.01c</t>
  </si>
  <si>
    <t>rpl35b</t>
  </si>
  <si>
    <t xml:space="preserve">60S ribosomal protein L33 [Schizosaccharomyces pombe 972h-] </t>
  </si>
  <si>
    <t>SPCP31B10.08c</t>
  </si>
  <si>
    <t>rpl35a</t>
  </si>
  <si>
    <t>SPBC8E4.04</t>
  </si>
  <si>
    <t xml:space="preserve">aldo/keto reductase involved in pentose catabolism (predicted) [Schizosaccharomyces pombe 972h-] </t>
  </si>
  <si>
    <t>SPBC17D11.05</t>
  </si>
  <si>
    <t>tif32</t>
  </si>
  <si>
    <t xml:space="preserve">translation initiation factor eIF3a [Schizosaccharomyces pombe 972h-] </t>
  </si>
  <si>
    <t>SPAC3A11.10c</t>
  </si>
  <si>
    <t xml:space="preserve">dipeptidyl peptidase (predicted) [Schizosaccharomyces pombe 972h-] </t>
  </si>
  <si>
    <t>SPBC1539.09c</t>
  </si>
  <si>
    <t>trp1</t>
  </si>
  <si>
    <t xml:space="preserve">anthranilate synthase component II (predicted) [Schizosaccharomyces pombe 972h-] </t>
  </si>
  <si>
    <t>SPBC8D2.09c</t>
  </si>
  <si>
    <t>msl1</t>
  </si>
  <si>
    <t xml:space="preserve">U2 snRNP-associated protein Msl1 (predicted) [Schizosaccharomyces pombe 972h-] </t>
  </si>
  <si>
    <t>SPBC1289.11</t>
  </si>
  <si>
    <t>spf38</t>
  </si>
  <si>
    <t xml:space="preserve">splicing factor Spf38 [Schizosaccharomyces pombe 972h-] </t>
  </si>
  <si>
    <t>SPAPB18E9.02c</t>
  </si>
  <si>
    <t>ppk18</t>
  </si>
  <si>
    <t xml:space="preserve">serine/threonine protein kinase Ppk18 (predicted) [Schizosaccharomyces pombe 972h-] </t>
  </si>
  <si>
    <t>SPBC14C8.03</t>
  </si>
  <si>
    <t>fma2</t>
  </si>
  <si>
    <t xml:space="preserve">methionine aminopeptidase Fma2 (predicted) [Schizosaccharomyces pombe 972h-] </t>
  </si>
  <si>
    <t>SPAC22F8.08</t>
  </si>
  <si>
    <t>sec24</t>
  </si>
  <si>
    <t xml:space="preserve">COPII cargo receptor Sec24/Sfb2 subunit [Schizosaccharomyces pombe 972h-] </t>
  </si>
  <si>
    <t>SPBC24C6.04</t>
  </si>
  <si>
    <t xml:space="preserve">delta-1-pyrroline-5-carboxylate dehydrogenase (predicted) [Schizosaccharomyces pombe 972h-] </t>
  </si>
  <si>
    <t>SPAC6G10.07</t>
  </si>
  <si>
    <t xml:space="preserve">nuclear cap-binding complex large subunit (predicted) [Schizosaccharomyces pombe 972h-] </t>
  </si>
  <si>
    <t>SPBC31F10.13c</t>
  </si>
  <si>
    <t>hip1</t>
  </si>
  <si>
    <t xml:space="preserve">hira protein, histone chaperone Hip1 [Schizosaccharomyces pombe 972h-] </t>
  </si>
  <si>
    <t>SPAPB24D3.08c</t>
  </si>
  <si>
    <t xml:space="preserve">NADP-dependent oxidoreductase (predicted) [Schizosaccharomyces pombe 972h-] </t>
  </si>
  <si>
    <t>SPAC343.14c</t>
  </si>
  <si>
    <t xml:space="preserve">translation initiation factor eIF2B beta subunit (predicted) [Schizosaccharomyces pombe 972h-] </t>
  </si>
  <si>
    <t>SPAC5H10.10</t>
  </si>
  <si>
    <t xml:space="preserve">NADPH dehydrogenase (predicted) [Schizosaccharomyces pombe 972h-] </t>
  </si>
  <si>
    <t>SPBC119.10</t>
  </si>
  <si>
    <t>asn1</t>
  </si>
  <si>
    <t xml:space="preserve">asparagine synthetase [Schizosaccharomyces pombe 972h-] </t>
  </si>
  <si>
    <t>SPAC30C2.04</t>
  </si>
  <si>
    <t xml:space="preserve">cofactor for methionyl-and glutamyl-tRNA synthetases (predicted) [Schizosaccharomyces pombe 972h-] </t>
  </si>
  <si>
    <t>SPBC1709.18</t>
  </si>
  <si>
    <t>tif452</t>
  </si>
  <si>
    <t xml:space="preserve">translation initiation factor eIF4E 4F complex subunit [Schizosaccharomyces pombe 972h-] </t>
  </si>
  <si>
    <t>SPCC584.01c</t>
  </si>
  <si>
    <t xml:space="preserve">sulfite reductase NADPH flavoprotein subunit (predicted) [Schizosaccharomyces pombe 972h-] </t>
  </si>
  <si>
    <t>SPBC56F2.09c</t>
  </si>
  <si>
    <t>arg5</t>
  </si>
  <si>
    <t xml:space="preserve">arginine specific carbamoyl-phosphate synthase subunit Arg5 (predicted) [Schizosaccharomyces pombe 972h-] </t>
  </si>
  <si>
    <t>SPAP8A3.07c</t>
  </si>
  <si>
    <t xml:space="preserve">phospho-2-dehydro-3-deoxyheptonate aldolase (predicted) [Schizosaccharomyces pombe 972h-] </t>
  </si>
  <si>
    <t>SPAC26F1.04c</t>
  </si>
  <si>
    <t>etr1</t>
  </si>
  <si>
    <t xml:space="preserve">enoyl-[acyl-carrier protein] reductase (predicted) [Schizosaccharomyces pombe 972h-] </t>
  </si>
  <si>
    <t>SPCC24B10.21</t>
  </si>
  <si>
    <t>tpi1</t>
  </si>
  <si>
    <t xml:space="preserve">triosephosphate isomerase [Schizosaccharomyces pombe 972h-] </t>
  </si>
  <si>
    <t>SPBC9B6.10</t>
  </si>
  <si>
    <t>cdc37</t>
  </si>
  <si>
    <t xml:space="preserve">Hsp90 co-chaperone Cdc37 [Schizosaccharomyces pombe 972h-] </t>
  </si>
  <si>
    <t>SPBC215.15</t>
  </si>
  <si>
    <t>sec13</t>
  </si>
  <si>
    <t xml:space="preserve">COPII-coated vesicle component Sec13 [Schizosaccharomyces pombe 972h-] </t>
  </si>
  <si>
    <t>SPAC9E9.03</t>
  </si>
  <si>
    <t>leu2</t>
  </si>
  <si>
    <t xml:space="preserve">3-isopropylmalate dehydratase Leu2 (predicted) [Schizosaccharomyces pombe 972h-] </t>
  </si>
  <si>
    <t>SPCC191.02c</t>
  </si>
  <si>
    <t xml:space="preserve">acetyl-CoA ligase (predicted) [Schizosaccharomyces pombe 972h-] </t>
  </si>
  <si>
    <t>SPAC19B12.02c</t>
  </si>
  <si>
    <t>gas1</t>
  </si>
  <si>
    <t xml:space="preserve">cell wall protein Gas1, 1,3-beta-glucanosyltransferase (predicted) [Schizosaccharomyces pombe 972h-] </t>
  </si>
  <si>
    <t>SPAPB1E7.10</t>
  </si>
  <si>
    <t>rpc17</t>
  </si>
  <si>
    <t xml:space="preserve">DNA-directed RNA polymerase III complex subunit Rpc17 [Schizosaccharomyces pombe 972h-] </t>
  </si>
  <si>
    <t>SPBC1773.10c</t>
  </si>
  <si>
    <t>nrs1</t>
  </si>
  <si>
    <t xml:space="preserve">cytoplasmic asparagine-tRNA ligase Nrs1 (predicted) [Schizosaccharomyces pombe 972h-] </t>
  </si>
  <si>
    <t>SPBC17G9.11c</t>
  </si>
  <si>
    <t>pyr1</t>
  </si>
  <si>
    <t xml:space="preserve">pyruvate carboxylase Pyr1 [Schizosaccharomyces pombe 972h-] </t>
  </si>
  <si>
    <t>SPBC887.10</t>
  </si>
  <si>
    <t>mcs4</t>
  </si>
  <si>
    <t xml:space="preserve">response regulator Mcs4 [Schizosaccharomyces pombe 972h-] </t>
  </si>
  <si>
    <t>SPAC24C9.06c</t>
  </si>
  <si>
    <t xml:space="preserve">aconitate hydratase (predicted) [Schizosaccharomyces pombe 972h-] </t>
  </si>
  <si>
    <t>SPAC29A4.08c</t>
  </si>
  <si>
    <t>prp19</t>
  </si>
  <si>
    <t xml:space="preserve">ubiquitin-protein ligase E4 [Schizosaccharomyces pombe 972h-] </t>
  </si>
  <si>
    <t>SPCC757.09c</t>
  </si>
  <si>
    <t>rnc1</t>
  </si>
  <si>
    <t>SPAC27F1.09c</t>
  </si>
  <si>
    <t>prp10</t>
  </si>
  <si>
    <t xml:space="preserve">U2 snRNP-associated protein Sap155 [Schizosaccharomyces pombe 972h-] </t>
  </si>
  <si>
    <t>SPAC16E8.07c</t>
  </si>
  <si>
    <t>vph1</t>
  </si>
  <si>
    <t xml:space="preserve">V-type ATPase V0 subunit a (predicted) [Schizosaccharomyces pombe 972h-] </t>
  </si>
  <si>
    <t>SPAC14C4.14</t>
  </si>
  <si>
    <t>atp1</t>
  </si>
  <si>
    <t xml:space="preserve">F1-ATPase alpha subunit [Schizosaccharomyces pombe 972h-] </t>
  </si>
  <si>
    <t>SPAPJ698.03c</t>
  </si>
  <si>
    <t>prp12</t>
  </si>
  <si>
    <t xml:space="preserve">U2 snRNP-associated protein Sap130 (predicted) [Schizosaccharomyces pombe 972h-] </t>
  </si>
  <si>
    <t>SPBP4G3.02</t>
  </si>
  <si>
    <t>pho1</t>
  </si>
  <si>
    <t xml:space="preserve">acid phosphatase Pho1 [Schizosaccharomyces pombe 972h-] </t>
  </si>
  <si>
    <t>SPBC19F5.04</t>
  </si>
  <si>
    <t xml:space="preserve">aspartate kinase (predicted) [Schizosaccharomyces pombe 972h-] </t>
  </si>
  <si>
    <t>SPBC17D1.03c</t>
  </si>
  <si>
    <t xml:space="preserve">exosome subunit Rrp43 (predicted) [Schizosaccharomyces pombe 972h-] </t>
  </si>
  <si>
    <t>SPAC1556.02c</t>
  </si>
  <si>
    <t>sdh1</t>
  </si>
  <si>
    <t xml:space="preserve">succinate dehydrogenase Sdh1 (predicted) [Schizosaccharomyces pombe 972h-] </t>
  </si>
  <si>
    <t>SPAC23E2.02</t>
  </si>
  <si>
    <t>lsd2</t>
  </si>
  <si>
    <t xml:space="preserve">histone demethylase SWIRM2 (predicted) [Schizosaccharomyces pombe 972h-] </t>
  </si>
  <si>
    <t>SPBC16H5.10c</t>
  </si>
  <si>
    <t>prp43</t>
  </si>
  <si>
    <t xml:space="preserve">ATP-dependent RNA helicase Prp43 (predicted) [Schizosaccharomyces pombe 972h-] </t>
  </si>
  <si>
    <t>SPAC17A5.14</t>
  </si>
  <si>
    <t>exo2</t>
  </si>
  <si>
    <t xml:space="preserve">exonuclease II Exo2 [Schizosaccharomyces pombe 972h-] </t>
  </si>
  <si>
    <t>SPBC31F10.11c</t>
  </si>
  <si>
    <t>cwf4</t>
  </si>
  <si>
    <t xml:space="preserve">complexed with Cdc5 protein Cwf4 [Schizosaccharomyces pombe 972h-] </t>
  </si>
  <si>
    <t>SPBC11B10.10c</t>
  </si>
  <si>
    <t>pht1</t>
  </si>
  <si>
    <t xml:space="preserve">histone H2A variant H2A.Z, Pht1 [Schizosaccharomyces pombe 972h-] </t>
  </si>
  <si>
    <t>SPBC215.12</t>
  </si>
  <si>
    <t>cwf10</t>
  </si>
  <si>
    <t xml:space="preserve">GTPase Cwf10 (predicted) [Schizosaccharomyces pombe 972h-] </t>
  </si>
  <si>
    <t>SPCC4G3.14</t>
  </si>
  <si>
    <t>mdj1</t>
  </si>
  <si>
    <t xml:space="preserve">mitochondrial DNAJ domain protein Mdj1 (predicted) [Schizosaccharomyces pombe 972h-] </t>
  </si>
  <si>
    <t>SPCC11E10.05c</t>
  </si>
  <si>
    <t>ynd1</t>
  </si>
  <si>
    <t xml:space="preserve">nucleoside diphosphatase Ynd1 [Schizosaccharomyces pombe 972h-] </t>
  </si>
  <si>
    <t>SPBC839.10</t>
  </si>
  <si>
    <t>usp107</t>
  </si>
  <si>
    <t xml:space="preserve">U1 snRNP-associated protein Usp107 [Schizosaccharomyces pombe 972h-] </t>
  </si>
  <si>
    <t>SPCC16C4.09</t>
  </si>
  <si>
    <t>sts5</t>
  </si>
  <si>
    <t xml:space="preserve">RNB-like protein [Schizosaccharomyces pombe 972h-] </t>
  </si>
  <si>
    <t>SPBC24C6.05</t>
  </si>
  <si>
    <t>sec28</t>
  </si>
  <si>
    <t xml:space="preserve">coatomer epsilon subunit (predicted) [Schizosaccharomyces pombe 972h-] </t>
  </si>
  <si>
    <t>SPAC12G12.03</t>
  </si>
  <si>
    <t>cip2</t>
  </si>
  <si>
    <t xml:space="preserve">RNA-binding protein Cip2 [Schizosaccharomyces pombe 972h-] </t>
  </si>
  <si>
    <t>SPAC13G6.07c</t>
  </si>
  <si>
    <t>rps601</t>
  </si>
  <si>
    <t>SPAC222.09</t>
  </si>
  <si>
    <t>seb1</t>
  </si>
  <si>
    <t xml:space="preserve">RNA-binding protein Seb1 [Schizosaccharomyces pombe 972h-] </t>
  </si>
  <si>
    <t>SPAC26A3.08</t>
  </si>
  <si>
    <t>smb1</t>
  </si>
  <si>
    <t xml:space="preserve">Sm snRNP core protein Smb1 [Schizosaccharomyces pombe 972h-] </t>
  </si>
  <si>
    <t>SPAPB1E7.03</t>
  </si>
  <si>
    <t>rpc82</t>
  </si>
  <si>
    <t xml:space="preserve">DNA-directed RNA polymerase III complex subunit Rpc82 (predicted) [Schizosaccharomyces pombe 972h-] </t>
  </si>
  <si>
    <t>SPCC622.12c</t>
  </si>
  <si>
    <t>gdh1</t>
  </si>
  <si>
    <t xml:space="preserve">NADP-specific glutamate dehydrogenase Gdh1 (predicted) [Schizosaccharomyces pombe 972h-] </t>
  </si>
  <si>
    <t>SPAC2F3.04c</t>
  </si>
  <si>
    <t>rim1</t>
  </si>
  <si>
    <t xml:space="preserve">mitochondrial single-stranded DNA binding protein Rim1 [Schizosaccharomyces pombe 972h-] </t>
  </si>
  <si>
    <t>SPAC29A4.18</t>
  </si>
  <si>
    <t>prw1</t>
  </si>
  <si>
    <t xml:space="preserve">Clr6 histone deacetylase complex subunit Prw1 [Schizosaccharomyces pombe 972h-] </t>
  </si>
  <si>
    <t>SPBC8D2.06</t>
  </si>
  <si>
    <t>irs1</t>
  </si>
  <si>
    <t xml:space="preserve">cytoplasmic isoleucine-tRNA ligase Irs1 (predicted) [Schizosaccharomyces pombe 972h-] </t>
  </si>
  <si>
    <t>SPCC1739.12</t>
  </si>
  <si>
    <t>ppe1</t>
  </si>
  <si>
    <t xml:space="preserve">serine/threonine protein phosphatase Ppe1 [Schizosaccharomyces pombe 972h-] </t>
  </si>
  <si>
    <t>SPAC20G4.08</t>
  </si>
  <si>
    <t>SPAC27F1.06c</t>
  </si>
  <si>
    <t xml:space="preserve">FKBP-type peptidyl-prolyl cis-trans isomerase (predicted) [Schizosaccharomyces pombe 972h-] </t>
  </si>
  <si>
    <t>SPBC1703.07</t>
  </si>
  <si>
    <t xml:space="preserve">ATP citrate synthase subunit 1 (predicted) [Schizosaccharomyces pombe 972h-] </t>
  </si>
  <si>
    <t>SPCC1827.02c</t>
  </si>
  <si>
    <t xml:space="preserve">cholinephosphate cytidylyltransferase (predicted) [Schizosaccharomyces pombe 972h-] </t>
  </si>
  <si>
    <t>SPAP7G5.06</t>
  </si>
  <si>
    <t>per1</t>
  </si>
  <si>
    <t>SPAC3A12.05c</t>
  </si>
  <si>
    <t>taf2</t>
  </si>
  <si>
    <t xml:space="preserve">TATA-binding protein associated factor Taf2 (predicted) [Schizosaccharomyces pombe 972h-] </t>
  </si>
  <si>
    <t>SPAC29A4.04c</t>
  </si>
  <si>
    <t>cbf5</t>
  </si>
  <si>
    <t xml:space="preserve">pseudouridylate synthase Cbf5 (predicted) [Schizosaccharomyces pombe 972h-] </t>
  </si>
  <si>
    <t>SPAC9G1.02</t>
  </si>
  <si>
    <t>wis4</t>
  </si>
  <si>
    <t xml:space="preserve">MAP kinase kinase kinase Wis4 [Schizosaccharomyces pombe 972h-] </t>
  </si>
  <si>
    <t>SPAC22A12.09c</t>
  </si>
  <si>
    <t>sap114</t>
  </si>
  <si>
    <t xml:space="preserve">splicing factor Sap114 [Schizosaccharomyces pombe 972h-] </t>
  </si>
  <si>
    <t>SPAC343.05</t>
  </si>
  <si>
    <t>vma1</t>
  </si>
  <si>
    <t xml:space="preserve">V-type ATPase V1 domain, subunit A [Schizosaccharomyces pombe 972h-] </t>
  </si>
  <si>
    <t>SPBC1711.04</t>
  </si>
  <si>
    <t xml:space="preserve">methylenetetrahydrofolate reductase (predicted) [Schizosaccharomyces pombe 972h-] </t>
  </si>
  <si>
    <t>SPBC26H8.10</t>
  </si>
  <si>
    <t>dis3</t>
  </si>
  <si>
    <t xml:space="preserve">3'-5' exoribonuclease subunit Dis3 (predicted) [Schizosaccharomyces pombe 972h-] </t>
  </si>
  <si>
    <t>SPAC821.06</t>
  </si>
  <si>
    <t>spn2</t>
  </si>
  <si>
    <t xml:space="preserve">septin Spn2 [Schizosaccharomyces pombe 972h-] </t>
  </si>
  <si>
    <t>SPCC18.07</t>
  </si>
  <si>
    <t>rpc53</t>
  </si>
  <si>
    <t xml:space="preserve">DNA-directed RNA polymerase III complex subunit Rpc53 (predicted) [Schizosaccharomyces pombe 972h-] </t>
  </si>
  <si>
    <t>SPBC14F5.03c</t>
  </si>
  <si>
    <t>kap123</t>
  </si>
  <si>
    <t xml:space="preserve">karyopherin Kap123 [Schizosaccharomyces pombe 972h-] </t>
  </si>
  <si>
    <t>SPAC4F10.10c</t>
  </si>
  <si>
    <t>mnn9</t>
  </si>
  <si>
    <t xml:space="preserve">mannosyltransferase complex subunit, Anp family Mnn9 (predicted) [Schizosaccharomyces pombe 972h-] </t>
  </si>
  <si>
    <t>SPAC6C3.04</t>
  </si>
  <si>
    <t>cit1</t>
  </si>
  <si>
    <t xml:space="preserve">citrate synthase Cit1 [Schizosaccharomyces pombe 972h-] </t>
  </si>
  <si>
    <t>SPAC29E6.05c</t>
  </si>
  <si>
    <t xml:space="preserve">peptide methionine sulfoxide reductase (predicted) [Schizosaccharomyces pombe 972h-] </t>
  </si>
  <si>
    <t>SPAC664.02c</t>
  </si>
  <si>
    <t>arp8</t>
  </si>
  <si>
    <t xml:space="preserve">actin-like protein Arp8 [Schizosaccharomyces pombe 972h-] </t>
  </si>
  <si>
    <t>SPCC74.01</t>
  </si>
  <si>
    <t>sly1</t>
  </si>
  <si>
    <t xml:space="preserve">SNARE binding protein Sly1 (predicted) [Schizosaccharomyces pombe 972h-] </t>
  </si>
  <si>
    <t>SPBC25H2.05</t>
  </si>
  <si>
    <t>egd2</t>
  </si>
  <si>
    <t xml:space="preserve">nascent polypeptide-associated complex alpha subunit Egd2 [Schizosaccharomyces pombe 972h-] </t>
  </si>
  <si>
    <t>SPBC543.03c</t>
  </si>
  <si>
    <t>pku80</t>
  </si>
  <si>
    <t xml:space="preserve">Ku domain protein Pku80 [Schizosaccharomyces pombe 972h-] </t>
  </si>
  <si>
    <t>SPBC4C3.05c</t>
  </si>
  <si>
    <t>nuc1</t>
  </si>
  <si>
    <t xml:space="preserve">DNA-directed RNA polymerase I complex large subunit Nuc1 [Schizosaccharomyces pombe 972h-] </t>
  </si>
  <si>
    <t>SPBP35G2.14</t>
  </si>
  <si>
    <t>SPAC4D7.08c</t>
  </si>
  <si>
    <t>ade4</t>
  </si>
  <si>
    <t xml:space="preserve">amidophosphoribosyltransferase Ade4 [Schizosaccharomyces pombe 972h-] </t>
  </si>
  <si>
    <t>SPAP7G5.02c</t>
  </si>
  <si>
    <t>gua2</t>
  </si>
  <si>
    <t xml:space="preserve">GMP synthase [glutamine-hydrolyzing] Gua2 (predicted) [Schizosaccharomyces pombe 972h-] </t>
  </si>
  <si>
    <t>SPAC17H9.02</t>
  </si>
  <si>
    <t xml:space="preserve">TRAMP complex ATP-dependent RNA helicase (predicted) [Schizosaccharomyces pombe 972h-] </t>
  </si>
  <si>
    <t>SPAP7G5.04c</t>
  </si>
  <si>
    <t>lys1</t>
  </si>
  <si>
    <t xml:space="preserve">aminoadipate-semialdehyde dehydrogenase [Schizosaccharomyces pombe 972h-] </t>
  </si>
  <si>
    <t>SPAC1A6.04c</t>
  </si>
  <si>
    <t>plb1</t>
  </si>
  <si>
    <t xml:space="preserve">lysophospholipase 1 [Schizosaccharomyces pombe 972h-] </t>
  </si>
  <si>
    <t>SPAC26F1.13c</t>
  </si>
  <si>
    <t>lrs1</t>
  </si>
  <si>
    <t xml:space="preserve">cytoplasmic leucine-tRNA ligase Lrs1 (predicted) [Schizosaccharomyces pombe 972h-] </t>
  </si>
  <si>
    <t>SPAC20G8.06</t>
  </si>
  <si>
    <t>not1</t>
  </si>
  <si>
    <t xml:space="preserve">CCR4-Not complex subunit Not1 (predicted) [Schizosaccharomyces pombe 972h-] </t>
  </si>
  <si>
    <t>SPAC26A3.05</t>
  </si>
  <si>
    <t>chc1</t>
  </si>
  <si>
    <t xml:space="preserve">clathrin heavy chain Chc1 (predicted) [Schizosaccharomyces pombe 972h-] </t>
  </si>
  <si>
    <t>SPBC8D2.15</t>
  </si>
  <si>
    <t>lip5</t>
  </si>
  <si>
    <t xml:space="preserve">mitochondrial lipoic acid synthetase Lip5 (predicted) [Schizosaccharomyces pombe 972h-] </t>
  </si>
  <si>
    <t>SPAC2G11.03c</t>
  </si>
  <si>
    <t>vps45</t>
  </si>
  <si>
    <t xml:space="preserve">vacuolar sorting protein Vps45 [Schizosaccharomyces pombe 972h-] </t>
  </si>
  <si>
    <t>SPBC646.02</t>
  </si>
  <si>
    <t>cwf11</t>
  </si>
  <si>
    <t xml:space="preserve">complexed with Cdc5 protein Cwf11 [Schizosaccharomyces pombe 972h-] </t>
  </si>
  <si>
    <t>SPAC15A10.06</t>
  </si>
  <si>
    <t xml:space="preserve">CPA1 sodium ion/proton antiporter (predicted) [Schizosaccharomyces pombe 972h-] </t>
  </si>
  <si>
    <t>SPBC3E7.16c</t>
  </si>
  <si>
    <t>leu3</t>
  </si>
  <si>
    <t xml:space="preserve">2-isopropylmalate synthase Leu3 [Schizosaccharomyces pombe 972h-] </t>
  </si>
  <si>
    <t>SPBP4H10.07</t>
  </si>
  <si>
    <t>SPCC31H12.07</t>
  </si>
  <si>
    <t>sec231</t>
  </si>
  <si>
    <t xml:space="preserve">COPII cargo receptor subunit Sec23a (predicted) [Schizosaccharomyces pombe 972h-] </t>
  </si>
  <si>
    <t>SPAC23C4.19</t>
  </si>
  <si>
    <t>spt5</t>
  </si>
  <si>
    <t xml:space="preserve">transcription elongation factor Spt5 [Schizosaccharomyces pombe 972h-] </t>
  </si>
  <si>
    <t>SPAC19G12.07c</t>
  </si>
  <si>
    <t>rsd1</t>
  </si>
  <si>
    <t xml:space="preserve">RNA-binding protein Rsd1 (predicted) [Schizosaccharomyces pombe 972h-] </t>
  </si>
  <si>
    <t>SPBC2G5.07c</t>
  </si>
  <si>
    <t>rpc25</t>
  </si>
  <si>
    <t xml:space="preserve">DNA-directed RNA polymerase III complex subunit Rpc25 [Schizosaccharomyces pombe 972h-] </t>
  </si>
  <si>
    <t>SPBC23G7.04c</t>
  </si>
  <si>
    <t>nif1</t>
  </si>
  <si>
    <t xml:space="preserve">SEL1 repeat protein Nif1 [Schizosaccharomyces pombe 972h-] </t>
  </si>
  <si>
    <t>SPBP8B7.19</t>
  </si>
  <si>
    <t>spt16</t>
  </si>
  <si>
    <t xml:space="preserve">FACT complex component Spt16 [Schizosaccharomyces pombe 972h-] </t>
  </si>
  <si>
    <t>SPAC16E8.12c</t>
  </si>
  <si>
    <t xml:space="preserve">hypothetical protein SPAC16E8.12c [Schizosaccharomyces pombe 972h-] </t>
  </si>
  <si>
    <t>SPAC29B12.10c</t>
  </si>
  <si>
    <t>pgt1</t>
  </si>
  <si>
    <t xml:space="preserve">glutathione transporter Pgt1 [Schizosaccharomyces pombe 972h-] </t>
  </si>
  <si>
    <t>SPBC1604.12</t>
  </si>
  <si>
    <t>SPAC17G6.14c</t>
  </si>
  <si>
    <t>uap56</t>
  </si>
  <si>
    <t xml:space="preserve">ATP-dependent RNA helicase Uap56 [Schizosaccharomyces pombe 972h-] </t>
  </si>
  <si>
    <t>SPBC21H7.07c</t>
  </si>
  <si>
    <t>his5</t>
  </si>
  <si>
    <t xml:space="preserve">imidazoleglycerol-phosphate dehydratase His5 [Schizosaccharomyces pombe 972h-] </t>
  </si>
  <si>
    <t>SPBC3D6.13c</t>
  </si>
  <si>
    <t>pdi2</t>
  </si>
  <si>
    <t xml:space="preserve">ER associated protein disulfide isomerase Pdi2 (predicted) [Schizosaccharomyces pombe 972h-] </t>
  </si>
  <si>
    <t>SPCC1682.02c</t>
  </si>
  <si>
    <t>mcm3</t>
  </si>
  <si>
    <t xml:space="preserve">MCM complex subunit Mcm3 [Schizosaccharomyces pombe 972h-] </t>
  </si>
  <si>
    <t>SPBC106.11c</t>
  </si>
  <si>
    <t>plg7</t>
  </si>
  <si>
    <t xml:space="preserve">1-alkyl-2-acetylglycerophosphocholine esterase [Schizosaccharomyces pombe 972h-] </t>
  </si>
  <si>
    <t>SPAC16C9.06c</t>
  </si>
  <si>
    <t>upf1</t>
  </si>
  <si>
    <t xml:space="preserve">ATP-dependent RNA helicase Upf1 [Schizosaccharomyces pombe 972h-] </t>
  </si>
  <si>
    <t>SPAC4G9.03</t>
  </si>
  <si>
    <t>adk1</t>
  </si>
  <si>
    <t xml:space="preserve">adenylate kinase Adk1 [Schizosaccharomyces pombe 972h-] </t>
  </si>
  <si>
    <t>SPBC13G1.09</t>
  </si>
  <si>
    <t xml:space="preserve">bystin family U3 and U14 snoRNA associated protein (predicted) [Schizosaccharomyces pombe 972h-] </t>
  </si>
  <si>
    <t>SPCP1E11.11</t>
  </si>
  <si>
    <t>puf6</t>
  </si>
  <si>
    <t xml:space="preserve">Puf family RNA-binding protein Puf6 (predicted) [Schizosaccharomyces pombe 972h-] </t>
  </si>
  <si>
    <t>SPBC2G2.07c</t>
  </si>
  <si>
    <t>mug178</t>
  </si>
  <si>
    <t xml:space="preserve">mitochondrial ribosomal protein subunit L51-b (predicted) [Schizosaccharomyces pombe 972h-] </t>
  </si>
  <si>
    <t>SPAC4A8.16c</t>
  </si>
  <si>
    <t>tif33</t>
  </si>
  <si>
    <t xml:space="preserve">translation initiation factor eIF3c [Schizosaccharomyces pombe 972h-] </t>
  </si>
  <si>
    <t>SPBC1539.03c</t>
  </si>
  <si>
    <t xml:space="preserve">argininosuccinate lyase (predicted) [Schizosaccharomyces pombe 972h-] </t>
  </si>
  <si>
    <t>SPCC965.07c</t>
  </si>
  <si>
    <t>gst2</t>
  </si>
  <si>
    <t xml:space="preserve">glutathione S-transferase Gst2 [Schizosaccharomyces pombe 972h-] </t>
  </si>
  <si>
    <t>SPAC24H6.13</t>
  </si>
  <si>
    <t xml:space="preserve">DUF221 family protein implicated in Golgi to plasma membrane transport (predicted) [Schizosaccharomyces pombe 972h-] </t>
  </si>
  <si>
    <t>SPCC794.01c</t>
  </si>
  <si>
    <t>SPBC6B1.10</t>
  </si>
  <si>
    <t>prp17</t>
  </si>
  <si>
    <t xml:space="preserve">splicing factor Prp17 [Schizosaccharomyces pombe 972h-] </t>
  </si>
  <si>
    <t>SPAC20G8.09c</t>
  </si>
  <si>
    <t xml:space="preserve">ribosome biogenesis ATPase (predicted) [Schizosaccharomyces pombe 972h-] </t>
  </si>
  <si>
    <t>SPBC13E7.01</t>
  </si>
  <si>
    <t>cwf22</t>
  </si>
  <si>
    <t xml:space="preserve">splicing factor Cwf22 [Schizosaccharomyces pombe 972h-] </t>
  </si>
  <si>
    <t>SPAC4G9.08c</t>
  </si>
  <si>
    <t>rpc2</t>
  </si>
  <si>
    <t xml:space="preserve">DNA-directed RNA polymerase III complex subunit Rpc2 [Schizosaccharomyces pombe 972h-] </t>
  </si>
  <si>
    <t>SPAC637.10c</t>
  </si>
  <si>
    <t>rpn10</t>
  </si>
  <si>
    <t xml:space="preserve">19S proteasome regulatory subunit Rpn10 [Schizosaccharomyces pombe 972h-] </t>
  </si>
  <si>
    <t>SPAC3G9.06</t>
  </si>
  <si>
    <t>frs2</t>
  </si>
  <si>
    <t xml:space="preserve">cytoplasmic phenylalanine-tRNA ligase alpha subunit Frs2 (predicted) [Schizosaccharomyces pombe 972h-] </t>
  </si>
  <si>
    <t>SPAC23C4.02</t>
  </si>
  <si>
    <t>crn1</t>
  </si>
  <si>
    <t xml:space="preserve">actin binding protein, coronin Crn1 [Schizosaccharomyces pombe 972h-] </t>
  </si>
  <si>
    <t>SPAC1834.08</t>
  </si>
  <si>
    <t>mak1</t>
  </si>
  <si>
    <t xml:space="preserve">histidine kinase Mak1 [Schizosaccharomyces pombe 972h-] </t>
  </si>
  <si>
    <t>SPAC6F12.10c</t>
  </si>
  <si>
    <t>ade3</t>
  </si>
  <si>
    <t xml:space="preserve">phosphoribosylformylglycinamidine synthase Ade3 (predicted) [Schizosaccharomyces pombe 972h-] </t>
  </si>
  <si>
    <t>SPAC17G6.16c</t>
  </si>
  <si>
    <t>ysh1</t>
  </si>
  <si>
    <t xml:space="preserve">mRNA cleavage and polyadenylation specificity factor complex endoribonuclease subunit Ysh1 [Schizosaccharomyces pombe 972h-] </t>
  </si>
  <si>
    <t>SPCC126.03</t>
  </si>
  <si>
    <t>pus1</t>
  </si>
  <si>
    <t xml:space="preserve">tRNA pseudouridine synthase Lsp1 [Schizosaccharomyces pombe 972h-] </t>
  </si>
  <si>
    <t>SPAC631.01c</t>
  </si>
  <si>
    <t>acp2</t>
  </si>
  <si>
    <t xml:space="preserve">F-actin capping protein beta subunit (predicted) [Schizosaccharomyces pombe 972h-] </t>
  </si>
  <si>
    <t>SPAC6C3.06c</t>
  </si>
  <si>
    <t xml:space="preserve">P-type ATPase, calcium transporting (predicted) [Schizosaccharomyces pombe 972h-] </t>
  </si>
  <si>
    <t>SPBC1604.08c</t>
  </si>
  <si>
    <t>imp1</t>
  </si>
  <si>
    <t xml:space="preserve">importin alpha [Schizosaccharomyces pombe 972h-] </t>
  </si>
  <si>
    <t>SPAC1F3.01</t>
  </si>
  <si>
    <t>rrp6</t>
  </si>
  <si>
    <t xml:space="preserve">exosome 3'-5' exoribonuclease subunit Rrp6 (predicted) [Schizosaccharomyces pombe 972h-] </t>
  </si>
  <si>
    <t>SPCC1739.01</t>
  </si>
  <si>
    <t xml:space="preserve">zf-CCCH type zinc finger protein [Schizosaccharomyces pombe 972h-] </t>
  </si>
  <si>
    <t>SPCC622.15c</t>
  </si>
  <si>
    <t>SPCC16C4.07</t>
  </si>
  <si>
    <t>scw1</t>
  </si>
  <si>
    <t xml:space="preserve">RNA-binding protein Scw1 [Schizosaccharomyces pombe 972h-] </t>
  </si>
  <si>
    <t>SPAC17G8.08c</t>
  </si>
  <si>
    <t xml:space="preserve">GDT1-like protein [Schizosaccharomyces pombe 972h-] </t>
  </si>
  <si>
    <t>SPAC23C11.05</t>
  </si>
  <si>
    <t xml:space="preserve">inorganic pyrophosphatase (predicted) [Schizosaccharomyces pombe 972h-] </t>
  </si>
  <si>
    <t>SPCPB16A4.03c</t>
  </si>
  <si>
    <t>ade10</t>
  </si>
  <si>
    <t xml:space="preserve">IMP cyclohydrolase/phosphoribosylaminoimidazolecarboxamideformyltransferase [Schizosaccharomyces pombe 972h-] </t>
  </si>
  <si>
    <t>SPAC26A3.12c</t>
  </si>
  <si>
    <t>dhp1</t>
  </si>
  <si>
    <t xml:space="preserve">5'-3' exoribonuclease Dhp1 [Schizosaccharomyces pombe 972h-] </t>
  </si>
  <si>
    <t>SPBC15D4.15</t>
  </si>
  <si>
    <t>pho2</t>
  </si>
  <si>
    <t xml:space="preserve">4-nitrophenylphosphatase [Schizosaccharomyces pombe 972h-] </t>
  </si>
  <si>
    <t>SPAC22F8.10c</t>
  </si>
  <si>
    <t>sap145</t>
  </si>
  <si>
    <t xml:space="preserve">U2 snRNP-associated protein Sap145 (predicted) [Schizosaccharomyces pombe 972h-] </t>
  </si>
  <si>
    <t>SPAC823.05c</t>
  </si>
  <si>
    <t>tlg2</t>
  </si>
  <si>
    <t xml:space="preserve">SNARE Tlg2 (predicted) [Schizosaccharomyces pombe 972h-] </t>
  </si>
  <si>
    <t>SPBC725.08</t>
  </si>
  <si>
    <t xml:space="preserve">zf-C2H2 type zinc finger protein, implicated in RNAi (predicted) [Schizosaccharomyces pombe 972h-] </t>
  </si>
  <si>
    <t>SPAC25A8.01c</t>
  </si>
  <si>
    <t>fft3</t>
  </si>
  <si>
    <t xml:space="preserve">fun thirty related protein Fft3 [Schizosaccharomyces pombe 972h-] </t>
  </si>
  <si>
    <t>SPAC222.11</t>
  </si>
  <si>
    <t>hem13</t>
  </si>
  <si>
    <t xml:space="preserve">coproporphyrinogen III oxidase (predicted) [Schizosaccharomyces pombe 972h-] </t>
  </si>
  <si>
    <t>SPBC1711.17</t>
  </si>
  <si>
    <t>prp16</t>
  </si>
  <si>
    <t xml:space="preserve">ATP-dependent RNA helicase Prp16 (predicted) [Schizosaccharomyces pombe 972h-] </t>
  </si>
  <si>
    <t>SPBC1105.08</t>
  </si>
  <si>
    <t xml:space="preserve">EMP70 family [Schizosaccharomyces pombe 972h-] </t>
  </si>
  <si>
    <t>SPAC56F8.03</t>
  </si>
  <si>
    <t xml:space="preserve">translation initiation factor IF2 (predicted) [Schizosaccharomyces pombe 972h-] </t>
  </si>
  <si>
    <t>SPBC651.01c</t>
  </si>
  <si>
    <t>nog1</t>
  </si>
  <si>
    <t xml:space="preserve">GTP binding protein Nog1 (predicted) [Schizosaccharomyces pombe 972h-] </t>
  </si>
  <si>
    <t>SPAC26F1.07</t>
  </si>
  <si>
    <t xml:space="preserve">glucose 1-dehydrogenase (NADP+) (predicted) [Schizosaccharomyces pombe 972h-] </t>
  </si>
  <si>
    <t>SPAC32A11.04c</t>
  </si>
  <si>
    <t>tif212</t>
  </si>
  <si>
    <t xml:space="preserve">translation initiation factor eIF2 beta subunit (predicted) [Schizosaccharomyces pombe 972h-] </t>
  </si>
  <si>
    <t>SPAC6G9.06c</t>
  </si>
  <si>
    <t>pcp1</t>
  </si>
  <si>
    <t xml:space="preserve">pericentrin Pcp1 [Schizosaccharomyces pombe 972h-] </t>
  </si>
  <si>
    <t>SPAC9.03c</t>
  </si>
  <si>
    <t>brr2</t>
  </si>
  <si>
    <t xml:space="preserve">U5 snRNP complex subunit Brr2 (predicted) [Schizosaccharomyces pombe 972h-] </t>
  </si>
  <si>
    <t>SPAC4F8.12c</t>
  </si>
  <si>
    <t>spp42</t>
  </si>
  <si>
    <t xml:space="preserve">U5 snRNP complex subunit Spp42 [Schizosaccharomyces pombe 972h-] </t>
  </si>
  <si>
    <t>SPAC16E8.16</t>
  </si>
  <si>
    <t xml:space="preserve">transcription factor TFIIB [Schizosaccharomyces pombe 972h-] </t>
  </si>
  <si>
    <t>SPBC12C2.11</t>
  </si>
  <si>
    <t xml:space="preserve">glutamine-fructose-6-phosphate transaminase (predicted) [Schizosaccharomyces pombe 972h-] </t>
  </si>
  <si>
    <t>SPAPB2B4.04c</t>
  </si>
  <si>
    <t xml:space="preserve">vacuolar calcium transporting P-type ATPase P2 type, Pmc1 [Schizosaccharomyces pombe 972h-] </t>
  </si>
  <si>
    <t>SPBC36.04</t>
  </si>
  <si>
    <t>cys11</t>
  </si>
  <si>
    <t xml:space="preserve">cysteine synthase [Schizosaccharomyces pombe 972h-] </t>
  </si>
  <si>
    <t>SPBPB2B2.09c</t>
  </si>
  <si>
    <t xml:space="preserve">2-dehydropantoate 2-reductase (predicted) [Schizosaccharomyces pombe 972h-] </t>
  </si>
  <si>
    <t>SPCC553.02</t>
  </si>
  <si>
    <t xml:space="preserve">glutamine-dependent NAD(+) synthetase (predicted) [Schizosaccharomyces pombe 972h-] </t>
  </si>
  <si>
    <t>SPBC651.08c</t>
  </si>
  <si>
    <t>rpc1</t>
  </si>
  <si>
    <t xml:space="preserve">DNA-directed RNA polymerase III complex large subunit Rpc1 (predicted) [Schizosaccharomyces pombe 972h-] </t>
  </si>
  <si>
    <t>SPBC1604.21c</t>
  </si>
  <si>
    <t>ptr3</t>
  </si>
  <si>
    <t xml:space="preserve">ubiquitin activating enzyme E1 [Schizosaccharomyces pombe 972h-] </t>
  </si>
  <si>
    <t>SPAC31G5.19</t>
  </si>
  <si>
    <t xml:space="preserve">ATPase with bromodomain protein (predicted) [Schizosaccharomyces pombe 972h-] </t>
  </si>
  <si>
    <t>SPCC550.02c</t>
  </si>
  <si>
    <t>cwf5</t>
  </si>
  <si>
    <t xml:space="preserve">RNA-binding protein Cwf5 [Schizosaccharomyces pombe 972h-] </t>
  </si>
  <si>
    <t>SPAC869.05c</t>
  </si>
  <si>
    <t xml:space="preserve">sulfate transporter (predicted) [Schizosaccharomyces pombe 972h-] </t>
  </si>
  <si>
    <t>SPAC1006.09</t>
  </si>
  <si>
    <t>win1</t>
  </si>
  <si>
    <t xml:space="preserve">MAP kinase kinase kinase Win1 [Schizosaccharomyces pombe 972h-] </t>
  </si>
  <si>
    <t>SPBC1709.08</t>
  </si>
  <si>
    <t>cft1</t>
  </si>
  <si>
    <t xml:space="preserve">cleavage factor one Cft1 (predicted) [Schizosaccharomyces pombe 972h-] </t>
  </si>
  <si>
    <t>SPBC543.07</t>
  </si>
  <si>
    <t>pek1</t>
  </si>
  <si>
    <t xml:space="preserve">MAP kinase kinase Pek1 [Schizosaccharomyces pombe 972h-] </t>
  </si>
  <si>
    <t>SPBC21C3.20c</t>
  </si>
  <si>
    <t>git1</t>
  </si>
  <si>
    <t xml:space="preserve">C2 domain protein Git1 [Schizosaccharomyces pombe 972h-] </t>
  </si>
  <si>
    <t>SPBC1A4.03c</t>
  </si>
  <si>
    <t>top2</t>
  </si>
  <si>
    <t xml:space="preserve">DNA topoisomerase II [Schizosaccharomyces pombe 972h-] </t>
  </si>
  <si>
    <t>SPAC8F11.04</t>
  </si>
  <si>
    <t xml:space="preserve">U3 snoRNP-associated protein Cic1/Utp30 family (predicted) [Schizosaccharomyces pombe 972h-] </t>
  </si>
  <si>
    <t>SPAC27D7.02c</t>
  </si>
  <si>
    <t xml:space="preserve">GRIP domain protein (predicted) [Schizosaccharomyces pombe 972h-] </t>
  </si>
  <si>
    <t>SPBP4H10.05c</t>
  </si>
  <si>
    <t>spe2</t>
  </si>
  <si>
    <t xml:space="preserve">S-adenosylmethionine decarboxylase proenzyme Spe2 [Schizosaccharomyces pombe 972h-] </t>
  </si>
  <si>
    <t>SPBC713.02c</t>
  </si>
  <si>
    <t>ubp15</t>
  </si>
  <si>
    <t xml:space="preserve">ubiquitin C-terminal hydrolase Ubp15 [Schizosaccharomyces pombe 972h-] </t>
  </si>
  <si>
    <t>SPCC736.04c</t>
  </si>
  <si>
    <t>gma12</t>
  </si>
  <si>
    <t xml:space="preserve">alpha-1,2-galactosyltransferase Gma12 [Schizosaccharomyces pombe 972h-] </t>
  </si>
  <si>
    <t>SPAC11H11.06</t>
  </si>
  <si>
    <t>arp2</t>
  </si>
  <si>
    <t xml:space="preserve">ARP2/3 actin-organizing complex subunit Arp2 [Schizosaccharomyces pombe 972h-] </t>
  </si>
  <si>
    <t>SPAC27E2.03c</t>
  </si>
  <si>
    <t xml:space="preserve">Obg-Like ATPase (predicted) [Schizosaccharomyces pombe 972h-] </t>
  </si>
  <si>
    <t>SPAC20G8.05c</t>
  </si>
  <si>
    <t>cdc15</t>
  </si>
  <si>
    <t xml:space="preserve">extended Fer/CIP4 (EFC) domain protein Cdc15 [Schizosaccharomyces pombe 972h-] </t>
  </si>
  <si>
    <t>SPAC139.01c</t>
  </si>
  <si>
    <t xml:space="preserve">nuclease, XP-G family (predicted) [Schizosaccharomyces pombe 972h-] </t>
  </si>
  <si>
    <t>SPBC28F2.12</t>
  </si>
  <si>
    <t>rpb1</t>
  </si>
  <si>
    <t xml:space="preserve">RNA polymerase II large subunit Rpb1 [Schizosaccharomyces pombe 972h-] </t>
  </si>
  <si>
    <t>SPAC17H9.13c</t>
  </si>
  <si>
    <t xml:space="preserve">glutamate 5-kinase (predicted) [Schizosaccharomyces pombe 972h-] </t>
  </si>
  <si>
    <t>SPAC31A2.14</t>
  </si>
  <si>
    <t>bun107</t>
  </si>
  <si>
    <t>SPBC13G1.02</t>
  </si>
  <si>
    <t xml:space="preserve">mannose-1-phosphate guanyltransferase (predicted) [Schizosaccharomyces pombe 972h-] </t>
  </si>
  <si>
    <t>SPCC663.01c</t>
  </si>
  <si>
    <t>ekc1</t>
  </si>
  <si>
    <t xml:space="preserve">protein phosphatase regulatory subunit Ekc1 (predicted) [Schizosaccharomyces pombe 972h-] </t>
  </si>
  <si>
    <t>SPAC6B12.04c</t>
  </si>
  <si>
    <t xml:space="preserve">aminotransferase class I and II (predicted) [Schizosaccharomyces pombe 972h-] </t>
  </si>
  <si>
    <t>SPCC777.08c</t>
  </si>
  <si>
    <t>bit61</t>
  </si>
  <si>
    <t xml:space="preserve">TORC2 subunit Bit61 [Schizosaccharomyces pombe 972h-] </t>
  </si>
  <si>
    <t>SPBP16F5.07</t>
  </si>
  <si>
    <t>apm1</t>
  </si>
  <si>
    <t xml:space="preserve">AP-1 adaptor complex mu subunit Apm1 [Schizosaccharomyces pombe 972h-] </t>
  </si>
  <si>
    <t>SPCP1E11.04c</t>
  </si>
  <si>
    <t>pal1</t>
  </si>
  <si>
    <t xml:space="preserve">membrane associated protein Pal1 [Schizosaccharomyces pombe 972h-] </t>
  </si>
  <si>
    <t>SPBP23A10.08</t>
  </si>
  <si>
    <t>alp5</t>
  </si>
  <si>
    <t xml:space="preserve">actin-like protein Arp4 [Schizosaccharomyces pombe 972h-] </t>
  </si>
  <si>
    <t>SPAC16E8.06c</t>
  </si>
  <si>
    <t>nop12</t>
  </si>
  <si>
    <t xml:space="preserve">RNA-binding protein Nop12 (predicted) [Schizosaccharomyces pombe 972h-] </t>
  </si>
  <si>
    <t>SPBC1347.06c</t>
  </si>
  <si>
    <t>cki1</t>
  </si>
  <si>
    <t xml:space="preserve">serine/threonine protein kinase Cki1 [Schizosaccharomyces pombe 972h-] </t>
  </si>
  <si>
    <t>SPBP16F5.08c</t>
  </si>
  <si>
    <t xml:space="preserve">flavin dependent monooxygenase (predicted) [Schizosaccharomyces pombe 972h-] </t>
  </si>
  <si>
    <t>SPBC18A7.02c</t>
  </si>
  <si>
    <t xml:space="preserve">seven transmembrane receptor-like protein (predicted) [Schizosaccharomyces pombe 972h-] </t>
  </si>
  <si>
    <t>SPBC800.08</t>
  </si>
  <si>
    <t>gcd10</t>
  </si>
  <si>
    <t xml:space="preserve">tRNA (m1A) methyltransferase, translation initiation factor eIF-3 gamma subunit Gcd10 (predicted) [Schizosaccharomyces pombe 972h-] </t>
  </si>
  <si>
    <t>SPAC29A4.11</t>
  </si>
  <si>
    <t>rga3</t>
  </si>
  <si>
    <t xml:space="preserve">Rho-type GTPase activating protein Rga3 [Schizosaccharomyces pombe 972h-] </t>
  </si>
  <si>
    <t>SPCC23B6.01c</t>
  </si>
  <si>
    <t>SPAC323.04</t>
  </si>
  <si>
    <t xml:space="preserve">mitochondrial ATPase (predicted) [Schizosaccharomyces pombe 972h-] </t>
  </si>
  <si>
    <t>SPBC2G2.08</t>
  </si>
  <si>
    <t>ade9</t>
  </si>
  <si>
    <t xml:space="preserve">trifunctional formate-tetrahydrofolate ligase/methenyltetrahydrofolate cyclohydrolase/methylenetetrahydrofolate dehydrogenase [Schizosaccharomyces pombe 972h-] </t>
  </si>
  <si>
    <t>SPCC1739.06c</t>
  </si>
  <si>
    <t xml:space="preserve">uroporphyrin methyltransferase (predicted) [Schizosaccharomyces pombe 972h-] </t>
  </si>
  <si>
    <t>SPCC18.05c</t>
  </si>
  <si>
    <t xml:space="preserve">notchless-like protein (predicted) [Schizosaccharomyces pombe 972h-] </t>
  </si>
  <si>
    <t>SPCC1827.03c</t>
  </si>
  <si>
    <t>SPBP8B7.21</t>
  </si>
  <si>
    <t>ubp3</t>
  </si>
  <si>
    <t xml:space="preserve">ubiquitin C-terminal hydrolase Ubp3 [Schizosaccharomyces pombe 972h-] </t>
  </si>
  <si>
    <t>SPAC17A2.05</t>
  </si>
  <si>
    <t>osm1</t>
  </si>
  <si>
    <t xml:space="preserve">fumerate reductase (predicted) [Schizosaccharomyces pombe 972h-] </t>
  </si>
  <si>
    <t>SPCC1672.03c</t>
  </si>
  <si>
    <t xml:space="preserve">guanine deaminase (predicted) [Schizosaccharomyces pombe 972h-] </t>
  </si>
  <si>
    <t>SPBC2G2.02</t>
  </si>
  <si>
    <t>syj1</t>
  </si>
  <si>
    <t xml:space="preserve">inositol-1,4,5-trisphosphate 5-phosphatase 1 [Schizosaccharomyces pombe 972h-] </t>
  </si>
  <si>
    <t>SPCC1322.13</t>
  </si>
  <si>
    <t>ade6</t>
  </si>
  <si>
    <t xml:space="preserve">phosphoribosylaminoimidazole carboxylase Ade6 [Schizosaccharomyces pombe 972h-] </t>
  </si>
  <si>
    <t>SPAC2F3.09</t>
  </si>
  <si>
    <t>hem1</t>
  </si>
  <si>
    <t xml:space="preserve">5-aminolevulinate synthase (predicted) [Schizosaccharomyces pombe 972h-] </t>
  </si>
  <si>
    <t>SPAC1B3.16c</t>
  </si>
  <si>
    <t>vht1</t>
  </si>
  <si>
    <t xml:space="preserve">vitamin H transporter Vth1 [Schizosaccharomyces pombe 972h-] </t>
  </si>
  <si>
    <t>SPBC3B8.09</t>
  </si>
  <si>
    <t xml:space="preserve">U3 snoRNP-associated protein Utp3 (predicted) [Schizosaccharomyces pombe 972h-] </t>
  </si>
  <si>
    <t>SPBC17G9.03c</t>
  </si>
  <si>
    <t>krs1</t>
  </si>
  <si>
    <t xml:space="preserve">cytoplasmic lysine-tRNA ligase Krs1 (predicted) [Schizosaccharomyces pombe 972h-] </t>
  </si>
  <si>
    <t>SPAC18G6.05c</t>
  </si>
  <si>
    <t xml:space="preserve">translation elongation regulator Gcn1 (predicted) [Schizosaccharomyces pombe 972h-] </t>
  </si>
  <si>
    <t>SPAC1834.11c</t>
  </si>
  <si>
    <t>sec18</t>
  </si>
  <si>
    <t xml:space="preserve">secretory pathway protein Sec18 (predicted) [Schizosaccharomyces pombe 972h-] </t>
  </si>
  <si>
    <t>SPBC56F2.08c</t>
  </si>
  <si>
    <t xml:space="preserve">RNA-binding protein (predicted) [Schizosaccharomyces pombe 972h-] </t>
  </si>
  <si>
    <t>SPBC947.02</t>
  </si>
  <si>
    <t>apl2</t>
  </si>
  <si>
    <t xml:space="preserve">AP-1 adaptor complex subunit beta subunit Apl2 [Schizosaccharomyces pombe 972h-] </t>
  </si>
  <si>
    <t>SPBP4H10.11c</t>
  </si>
  <si>
    <t>lcf2</t>
  </si>
  <si>
    <t xml:space="preserve">long-chain-fatty-acid-CoA ligase [Schizosaccharomyces pombe 972h-] </t>
  </si>
  <si>
    <t>SPAC1F5.11c</t>
  </si>
  <si>
    <t>tra2</t>
  </si>
  <si>
    <t xml:space="preserve">phosphatidylinositol kinase-related protein Tra2 [Schizosaccharomyces pombe 972h-] </t>
  </si>
  <si>
    <t>SPBC16C6.06</t>
  </si>
  <si>
    <t>vps10</t>
  </si>
  <si>
    <t xml:space="preserve">vacuolar protein sorting receptor vps10 [Schizosaccharomyces pombe 972h-] </t>
  </si>
  <si>
    <t>SPAC1420.04c</t>
  </si>
  <si>
    <t>cox1101</t>
  </si>
  <si>
    <t>0 genes:. 2 proteins in this group did not match any genes. NP_593279.2:rsm22-cox11 tandem protein cox1101 [Schizosaccharomyces pombe 972h-] ;XP_001713114.1:rsm22-cox11 tandem protein cox1102 [Schizosaccharomyces pombe 972h-] ;</t>
  </si>
  <si>
    <t>SPAC13G7.04c</t>
  </si>
  <si>
    <t>mac1</t>
  </si>
  <si>
    <t xml:space="preserve">membrane anchored protein Mac1 [Schizosaccharomyces pombe 972h-] </t>
  </si>
  <si>
    <t>SPBC16E9.11c</t>
  </si>
  <si>
    <t>pub3</t>
  </si>
  <si>
    <t xml:space="preserve">HECT-type ubiquitin-protein ligase Pub3 (predicted) [Schizosaccharomyces pombe 972h-] </t>
  </si>
  <si>
    <t>SPAC17G8.01c</t>
  </si>
  <si>
    <t>trl1</t>
  </si>
  <si>
    <t xml:space="preserve">tRNA ligase Trl1 (predicted) [Schizosaccharomyces pombe 972h-] </t>
  </si>
  <si>
    <t>SPAC29B12.01</t>
  </si>
  <si>
    <t>ino80</t>
  </si>
  <si>
    <t xml:space="preserve">SNF2 family helicase Ino80 [Schizosaccharomyces pombe 972h-] </t>
  </si>
  <si>
    <t>SPBC211.02c</t>
  </si>
  <si>
    <t>cwf3</t>
  </si>
  <si>
    <t xml:space="preserve">complexed with Cdc5 protein Cwf3 [Schizosaccharomyces pombe 972h-] </t>
  </si>
  <si>
    <t>SPBC4B4.03</t>
  </si>
  <si>
    <t>rsc1</t>
  </si>
  <si>
    <t xml:space="preserve">RSC complex subunit Rsc1 [Schizosaccharomyces pombe 972h-] </t>
  </si>
  <si>
    <t>SPBC21B10.03c</t>
  </si>
  <si>
    <t xml:space="preserve">hypothetical protein SPBC21B10.03c [Schizosaccharomyces pombe 972h-] </t>
  </si>
  <si>
    <t>SPBC31E1.01c</t>
  </si>
  <si>
    <t>atg2</t>
  </si>
  <si>
    <t xml:space="preserve">autophagy associated protein Atg2 [Schizosaccharomyces pombe 972h-] </t>
  </si>
  <si>
    <t>SPAC12B10.01c</t>
  </si>
  <si>
    <t>SPAC4F10.09c</t>
  </si>
  <si>
    <t xml:space="preserve">ribosome biogenesis protein Noc1 (predicted) [Schizosaccharomyces pombe 972h-] </t>
  </si>
  <si>
    <t>SPAC4G9.09c</t>
  </si>
  <si>
    <t>arg11</t>
  </si>
  <si>
    <t xml:space="preserve">N-acetyl-gamma-glutamyl-phosphate reductase/acetylglutamate kinase [Schizosaccharomyces pombe 972h-] </t>
  </si>
  <si>
    <t>SPBC16D10.08c</t>
  </si>
  <si>
    <t xml:space="preserve">heat shock protein Hsp104 (predicted) [Schizosaccharomyces pombe 972h-] </t>
  </si>
  <si>
    <t>SPBP4H10.15</t>
  </si>
  <si>
    <t xml:space="preserve">aconitate hydratase/mitochondrial ribosomal protein subunit L49, fusion protein (predicted) [Schizosaccharomyces pombe 972h-] </t>
  </si>
  <si>
    <t>SPBC23E6.07c</t>
  </si>
  <si>
    <t>rfc1</t>
  </si>
  <si>
    <t xml:space="preserve">DNA replication factor C complex subunit Rfc1 [Schizosaccharomyces pombe 972h-] </t>
  </si>
  <si>
    <t>SPBC28E12.03</t>
  </si>
  <si>
    <t>rga4</t>
  </si>
  <si>
    <t xml:space="preserve">Rho-type GTPase activating protein Rga4 [Schizosaccharomyces pombe 972h-] </t>
  </si>
  <si>
    <t>SPBC354.10</t>
  </si>
  <si>
    <t>def1</t>
  </si>
  <si>
    <t xml:space="preserve">RNAPII degradation factor Def1 (predicted) [Schizosaccharomyces pombe 972h-] </t>
  </si>
  <si>
    <t>SPBC1734.16c</t>
  </si>
  <si>
    <t>pst3</t>
  </si>
  <si>
    <t xml:space="preserve">SIN3 family co-repressor Pst3 [Schizosaccharomyces pombe 972h-] </t>
  </si>
  <si>
    <t>SPAC1250.01</t>
  </si>
  <si>
    <t>snf21</t>
  </si>
  <si>
    <t xml:space="preserve">ATP-dependent DNA helicase Snf21 [Schizosaccharomyces pombe 972h-] </t>
  </si>
  <si>
    <t>SPCC1235.05c</t>
  </si>
  <si>
    <t>fft2</t>
  </si>
  <si>
    <t xml:space="preserve">fun thirty related protein Fft2 (predicted) [Schizosaccharomyces pombe 972h-] </t>
  </si>
  <si>
    <t>SPBC577.06c</t>
  </si>
  <si>
    <t>stt4</t>
  </si>
  <si>
    <t xml:space="preserve">1-phosphatidylinositol 4-kinase Stt4 (predicted) [Schizosaccharomyces pombe 972h-] </t>
  </si>
  <si>
    <t>SPBC1826.01c</t>
  </si>
  <si>
    <t>mot1</t>
  </si>
  <si>
    <t xml:space="preserve">TATA-binding protein associated factor Mot1 (predicted) [Schizosaccharomyces pombe 972h-] </t>
  </si>
  <si>
    <t>SPCC1281.01</t>
  </si>
  <si>
    <t>ags1</t>
  </si>
  <si>
    <t xml:space="preserve">alpha-1,4-glucan synthase Ags1 [Schizosaccharomyces pombe 972h-] 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</si>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</sst>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0"/>
    <numFmt numFmtId="165" formatCode="#,##0.000000"/>
    <numFmt numFmtId="166" formatCode="0.000"/>
    <numFmt numFmtId="167" formatCode="0.000E+00"/>
    <numFmt numFmtId="168" formatCode="#,##0.000000000000000"/>
    <numFmt numFmtId="169" formatCode="#,##0.00000000"/>
    <numFmt numFmtId="170" formatCode="#,##0.000000000000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sz val="11"/>
      <color indexed="1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22222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164" fontId="5" fillId="0" borderId="0" xfId="0" applyNumberFormat="1" applyFont="1"/>
    <xf numFmtId="0" fontId="6" fillId="0" borderId="0" xfId="0" applyFont="1"/>
    <xf numFmtId="169" fontId="5" fillId="0" borderId="0" xfId="0" applyNumberFormat="1" applyFont="1"/>
    <xf numFmtId="168" fontId="5" fillId="0" borderId="0" xfId="0" applyNumberFormat="1" applyFont="1"/>
    <xf numFmtId="11" fontId="5" fillId="0" borderId="0" xfId="0" applyNumberFormat="1" applyFont="1"/>
    <xf numFmtId="0" fontId="10" fillId="0" borderId="0" xfId="0" applyFont="1"/>
    <xf numFmtId="164" fontId="6" fillId="0" borderId="0" xfId="0" applyNumberFormat="1" applyFont="1" applyFill="1"/>
    <xf numFmtId="0" fontId="4" fillId="0" borderId="0" xfId="0" applyFont="1" applyFill="1"/>
    <xf numFmtId="4" fontId="6" fillId="0" borderId="0" xfId="0" applyNumberFormat="1" applyFont="1"/>
    <xf numFmtId="165" fontId="6" fillId="0" borderId="0" xfId="0" applyNumberFormat="1" applyFont="1"/>
    <xf numFmtId="11" fontId="6" fillId="0" borderId="0" xfId="0" applyNumberFormat="1" applyFont="1"/>
    <xf numFmtId="166" fontId="6" fillId="0" borderId="0" xfId="0" applyNumberFormat="1" applyFont="1"/>
    <xf numFmtId="0" fontId="11" fillId="0" borderId="0" xfId="0" applyFont="1"/>
    <xf numFmtId="167" fontId="2" fillId="0" borderId="0" xfId="0" applyNumberFormat="1" applyFont="1"/>
    <xf numFmtId="0" fontId="2" fillId="0" borderId="0" xfId="0" applyFont="1"/>
    <xf numFmtId="170" fontId="6" fillId="0" borderId="0" xfId="0" applyNumberFormat="1" applyFont="1"/>
    <xf numFmtId="0" fontId="1" fillId="0" borderId="0" xfId="1"/>
    <xf numFmtId="0" fontId="9" fillId="0" borderId="0" xfId="1" applyFont="1"/>
    <xf numFmtId="0" fontId="8" fillId="0" borderId="0" xfId="1" applyFont="1"/>
    <xf numFmtId="0" fontId="1" fillId="4" borderId="0" xfId="1" applyFill="1"/>
    <xf numFmtId="0" fontId="1" fillId="2" borderId="0" xfId="1" applyFill="1"/>
    <xf numFmtId="0" fontId="1" fillId="3" borderId="0" xfId="1" applyFill="1"/>
    <xf numFmtId="0" fontId="7" fillId="3" borderId="0" xfId="1" applyFont="1" applyFill="1"/>
    <xf numFmtId="0" fontId="7" fillId="0" borderId="0" xfId="1" applyFont="1" applyAlignment="1">
      <alignment wrapText="1"/>
    </xf>
    <xf numFmtId="0" fontId="0" fillId="0" borderId="0" xfId="0" applyFill="1"/>
  </cellXfs>
  <cellStyles count="2">
    <cellStyle name="Normal" xfId="0" builtinId="0"/>
    <cellStyle name="Normal 2" xfId="1" xr:uid="{EBB06B66-6A27-D647-B4C5-9AB43011C8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3a'!$O$2:$O$3</c:f>
              <c:strCache>
                <c:ptCount val="2"/>
                <c:pt idx="0">
                  <c:v>TER1 all</c:v>
                </c:pt>
                <c:pt idx="1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3a'!$P$4:$P$7</c:f>
                <c:numCache>
                  <c:formatCode>General</c:formatCode>
                  <c:ptCount val="4"/>
                  <c:pt idx="0">
                    <c:v>4.3803230777088538E-2</c:v>
                  </c:pt>
                  <c:pt idx="1">
                    <c:v>1.0976935438658766E-2</c:v>
                  </c:pt>
                  <c:pt idx="2">
                    <c:v>4.3053028248056284E-2</c:v>
                  </c:pt>
                  <c:pt idx="3">
                    <c:v>1.1267444250310342E-2</c:v>
                  </c:pt>
                </c:numCache>
              </c:numRef>
            </c:plus>
            <c:minus>
              <c:numRef>
                <c:f>'Figure 3a'!$P$4:$P$7</c:f>
                <c:numCache>
                  <c:formatCode>General</c:formatCode>
                  <c:ptCount val="4"/>
                  <c:pt idx="0">
                    <c:v>4.3803230777088538E-2</c:v>
                  </c:pt>
                  <c:pt idx="1">
                    <c:v>1.0976935438658766E-2</c:v>
                  </c:pt>
                  <c:pt idx="2">
                    <c:v>4.3053028248056284E-2</c:v>
                  </c:pt>
                  <c:pt idx="3">
                    <c:v>1.1267444250310342E-2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3a'!$N$4:$N$7</c:f>
              <c:strCache>
                <c:ptCount val="4"/>
                <c:pt idx="0">
                  <c:v>WT</c:v>
                </c:pt>
                <c:pt idx="1">
                  <c:v>pof8Δ</c:v>
                </c:pt>
                <c:pt idx="2">
                  <c:v>thc1Δ</c:v>
                </c:pt>
                <c:pt idx="3">
                  <c:v>bmc1Δ</c:v>
                </c:pt>
              </c:strCache>
            </c:strRef>
          </c:cat>
          <c:val>
            <c:numRef>
              <c:f>'Figure 3a'!$O$4:$O$7</c:f>
              <c:numCache>
                <c:formatCode>#,##0.000</c:formatCode>
                <c:ptCount val="4"/>
                <c:pt idx="0">
                  <c:v>1.0006488164420799</c:v>
                </c:pt>
                <c:pt idx="1">
                  <c:v>0.29082505492992322</c:v>
                </c:pt>
                <c:pt idx="2">
                  <c:v>0.31617941696387258</c:v>
                </c:pt>
                <c:pt idx="3">
                  <c:v>0.45348266356485661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DB-AA46-ADE3-18C59FD9FF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6765407"/>
        <c:axId val="787355791"/>
      </c:barChart>
      <c:catAx>
        <c:axId val="316765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7355791"/>
        <c:crosses val="autoZero"/>
        <c:auto val="1"/>
        <c:lblAlgn val="ctr"/>
        <c:lblOffset val="100"/>
        <c:noMultiLvlLbl val="0"/>
      </c:catAx>
      <c:valAx>
        <c:axId val="787355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67654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3b'!$O$2:$O$3</c:f>
              <c:strCache>
                <c:ptCount val="2"/>
                <c:pt idx="0">
                  <c:v>TER1 precursor</c:v>
                </c:pt>
                <c:pt idx="1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3b'!$P$4:$P$7</c:f>
                <c:numCache>
                  <c:formatCode>General</c:formatCode>
                  <c:ptCount val="4"/>
                  <c:pt idx="0">
                    <c:v>2.7114685665161078E-2</c:v>
                  </c:pt>
                  <c:pt idx="1">
                    <c:v>4.5066014152987867E-2</c:v>
                  </c:pt>
                  <c:pt idx="2">
                    <c:v>9.6267304397354286E-2</c:v>
                  </c:pt>
                  <c:pt idx="3">
                    <c:v>8.7414855643728639E-2</c:v>
                  </c:pt>
                </c:numCache>
              </c:numRef>
            </c:plus>
            <c:minus>
              <c:numRef>
                <c:f>'Figure 3b'!$P$4:$P$7</c:f>
                <c:numCache>
                  <c:formatCode>General</c:formatCode>
                  <c:ptCount val="4"/>
                  <c:pt idx="0">
                    <c:v>2.7114685665161078E-2</c:v>
                  </c:pt>
                  <c:pt idx="1">
                    <c:v>4.5066014152987867E-2</c:v>
                  </c:pt>
                  <c:pt idx="2">
                    <c:v>9.6267304397354286E-2</c:v>
                  </c:pt>
                  <c:pt idx="3">
                    <c:v>8.7414855643728639E-2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3b'!$N$4:$N$7</c:f>
              <c:strCache>
                <c:ptCount val="4"/>
                <c:pt idx="0">
                  <c:v>WT</c:v>
                </c:pt>
                <c:pt idx="1">
                  <c:v>pof8Δ</c:v>
                </c:pt>
                <c:pt idx="2">
                  <c:v>thc1Δ</c:v>
                </c:pt>
                <c:pt idx="3">
                  <c:v>bmc1Δ</c:v>
                </c:pt>
              </c:strCache>
            </c:strRef>
          </c:cat>
          <c:val>
            <c:numRef>
              <c:f>'Figure 3b'!$O$4:$O$7</c:f>
              <c:numCache>
                <c:formatCode>#,##0.000</c:formatCode>
                <c:ptCount val="4"/>
                <c:pt idx="0">
                  <c:v>1.0002447539096202</c:v>
                </c:pt>
                <c:pt idx="1">
                  <c:v>1.1781233057785985</c:v>
                </c:pt>
                <c:pt idx="2">
                  <c:v>1.1733913718239855</c:v>
                </c:pt>
                <c:pt idx="3">
                  <c:v>1.0051524346357017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0-3F47-99C3-CCE7822E7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65324368"/>
        <c:axId val="1265228224"/>
      </c:barChart>
      <c:catAx>
        <c:axId val="1265324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5228224"/>
        <c:crosses val="autoZero"/>
        <c:auto val="1"/>
        <c:lblAlgn val="ctr"/>
        <c:lblOffset val="100"/>
        <c:noMultiLvlLbl val="0"/>
      </c:catAx>
      <c:valAx>
        <c:axId val="126522822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53243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3c'!$O$3:$O$4</c:f>
              <c:strCache>
                <c:ptCount val="2"/>
                <c:pt idx="0">
                  <c:v>TER1 all</c:v>
                </c:pt>
                <c:pt idx="1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3c'!$P$5:$P$7</c:f>
                <c:numCache>
                  <c:formatCode>General</c:formatCode>
                  <c:ptCount val="3"/>
                  <c:pt idx="0">
                    <c:v>0.34336905843397714</c:v>
                  </c:pt>
                  <c:pt idx="1">
                    <c:v>2.2550023954243965</c:v>
                  </c:pt>
                  <c:pt idx="2">
                    <c:v>2.7117500577063303</c:v>
                  </c:pt>
                </c:numCache>
              </c:numRef>
            </c:plus>
            <c:minus>
              <c:numRef>
                <c:f>'Figure 3c'!$P$5:$P$7</c:f>
                <c:numCache>
                  <c:formatCode>General</c:formatCode>
                  <c:ptCount val="3"/>
                  <c:pt idx="0">
                    <c:v>0.34336905843397714</c:v>
                  </c:pt>
                  <c:pt idx="1">
                    <c:v>2.2550023954243965</c:v>
                  </c:pt>
                  <c:pt idx="2">
                    <c:v>2.7117500577063303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3c'!$N$5:$N$7</c:f>
              <c:strCache>
                <c:ptCount val="3"/>
                <c:pt idx="0">
                  <c:v>3xFLAG-Pof8</c:v>
                </c:pt>
                <c:pt idx="1">
                  <c:v>Thc1-2xV5</c:v>
                </c:pt>
                <c:pt idx="2">
                  <c:v>Bmc1-Twinstrep</c:v>
                </c:pt>
              </c:strCache>
            </c:strRef>
          </c:cat>
          <c:val>
            <c:numRef>
              <c:f>'Figure 3c'!$O$5:$O$7</c:f>
              <c:numCache>
                <c:formatCode>#,##0.000</c:formatCode>
                <c:ptCount val="3"/>
                <c:pt idx="0">
                  <c:v>13.327361106872575</c:v>
                </c:pt>
                <c:pt idx="1">
                  <c:v>13.44743569691976</c:v>
                </c:pt>
                <c:pt idx="2">
                  <c:v>6.0527102152506522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E5-9942-8CD8-4164C27EE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9947999"/>
        <c:axId val="619949647"/>
      </c:barChart>
      <c:catAx>
        <c:axId val="619947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949647"/>
        <c:crosses val="autoZero"/>
        <c:auto val="1"/>
        <c:lblAlgn val="ctr"/>
        <c:lblOffset val="100"/>
        <c:noMultiLvlLbl val="0"/>
      </c:catAx>
      <c:valAx>
        <c:axId val="619949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99479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4a'!$N$1:$N$2</c:f>
              <c:strCache>
                <c:ptCount val="2"/>
                <c:pt idx="0">
                  <c:v>TER1 all</c:v>
                </c:pt>
                <c:pt idx="1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4a'!$O$3:$O$10</c:f>
                <c:numCache>
                  <c:formatCode>General</c:formatCode>
                  <c:ptCount val="8"/>
                  <c:pt idx="0">
                    <c:v>4.0455063623865951E-2</c:v>
                  </c:pt>
                  <c:pt idx="1">
                    <c:v>2.5333235668473758E-2</c:v>
                  </c:pt>
                  <c:pt idx="2">
                    <c:v>9.3485621658663628E-2</c:v>
                  </c:pt>
                  <c:pt idx="3">
                    <c:v>2.0097277694184609E-2</c:v>
                  </c:pt>
                  <c:pt idx="4">
                    <c:v>7.6578818375806282E-2</c:v>
                  </c:pt>
                  <c:pt idx="5">
                    <c:v>8.1770075773169054E-2</c:v>
                  </c:pt>
                  <c:pt idx="6">
                    <c:v>9.1067835478894119E-2</c:v>
                  </c:pt>
                  <c:pt idx="7">
                    <c:v>0.1203953500578788</c:v>
                  </c:pt>
                </c:numCache>
              </c:numRef>
            </c:plus>
            <c:minus>
              <c:numRef>
                <c:f>'Figure 4a'!$O$3:$O$10</c:f>
                <c:numCache>
                  <c:formatCode>General</c:formatCode>
                  <c:ptCount val="8"/>
                  <c:pt idx="0">
                    <c:v>4.0455063623865951E-2</c:v>
                  </c:pt>
                  <c:pt idx="1">
                    <c:v>2.5333235668473758E-2</c:v>
                  </c:pt>
                  <c:pt idx="2">
                    <c:v>9.3485621658663628E-2</c:v>
                  </c:pt>
                  <c:pt idx="3">
                    <c:v>2.0097277694184609E-2</c:v>
                  </c:pt>
                  <c:pt idx="4">
                    <c:v>7.6578818375806282E-2</c:v>
                  </c:pt>
                  <c:pt idx="5">
                    <c:v>8.1770075773169054E-2</c:v>
                  </c:pt>
                  <c:pt idx="6">
                    <c:v>9.1067835478894119E-2</c:v>
                  </c:pt>
                  <c:pt idx="7">
                    <c:v>0.1203953500578788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4a'!$M$3:$M$10</c:f>
              <c:strCache>
                <c:ptCount val="8"/>
                <c:pt idx="0">
                  <c:v>WT</c:v>
                </c:pt>
                <c:pt idx="1">
                  <c:v>pof8Δ</c:v>
                </c:pt>
                <c:pt idx="2">
                  <c:v>bmc1Δ</c:v>
                </c:pt>
                <c:pt idx="3">
                  <c:v>thc1Δ</c:v>
                </c:pt>
                <c:pt idx="4">
                  <c:v>pof8Δ, bmc1Δ</c:v>
                </c:pt>
                <c:pt idx="5">
                  <c:v>pof8Δ, thc1Δ</c:v>
                </c:pt>
                <c:pt idx="6">
                  <c:v>thc1Δ, bmc1Δ</c:v>
                </c:pt>
                <c:pt idx="7">
                  <c:v>pof8Δ, thc1Δ, bmc1Δ</c:v>
                </c:pt>
              </c:strCache>
            </c:strRef>
          </c:cat>
          <c:val>
            <c:numRef>
              <c:f>'Figure 4a'!$N$3:$N$10</c:f>
              <c:numCache>
                <c:formatCode>#,##0.000</c:formatCode>
                <c:ptCount val="8"/>
                <c:pt idx="0">
                  <c:v>1.0005375172625777</c:v>
                </c:pt>
                <c:pt idx="1">
                  <c:v>0.23263942027657158</c:v>
                </c:pt>
                <c:pt idx="2">
                  <c:v>0.51787892892381981</c:v>
                </c:pt>
                <c:pt idx="3">
                  <c:v>0.289164977073254</c:v>
                </c:pt>
                <c:pt idx="4">
                  <c:v>0.29122551962989079</c:v>
                </c:pt>
                <c:pt idx="5">
                  <c:v>0.3174351650892227</c:v>
                </c:pt>
                <c:pt idx="6">
                  <c:v>0.36696118867028721</c:v>
                </c:pt>
                <c:pt idx="7">
                  <c:v>0.3526154288444216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B1-1C4E-A199-FBD0BEA55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1265199"/>
        <c:axId val="996968432"/>
      </c:barChart>
      <c:catAx>
        <c:axId val="1971265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6968432"/>
        <c:crosses val="autoZero"/>
        <c:auto val="1"/>
        <c:lblAlgn val="ctr"/>
        <c:lblOffset val="100"/>
        <c:noMultiLvlLbl val="0"/>
      </c:catAx>
      <c:valAx>
        <c:axId val="996968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1265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5d'!$M$1:$M$2</c:f>
              <c:strCache>
                <c:ptCount val="2"/>
                <c:pt idx="0">
                  <c:v>TER1 all</c:v>
                </c:pt>
                <c:pt idx="1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5d'!$N$3:$N$6</c:f>
                <c:numCache>
                  <c:formatCode>General</c:formatCode>
                  <c:ptCount val="4"/>
                  <c:pt idx="0">
                    <c:v>0.19804110528832336</c:v>
                  </c:pt>
                  <c:pt idx="1">
                    <c:v>1.1204242760571375E-3</c:v>
                  </c:pt>
                  <c:pt idx="2">
                    <c:v>7.0202385458811731E-2</c:v>
                  </c:pt>
                  <c:pt idx="3">
                    <c:v>0.17135110469737475</c:v>
                  </c:pt>
                </c:numCache>
              </c:numRef>
            </c:plus>
            <c:minus>
              <c:numRef>
                <c:f>'Figure 5d'!$N$3:$N$6</c:f>
                <c:numCache>
                  <c:formatCode>General</c:formatCode>
                  <c:ptCount val="4"/>
                  <c:pt idx="0">
                    <c:v>0.19804110528832336</c:v>
                  </c:pt>
                  <c:pt idx="1">
                    <c:v>1.1204242760571375E-3</c:v>
                  </c:pt>
                  <c:pt idx="2">
                    <c:v>7.0202385458811731E-2</c:v>
                  </c:pt>
                  <c:pt idx="3">
                    <c:v>0.17135110469737475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5d'!$L$3:$L$6</c:f>
              <c:strCache>
                <c:ptCount val="4"/>
                <c:pt idx="0">
                  <c:v>Lsm4-cMyc</c:v>
                </c:pt>
                <c:pt idx="1">
                  <c:v>Lsm4-cMyc, pof8Δ</c:v>
                </c:pt>
                <c:pt idx="2">
                  <c:v>Lsm4-cMyc, thc1Δ</c:v>
                </c:pt>
                <c:pt idx="3">
                  <c:v>Lsm4-cMyc, bmc1Δ</c:v>
                </c:pt>
              </c:strCache>
            </c:strRef>
          </c:cat>
          <c:val>
            <c:numRef>
              <c:f>'Figure 5d'!$M$3:$M$6</c:f>
              <c:numCache>
                <c:formatCode>#,##0.000</c:formatCode>
                <c:ptCount val="4"/>
                <c:pt idx="0">
                  <c:v>1.0126209117001412</c:v>
                </c:pt>
                <c:pt idx="1">
                  <c:v>9.64511628727217E-3</c:v>
                </c:pt>
                <c:pt idx="2">
                  <c:v>0.44725751552046183</c:v>
                </c:pt>
                <c:pt idx="3">
                  <c:v>1.5325730130616837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D1-514F-A952-279201A2B5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41617263"/>
        <c:axId val="641090751"/>
      </c:barChart>
      <c:catAx>
        <c:axId val="641617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1090751"/>
        <c:crosses val="autoZero"/>
        <c:auto val="1"/>
        <c:lblAlgn val="ctr"/>
        <c:lblOffset val="100"/>
        <c:noMultiLvlLbl val="0"/>
      </c:catAx>
      <c:valAx>
        <c:axId val="641090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161726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5f'!$L$1:$L$2</c:f>
              <c:strCache>
                <c:ptCount val="2"/>
                <c:pt idx="0">
                  <c:v>TER1 all</c:v>
                </c:pt>
                <c:pt idx="1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5f'!$M$3:$M$6</c:f>
                <c:numCache>
                  <c:formatCode>General</c:formatCode>
                  <c:ptCount val="4"/>
                  <c:pt idx="0">
                    <c:v>0.23478651312282134</c:v>
                  </c:pt>
                  <c:pt idx="1">
                    <c:v>0.42546575840918771</c:v>
                  </c:pt>
                  <c:pt idx="2">
                    <c:v>0.39372540550993029</c:v>
                  </c:pt>
                  <c:pt idx="3">
                    <c:v>0.13791738576927778</c:v>
                  </c:pt>
                </c:numCache>
              </c:numRef>
            </c:plus>
            <c:minus>
              <c:numRef>
                <c:f>'Figure 5f'!$M$3:$M$6</c:f>
                <c:numCache>
                  <c:formatCode>General</c:formatCode>
                  <c:ptCount val="4"/>
                  <c:pt idx="0">
                    <c:v>0.23478651312282134</c:v>
                  </c:pt>
                  <c:pt idx="1">
                    <c:v>0.42546575840918771</c:v>
                  </c:pt>
                  <c:pt idx="2">
                    <c:v>0.39372540550993029</c:v>
                  </c:pt>
                  <c:pt idx="3">
                    <c:v>0.13791738576927778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5f'!$K$3:$K$6</c:f>
              <c:strCache>
                <c:ptCount val="4"/>
                <c:pt idx="0">
                  <c:v>Smb1-cMyc</c:v>
                </c:pt>
                <c:pt idx="1">
                  <c:v>Smb1-cMyc, pof8Δ</c:v>
                </c:pt>
                <c:pt idx="2">
                  <c:v>Smb1-cMyc, thc1Δ</c:v>
                </c:pt>
                <c:pt idx="3">
                  <c:v>Smb1-cMyc, bmc1Δ</c:v>
                </c:pt>
              </c:strCache>
            </c:strRef>
          </c:cat>
          <c:val>
            <c:numRef>
              <c:f>'Figure 5f'!$L$3:$L$6</c:f>
              <c:numCache>
                <c:formatCode>#,##0.000</c:formatCode>
                <c:ptCount val="4"/>
                <c:pt idx="0">
                  <c:v>1.0180554602477503</c:v>
                </c:pt>
                <c:pt idx="1">
                  <c:v>1.4686959107899682</c:v>
                </c:pt>
                <c:pt idx="2">
                  <c:v>1.224893921517632</c:v>
                </c:pt>
                <c:pt idx="3">
                  <c:v>0.79420454216336711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A5-7644-866C-9D8364467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0925616"/>
        <c:axId val="1764176879"/>
      </c:barChart>
      <c:catAx>
        <c:axId val="46092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4176879"/>
        <c:crosses val="autoZero"/>
        <c:auto val="1"/>
        <c:lblAlgn val="ctr"/>
        <c:lblOffset val="100"/>
        <c:noMultiLvlLbl val="0"/>
      </c:catAx>
      <c:valAx>
        <c:axId val="1764176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09256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5g'!$L$1:$L$2</c:f>
              <c:strCache>
                <c:ptCount val="2"/>
                <c:pt idx="0">
                  <c:v>TER1 all</c:v>
                </c:pt>
                <c:pt idx="1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5g'!$M$3:$M$6</c:f>
                <c:numCache>
                  <c:formatCode>General</c:formatCode>
                  <c:ptCount val="4"/>
                  <c:pt idx="0">
                    <c:v>0.21447774152550347</c:v>
                  </c:pt>
                  <c:pt idx="1">
                    <c:v>2.7514451784242815</c:v>
                  </c:pt>
                  <c:pt idx="2">
                    <c:v>1.8247892847881337</c:v>
                  </c:pt>
                  <c:pt idx="3">
                    <c:v>0.32574005029109032</c:v>
                  </c:pt>
                </c:numCache>
              </c:numRef>
            </c:plus>
            <c:minus>
              <c:numRef>
                <c:f>'Figure 5g'!$M$3:$M$6</c:f>
                <c:numCache>
                  <c:formatCode>General</c:formatCode>
                  <c:ptCount val="4"/>
                  <c:pt idx="0">
                    <c:v>0.21447774152550347</c:v>
                  </c:pt>
                  <c:pt idx="1">
                    <c:v>2.7514451784242815</c:v>
                  </c:pt>
                  <c:pt idx="2">
                    <c:v>1.8247892847881337</c:v>
                  </c:pt>
                  <c:pt idx="3">
                    <c:v>0.32574005029109032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5g'!$K$3:$K$6</c:f>
              <c:strCache>
                <c:ptCount val="4"/>
                <c:pt idx="0">
                  <c:v>Smb1-cMyc</c:v>
                </c:pt>
                <c:pt idx="1">
                  <c:v>Smb1-cMyc, pof8Δ</c:v>
                </c:pt>
                <c:pt idx="2">
                  <c:v>Smb1-cMyc, thc1Δ</c:v>
                </c:pt>
                <c:pt idx="3">
                  <c:v>Smb1-cMyc, bmc1Δ</c:v>
                </c:pt>
              </c:strCache>
            </c:strRef>
          </c:cat>
          <c:val>
            <c:numRef>
              <c:f>'Figure 5g'!$L$3:$L$6</c:f>
              <c:numCache>
                <c:formatCode>#,##0.000</c:formatCode>
                <c:ptCount val="4"/>
                <c:pt idx="0">
                  <c:v>1.0156864631946132</c:v>
                </c:pt>
                <c:pt idx="1">
                  <c:v>10.187971175368821</c:v>
                </c:pt>
                <c:pt idx="2">
                  <c:v>5.5263636093860091</c:v>
                </c:pt>
                <c:pt idx="3">
                  <c:v>2.028316653164234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D-4A43-8950-BD6A95B8E3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64369551"/>
        <c:axId val="1764514751"/>
      </c:barChart>
      <c:catAx>
        <c:axId val="176436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4514751"/>
        <c:crosses val="autoZero"/>
        <c:auto val="1"/>
        <c:lblAlgn val="ctr"/>
        <c:lblOffset val="100"/>
        <c:noMultiLvlLbl val="0"/>
      </c:catAx>
      <c:valAx>
        <c:axId val="17645147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4369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6a'!$L$1:$L$2</c:f>
              <c:strCache>
                <c:ptCount val="2"/>
                <c:pt idx="0">
                  <c:v>TER1 all</c:v>
                </c:pt>
                <c:pt idx="1">
                  <c:v>Average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'Figure 6a'!$M$3:$M$6</c:f>
                <c:numCache>
                  <c:formatCode>General</c:formatCode>
                  <c:ptCount val="4"/>
                  <c:pt idx="0">
                    <c:v>0.22137468482772074</c:v>
                  </c:pt>
                  <c:pt idx="1">
                    <c:v>5.1612704197282304E-2</c:v>
                  </c:pt>
                  <c:pt idx="2">
                    <c:v>0.16445426442261982</c:v>
                  </c:pt>
                  <c:pt idx="3">
                    <c:v>2.9345504086008903E-2</c:v>
                  </c:pt>
                </c:numCache>
              </c:numRef>
            </c:plus>
            <c:minus>
              <c:numRef>
                <c:f>'Figure 6a'!$M$3:$M$6</c:f>
                <c:numCache>
                  <c:formatCode>General</c:formatCode>
                  <c:ptCount val="4"/>
                  <c:pt idx="0">
                    <c:v>0.22137468482772074</c:v>
                  </c:pt>
                  <c:pt idx="1">
                    <c:v>5.1612704197282304E-2</c:v>
                  </c:pt>
                  <c:pt idx="2">
                    <c:v>0.16445426442261982</c:v>
                  </c:pt>
                  <c:pt idx="3">
                    <c:v>2.9345504086008903E-2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6a'!$K$3:$K$6</c:f>
              <c:strCache>
                <c:ptCount val="4"/>
                <c:pt idx="0">
                  <c:v>3xFLAG-Pof8</c:v>
                </c:pt>
                <c:pt idx="1">
                  <c:v>3xFLAG-Pof8, thc1Δ</c:v>
                </c:pt>
                <c:pt idx="2">
                  <c:v>3xFLAG-Pof8, bmc1Δ</c:v>
                </c:pt>
                <c:pt idx="3">
                  <c:v>3xFLAG-Pof8, thc1Δ, bmc1Δ</c:v>
                </c:pt>
              </c:strCache>
            </c:strRef>
          </c:cat>
          <c:val>
            <c:numRef>
              <c:f>'Figure 6a'!$L$3:$L$6</c:f>
              <c:numCache>
                <c:formatCode>General</c:formatCode>
                <c:ptCount val="4"/>
                <c:pt idx="0">
                  <c:v>1.0152188155522714</c:v>
                </c:pt>
                <c:pt idx="1">
                  <c:v>0.10070868988495778</c:v>
                </c:pt>
                <c:pt idx="2">
                  <c:v>0.24588973622263441</c:v>
                </c:pt>
                <c:pt idx="3">
                  <c:v>5.6777068397000675E-2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7A-D24C-8B89-50F7C4C8E4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44340976"/>
        <c:axId val="743943904"/>
      </c:barChart>
      <c:catAx>
        <c:axId val="744340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3943904"/>
        <c:crosses val="autoZero"/>
        <c:auto val="1"/>
        <c:lblAlgn val="ctr"/>
        <c:lblOffset val="100"/>
        <c:noMultiLvlLbl val="0"/>
      </c:catAx>
      <c:valAx>
        <c:axId val="74394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4340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'Suppl Fig 1b'!$G$1</c:f>
              <c:strCache>
                <c:ptCount val="1"/>
                <c:pt idx="0">
                  <c:v>Pof8 dNSAF AVG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'Suppl Fig 1b'!$F$2:$F$1473</c:f>
              <c:numCache>
                <c:formatCode>General</c:formatCode>
                <c:ptCount val="1472"/>
                <c:pt idx="0">
                  <c:v>9.4749251139445239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  <c:pt idx="7">
                  <c:v>15</c:v>
                </c:pt>
                <c:pt idx="8">
                  <c:v>15</c:v>
                </c:pt>
                <c:pt idx="9">
                  <c:v>15</c:v>
                </c:pt>
                <c:pt idx="10">
                  <c:v>15</c:v>
                </c:pt>
                <c:pt idx="11">
                  <c:v>15</c:v>
                </c:pt>
                <c:pt idx="12">
                  <c:v>15</c:v>
                </c:pt>
                <c:pt idx="13">
                  <c:v>15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15</c:v>
                </c:pt>
                <c:pt idx="18">
                  <c:v>15</c:v>
                </c:pt>
                <c:pt idx="19">
                  <c:v>15</c:v>
                </c:pt>
                <c:pt idx="20">
                  <c:v>15</c:v>
                </c:pt>
                <c:pt idx="21">
                  <c:v>15</c:v>
                </c:pt>
                <c:pt idx="22">
                  <c:v>15</c:v>
                </c:pt>
                <c:pt idx="23">
                  <c:v>15</c:v>
                </c:pt>
                <c:pt idx="24">
                  <c:v>15</c:v>
                </c:pt>
                <c:pt idx="25">
                  <c:v>15</c:v>
                </c:pt>
                <c:pt idx="26">
                  <c:v>15</c:v>
                </c:pt>
                <c:pt idx="27">
                  <c:v>15</c:v>
                </c:pt>
                <c:pt idx="28">
                  <c:v>15</c:v>
                </c:pt>
                <c:pt idx="29">
                  <c:v>15</c:v>
                </c:pt>
                <c:pt idx="30">
                  <c:v>15</c:v>
                </c:pt>
                <c:pt idx="31">
                  <c:v>15</c:v>
                </c:pt>
                <c:pt idx="32">
                  <c:v>15</c:v>
                </c:pt>
                <c:pt idx="33">
                  <c:v>15</c:v>
                </c:pt>
                <c:pt idx="34">
                  <c:v>15</c:v>
                </c:pt>
                <c:pt idx="35">
                  <c:v>15</c:v>
                </c:pt>
                <c:pt idx="36">
                  <c:v>15</c:v>
                </c:pt>
                <c:pt idx="37">
                  <c:v>15</c:v>
                </c:pt>
                <c:pt idx="38">
                  <c:v>15</c:v>
                </c:pt>
                <c:pt idx="39">
                  <c:v>15</c:v>
                </c:pt>
                <c:pt idx="40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15</c:v>
                </c:pt>
                <c:pt idx="48">
                  <c:v>15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15</c:v>
                </c:pt>
                <c:pt idx="53">
                  <c:v>15</c:v>
                </c:pt>
                <c:pt idx="54">
                  <c:v>15</c:v>
                </c:pt>
                <c:pt idx="55">
                  <c:v>15</c:v>
                </c:pt>
                <c:pt idx="56">
                  <c:v>15</c:v>
                </c:pt>
                <c:pt idx="57">
                  <c:v>15</c:v>
                </c:pt>
                <c:pt idx="58">
                  <c:v>15</c:v>
                </c:pt>
                <c:pt idx="59">
                  <c:v>15</c:v>
                </c:pt>
                <c:pt idx="60">
                  <c:v>15</c:v>
                </c:pt>
                <c:pt idx="61">
                  <c:v>15</c:v>
                </c:pt>
                <c:pt idx="62">
                  <c:v>15</c:v>
                </c:pt>
                <c:pt idx="63">
                  <c:v>15</c:v>
                </c:pt>
                <c:pt idx="64">
                  <c:v>15</c:v>
                </c:pt>
                <c:pt idx="65">
                  <c:v>15</c:v>
                </c:pt>
                <c:pt idx="66">
                  <c:v>15</c:v>
                </c:pt>
                <c:pt idx="67">
                  <c:v>15</c:v>
                </c:pt>
                <c:pt idx="68">
                  <c:v>15</c:v>
                </c:pt>
                <c:pt idx="69">
                  <c:v>15</c:v>
                </c:pt>
                <c:pt idx="70">
                  <c:v>15</c:v>
                </c:pt>
                <c:pt idx="71">
                  <c:v>15</c:v>
                </c:pt>
                <c:pt idx="72">
                  <c:v>15</c:v>
                </c:pt>
                <c:pt idx="73">
                  <c:v>15</c:v>
                </c:pt>
                <c:pt idx="74">
                  <c:v>15</c:v>
                </c:pt>
                <c:pt idx="75">
                  <c:v>15</c:v>
                </c:pt>
                <c:pt idx="76">
                  <c:v>15</c:v>
                </c:pt>
                <c:pt idx="77">
                  <c:v>15</c:v>
                </c:pt>
                <c:pt idx="78">
                  <c:v>15</c:v>
                </c:pt>
                <c:pt idx="79">
                  <c:v>15</c:v>
                </c:pt>
                <c:pt idx="80">
                  <c:v>15</c:v>
                </c:pt>
                <c:pt idx="81">
                  <c:v>15</c:v>
                </c:pt>
                <c:pt idx="82">
                  <c:v>15</c:v>
                </c:pt>
                <c:pt idx="83">
                  <c:v>15</c:v>
                </c:pt>
                <c:pt idx="84">
                  <c:v>15</c:v>
                </c:pt>
                <c:pt idx="85">
                  <c:v>15</c:v>
                </c:pt>
                <c:pt idx="86">
                  <c:v>15</c:v>
                </c:pt>
                <c:pt idx="87">
                  <c:v>15</c:v>
                </c:pt>
                <c:pt idx="88">
                  <c:v>15</c:v>
                </c:pt>
                <c:pt idx="89">
                  <c:v>15</c:v>
                </c:pt>
                <c:pt idx="90">
                  <c:v>15</c:v>
                </c:pt>
                <c:pt idx="91">
                  <c:v>15</c:v>
                </c:pt>
                <c:pt idx="92">
                  <c:v>15</c:v>
                </c:pt>
                <c:pt idx="93">
                  <c:v>15</c:v>
                </c:pt>
                <c:pt idx="94">
                  <c:v>15</c:v>
                </c:pt>
                <c:pt idx="95">
                  <c:v>15</c:v>
                </c:pt>
                <c:pt idx="96">
                  <c:v>15</c:v>
                </c:pt>
                <c:pt idx="97">
                  <c:v>15</c:v>
                </c:pt>
                <c:pt idx="98">
                  <c:v>15</c:v>
                </c:pt>
                <c:pt idx="99">
                  <c:v>15</c:v>
                </c:pt>
                <c:pt idx="100">
                  <c:v>15</c:v>
                </c:pt>
                <c:pt idx="101">
                  <c:v>15</c:v>
                </c:pt>
                <c:pt idx="102">
                  <c:v>15</c:v>
                </c:pt>
                <c:pt idx="103">
                  <c:v>15</c:v>
                </c:pt>
                <c:pt idx="104">
                  <c:v>15</c:v>
                </c:pt>
                <c:pt idx="105">
                  <c:v>15</c:v>
                </c:pt>
                <c:pt idx="106">
                  <c:v>15</c:v>
                </c:pt>
                <c:pt idx="107">
                  <c:v>15</c:v>
                </c:pt>
                <c:pt idx="108">
                  <c:v>15</c:v>
                </c:pt>
                <c:pt idx="109">
                  <c:v>15</c:v>
                </c:pt>
                <c:pt idx="110">
                  <c:v>15</c:v>
                </c:pt>
                <c:pt idx="111">
                  <c:v>15</c:v>
                </c:pt>
                <c:pt idx="112">
                  <c:v>15</c:v>
                </c:pt>
                <c:pt idx="113">
                  <c:v>15</c:v>
                </c:pt>
                <c:pt idx="114">
                  <c:v>15</c:v>
                </c:pt>
                <c:pt idx="115">
                  <c:v>15</c:v>
                </c:pt>
                <c:pt idx="116">
                  <c:v>15</c:v>
                </c:pt>
                <c:pt idx="117">
                  <c:v>15</c:v>
                </c:pt>
                <c:pt idx="118">
                  <c:v>15</c:v>
                </c:pt>
                <c:pt idx="119">
                  <c:v>15</c:v>
                </c:pt>
                <c:pt idx="120">
                  <c:v>15</c:v>
                </c:pt>
                <c:pt idx="121">
                  <c:v>15</c:v>
                </c:pt>
                <c:pt idx="122">
                  <c:v>15</c:v>
                </c:pt>
                <c:pt idx="123">
                  <c:v>15</c:v>
                </c:pt>
                <c:pt idx="124">
                  <c:v>15</c:v>
                </c:pt>
                <c:pt idx="125">
                  <c:v>15</c:v>
                </c:pt>
                <c:pt idx="126">
                  <c:v>15</c:v>
                </c:pt>
                <c:pt idx="127">
                  <c:v>15</c:v>
                </c:pt>
                <c:pt idx="128">
                  <c:v>15</c:v>
                </c:pt>
                <c:pt idx="129">
                  <c:v>15</c:v>
                </c:pt>
                <c:pt idx="130">
                  <c:v>15</c:v>
                </c:pt>
                <c:pt idx="131">
                  <c:v>15</c:v>
                </c:pt>
                <c:pt idx="132">
                  <c:v>15</c:v>
                </c:pt>
                <c:pt idx="133">
                  <c:v>15</c:v>
                </c:pt>
                <c:pt idx="134">
                  <c:v>15</c:v>
                </c:pt>
                <c:pt idx="135">
                  <c:v>15</c:v>
                </c:pt>
                <c:pt idx="136">
                  <c:v>15</c:v>
                </c:pt>
                <c:pt idx="137">
                  <c:v>15</c:v>
                </c:pt>
                <c:pt idx="138">
                  <c:v>15</c:v>
                </c:pt>
                <c:pt idx="139">
                  <c:v>15</c:v>
                </c:pt>
                <c:pt idx="140">
                  <c:v>15</c:v>
                </c:pt>
                <c:pt idx="141">
                  <c:v>15</c:v>
                </c:pt>
                <c:pt idx="142">
                  <c:v>15</c:v>
                </c:pt>
                <c:pt idx="143">
                  <c:v>15</c:v>
                </c:pt>
                <c:pt idx="144">
                  <c:v>15</c:v>
                </c:pt>
                <c:pt idx="145">
                  <c:v>15</c:v>
                </c:pt>
                <c:pt idx="146">
                  <c:v>15</c:v>
                </c:pt>
                <c:pt idx="147">
                  <c:v>15</c:v>
                </c:pt>
                <c:pt idx="148">
                  <c:v>15</c:v>
                </c:pt>
                <c:pt idx="149">
                  <c:v>15</c:v>
                </c:pt>
                <c:pt idx="150">
                  <c:v>15</c:v>
                </c:pt>
                <c:pt idx="151">
                  <c:v>15</c:v>
                </c:pt>
                <c:pt idx="152">
                  <c:v>15</c:v>
                </c:pt>
                <c:pt idx="153">
                  <c:v>15</c:v>
                </c:pt>
                <c:pt idx="154">
                  <c:v>15</c:v>
                </c:pt>
                <c:pt idx="155">
                  <c:v>15</c:v>
                </c:pt>
                <c:pt idx="156">
                  <c:v>15</c:v>
                </c:pt>
                <c:pt idx="157">
                  <c:v>15</c:v>
                </c:pt>
                <c:pt idx="158">
                  <c:v>15</c:v>
                </c:pt>
                <c:pt idx="159">
                  <c:v>15</c:v>
                </c:pt>
                <c:pt idx="160">
                  <c:v>15</c:v>
                </c:pt>
                <c:pt idx="161">
                  <c:v>15</c:v>
                </c:pt>
                <c:pt idx="162">
                  <c:v>15</c:v>
                </c:pt>
                <c:pt idx="163">
                  <c:v>15</c:v>
                </c:pt>
                <c:pt idx="164">
                  <c:v>15</c:v>
                </c:pt>
                <c:pt idx="165">
                  <c:v>15</c:v>
                </c:pt>
                <c:pt idx="166">
                  <c:v>15</c:v>
                </c:pt>
                <c:pt idx="167">
                  <c:v>15</c:v>
                </c:pt>
                <c:pt idx="168">
                  <c:v>15</c:v>
                </c:pt>
                <c:pt idx="169">
                  <c:v>15</c:v>
                </c:pt>
                <c:pt idx="170">
                  <c:v>15</c:v>
                </c:pt>
                <c:pt idx="171">
                  <c:v>15</c:v>
                </c:pt>
                <c:pt idx="172">
                  <c:v>15</c:v>
                </c:pt>
                <c:pt idx="173">
                  <c:v>15</c:v>
                </c:pt>
                <c:pt idx="174">
                  <c:v>15</c:v>
                </c:pt>
                <c:pt idx="175">
                  <c:v>15</c:v>
                </c:pt>
                <c:pt idx="176">
                  <c:v>15</c:v>
                </c:pt>
                <c:pt idx="177">
                  <c:v>15</c:v>
                </c:pt>
                <c:pt idx="178">
                  <c:v>15</c:v>
                </c:pt>
                <c:pt idx="179">
                  <c:v>15</c:v>
                </c:pt>
                <c:pt idx="180">
                  <c:v>15</c:v>
                </c:pt>
                <c:pt idx="181">
                  <c:v>15</c:v>
                </c:pt>
                <c:pt idx="182">
                  <c:v>15</c:v>
                </c:pt>
                <c:pt idx="183">
                  <c:v>15</c:v>
                </c:pt>
                <c:pt idx="184">
                  <c:v>15</c:v>
                </c:pt>
                <c:pt idx="185">
                  <c:v>15</c:v>
                </c:pt>
                <c:pt idx="186">
                  <c:v>15</c:v>
                </c:pt>
                <c:pt idx="187">
                  <c:v>15</c:v>
                </c:pt>
                <c:pt idx="188">
                  <c:v>15</c:v>
                </c:pt>
                <c:pt idx="189">
                  <c:v>15</c:v>
                </c:pt>
                <c:pt idx="190">
                  <c:v>15</c:v>
                </c:pt>
                <c:pt idx="191">
                  <c:v>15</c:v>
                </c:pt>
                <c:pt idx="192">
                  <c:v>15</c:v>
                </c:pt>
                <c:pt idx="193">
                  <c:v>15</c:v>
                </c:pt>
                <c:pt idx="194">
                  <c:v>15</c:v>
                </c:pt>
                <c:pt idx="195">
                  <c:v>15</c:v>
                </c:pt>
                <c:pt idx="196">
                  <c:v>15</c:v>
                </c:pt>
                <c:pt idx="197">
                  <c:v>15</c:v>
                </c:pt>
                <c:pt idx="198">
                  <c:v>15</c:v>
                </c:pt>
                <c:pt idx="199">
                  <c:v>15</c:v>
                </c:pt>
                <c:pt idx="200">
                  <c:v>15</c:v>
                </c:pt>
                <c:pt idx="201">
                  <c:v>15</c:v>
                </c:pt>
                <c:pt idx="202">
                  <c:v>15</c:v>
                </c:pt>
                <c:pt idx="203">
                  <c:v>15</c:v>
                </c:pt>
                <c:pt idx="204">
                  <c:v>15</c:v>
                </c:pt>
                <c:pt idx="205">
                  <c:v>15</c:v>
                </c:pt>
                <c:pt idx="206">
                  <c:v>15</c:v>
                </c:pt>
                <c:pt idx="207">
                  <c:v>15</c:v>
                </c:pt>
                <c:pt idx="208">
                  <c:v>15</c:v>
                </c:pt>
                <c:pt idx="209">
                  <c:v>15</c:v>
                </c:pt>
                <c:pt idx="210">
                  <c:v>15</c:v>
                </c:pt>
                <c:pt idx="211">
                  <c:v>15</c:v>
                </c:pt>
                <c:pt idx="212">
                  <c:v>15</c:v>
                </c:pt>
                <c:pt idx="213">
                  <c:v>15</c:v>
                </c:pt>
                <c:pt idx="214">
                  <c:v>15</c:v>
                </c:pt>
                <c:pt idx="215">
                  <c:v>15</c:v>
                </c:pt>
                <c:pt idx="216">
                  <c:v>15</c:v>
                </c:pt>
                <c:pt idx="217">
                  <c:v>15</c:v>
                </c:pt>
                <c:pt idx="218">
                  <c:v>15</c:v>
                </c:pt>
                <c:pt idx="219">
                  <c:v>15</c:v>
                </c:pt>
                <c:pt idx="220">
                  <c:v>15</c:v>
                </c:pt>
                <c:pt idx="221">
                  <c:v>15</c:v>
                </c:pt>
                <c:pt idx="222">
                  <c:v>15</c:v>
                </c:pt>
                <c:pt idx="223">
                  <c:v>15</c:v>
                </c:pt>
                <c:pt idx="224">
                  <c:v>15</c:v>
                </c:pt>
                <c:pt idx="225">
                  <c:v>15</c:v>
                </c:pt>
                <c:pt idx="226">
                  <c:v>15</c:v>
                </c:pt>
                <c:pt idx="227">
                  <c:v>15</c:v>
                </c:pt>
                <c:pt idx="228">
                  <c:v>15</c:v>
                </c:pt>
                <c:pt idx="229">
                  <c:v>15</c:v>
                </c:pt>
                <c:pt idx="230">
                  <c:v>15</c:v>
                </c:pt>
                <c:pt idx="231">
                  <c:v>15</c:v>
                </c:pt>
                <c:pt idx="232">
                  <c:v>15</c:v>
                </c:pt>
                <c:pt idx="233">
                  <c:v>15</c:v>
                </c:pt>
                <c:pt idx="234">
                  <c:v>15</c:v>
                </c:pt>
                <c:pt idx="235">
                  <c:v>15</c:v>
                </c:pt>
                <c:pt idx="236">
                  <c:v>15</c:v>
                </c:pt>
                <c:pt idx="237">
                  <c:v>15</c:v>
                </c:pt>
                <c:pt idx="238">
                  <c:v>15</c:v>
                </c:pt>
                <c:pt idx="239">
                  <c:v>15</c:v>
                </c:pt>
                <c:pt idx="240">
                  <c:v>15</c:v>
                </c:pt>
                <c:pt idx="241">
                  <c:v>15</c:v>
                </c:pt>
                <c:pt idx="242">
                  <c:v>15</c:v>
                </c:pt>
                <c:pt idx="243">
                  <c:v>15</c:v>
                </c:pt>
                <c:pt idx="244">
                  <c:v>15</c:v>
                </c:pt>
                <c:pt idx="245">
                  <c:v>15</c:v>
                </c:pt>
                <c:pt idx="246">
                  <c:v>15</c:v>
                </c:pt>
                <c:pt idx="247">
                  <c:v>15</c:v>
                </c:pt>
                <c:pt idx="248">
                  <c:v>15</c:v>
                </c:pt>
                <c:pt idx="249">
                  <c:v>15</c:v>
                </c:pt>
                <c:pt idx="250">
                  <c:v>15</c:v>
                </c:pt>
                <c:pt idx="251">
                  <c:v>15</c:v>
                </c:pt>
                <c:pt idx="252">
                  <c:v>15</c:v>
                </c:pt>
                <c:pt idx="253">
                  <c:v>15</c:v>
                </c:pt>
                <c:pt idx="254">
                  <c:v>15</c:v>
                </c:pt>
                <c:pt idx="255">
                  <c:v>15</c:v>
                </c:pt>
                <c:pt idx="256">
                  <c:v>15</c:v>
                </c:pt>
                <c:pt idx="257">
                  <c:v>15</c:v>
                </c:pt>
                <c:pt idx="258">
                  <c:v>15</c:v>
                </c:pt>
                <c:pt idx="259">
                  <c:v>15</c:v>
                </c:pt>
                <c:pt idx="260">
                  <c:v>15</c:v>
                </c:pt>
                <c:pt idx="261">
                  <c:v>15</c:v>
                </c:pt>
                <c:pt idx="262">
                  <c:v>15</c:v>
                </c:pt>
                <c:pt idx="263">
                  <c:v>15</c:v>
                </c:pt>
                <c:pt idx="264">
                  <c:v>15</c:v>
                </c:pt>
                <c:pt idx="265">
                  <c:v>15</c:v>
                </c:pt>
                <c:pt idx="266">
                  <c:v>15</c:v>
                </c:pt>
                <c:pt idx="267">
                  <c:v>15</c:v>
                </c:pt>
                <c:pt idx="268">
                  <c:v>15</c:v>
                </c:pt>
                <c:pt idx="269">
                  <c:v>15</c:v>
                </c:pt>
                <c:pt idx="270">
                  <c:v>15</c:v>
                </c:pt>
                <c:pt idx="271">
                  <c:v>15</c:v>
                </c:pt>
                <c:pt idx="272">
                  <c:v>15</c:v>
                </c:pt>
                <c:pt idx="273">
                  <c:v>15</c:v>
                </c:pt>
                <c:pt idx="274">
                  <c:v>15</c:v>
                </c:pt>
                <c:pt idx="275">
                  <c:v>15</c:v>
                </c:pt>
                <c:pt idx="276">
                  <c:v>15</c:v>
                </c:pt>
                <c:pt idx="277">
                  <c:v>15</c:v>
                </c:pt>
                <c:pt idx="278">
                  <c:v>15</c:v>
                </c:pt>
                <c:pt idx="279">
                  <c:v>15</c:v>
                </c:pt>
                <c:pt idx="280">
                  <c:v>15</c:v>
                </c:pt>
                <c:pt idx="281">
                  <c:v>15</c:v>
                </c:pt>
                <c:pt idx="282">
                  <c:v>15</c:v>
                </c:pt>
                <c:pt idx="283">
                  <c:v>15</c:v>
                </c:pt>
                <c:pt idx="284">
                  <c:v>15</c:v>
                </c:pt>
                <c:pt idx="285">
                  <c:v>15</c:v>
                </c:pt>
                <c:pt idx="286">
                  <c:v>15</c:v>
                </c:pt>
                <c:pt idx="287">
                  <c:v>15</c:v>
                </c:pt>
                <c:pt idx="288">
                  <c:v>15</c:v>
                </c:pt>
                <c:pt idx="289">
                  <c:v>15</c:v>
                </c:pt>
                <c:pt idx="290">
                  <c:v>15</c:v>
                </c:pt>
                <c:pt idx="291">
                  <c:v>15</c:v>
                </c:pt>
                <c:pt idx="292">
                  <c:v>15</c:v>
                </c:pt>
                <c:pt idx="293">
                  <c:v>15</c:v>
                </c:pt>
                <c:pt idx="294">
                  <c:v>15</c:v>
                </c:pt>
                <c:pt idx="295">
                  <c:v>15</c:v>
                </c:pt>
                <c:pt idx="296">
                  <c:v>15</c:v>
                </c:pt>
                <c:pt idx="297">
                  <c:v>15</c:v>
                </c:pt>
                <c:pt idx="298">
                  <c:v>15</c:v>
                </c:pt>
                <c:pt idx="299">
                  <c:v>15</c:v>
                </c:pt>
                <c:pt idx="300">
                  <c:v>15</c:v>
                </c:pt>
                <c:pt idx="301">
                  <c:v>15</c:v>
                </c:pt>
                <c:pt idx="302">
                  <c:v>15</c:v>
                </c:pt>
                <c:pt idx="303">
                  <c:v>15</c:v>
                </c:pt>
                <c:pt idx="304">
                  <c:v>15</c:v>
                </c:pt>
                <c:pt idx="305">
                  <c:v>15</c:v>
                </c:pt>
                <c:pt idx="306">
                  <c:v>15</c:v>
                </c:pt>
                <c:pt idx="307">
                  <c:v>15</c:v>
                </c:pt>
                <c:pt idx="308">
                  <c:v>15</c:v>
                </c:pt>
                <c:pt idx="309">
                  <c:v>15</c:v>
                </c:pt>
                <c:pt idx="310">
                  <c:v>15</c:v>
                </c:pt>
                <c:pt idx="311">
                  <c:v>15</c:v>
                </c:pt>
                <c:pt idx="312">
                  <c:v>15</c:v>
                </c:pt>
                <c:pt idx="313">
                  <c:v>15</c:v>
                </c:pt>
                <c:pt idx="314">
                  <c:v>6.0525565334246564E-2</c:v>
                </c:pt>
                <c:pt idx="315">
                  <c:v>2.2210875840227038</c:v>
                </c:pt>
                <c:pt idx="316">
                  <c:v>-0.89503712062770246</c:v>
                </c:pt>
                <c:pt idx="317">
                  <c:v>-0.21640874096614843</c:v>
                </c:pt>
                <c:pt idx="318">
                  <c:v>1.0461400997909089</c:v>
                </c:pt>
                <c:pt idx="319">
                  <c:v>0.84657696778473257</c:v>
                </c:pt>
                <c:pt idx="320">
                  <c:v>1.7715623090931998</c:v>
                </c:pt>
                <c:pt idx="321">
                  <c:v>3.1126928078650452E-2</c:v>
                </c:pt>
                <c:pt idx="322">
                  <c:v>-0.65173755939643552</c:v>
                </c:pt>
                <c:pt idx="323">
                  <c:v>-5.0348481832252122E-2</c:v>
                </c:pt>
                <c:pt idx="324">
                  <c:v>2.951456148041963</c:v>
                </c:pt>
                <c:pt idx="325">
                  <c:v>-0.26903314645523702</c:v>
                </c:pt>
                <c:pt idx="326">
                  <c:v>0.36962881967308459</c:v>
                </c:pt>
                <c:pt idx="327">
                  <c:v>-0.79963056899826979</c:v>
                </c:pt>
                <c:pt idx="328">
                  <c:v>-0.8813819330222501</c:v>
                </c:pt>
                <c:pt idx="329">
                  <c:v>2.115166150978987</c:v>
                </c:pt>
                <c:pt idx="330">
                  <c:v>-0.67094203567506916</c:v>
                </c:pt>
                <c:pt idx="331">
                  <c:v>0.85741378178853467</c:v>
                </c:pt>
                <c:pt idx="332">
                  <c:v>-0.57231402322670111</c:v>
                </c:pt>
                <c:pt idx="333">
                  <c:v>-0.18895332551761515</c:v>
                </c:pt>
                <c:pt idx="334">
                  <c:v>2.4735175402401373</c:v>
                </c:pt>
                <c:pt idx="335">
                  <c:v>2.853130113146507</c:v>
                </c:pt>
                <c:pt idx="336">
                  <c:v>-0.71494310867954192</c:v>
                </c:pt>
                <c:pt idx="337">
                  <c:v>1.1076407231879699</c:v>
                </c:pt>
                <c:pt idx="338">
                  <c:v>1.0556015581775713</c:v>
                </c:pt>
                <c:pt idx="339">
                  <c:v>2.8480518778838402</c:v>
                </c:pt>
                <c:pt idx="340">
                  <c:v>0.21115220689551262</c:v>
                </c:pt>
                <c:pt idx="341">
                  <c:v>-0.22920925542802312</c:v>
                </c:pt>
                <c:pt idx="342">
                  <c:v>-0.3482444280124567</c:v>
                </c:pt>
                <c:pt idx="343">
                  <c:v>2.570625040699889</c:v>
                </c:pt>
                <c:pt idx="344">
                  <c:v>-0.63695084420601167</c:v>
                </c:pt>
                <c:pt idx="345">
                  <c:v>0.63959450472861468</c:v>
                </c:pt>
                <c:pt idx="346">
                  <c:v>2.508647595816563</c:v>
                </c:pt>
                <c:pt idx="347">
                  <c:v>7.9587297625597631E-2</c:v>
                </c:pt>
                <c:pt idx="348">
                  <c:v>0.99966769663773625</c:v>
                </c:pt>
                <c:pt idx="349">
                  <c:v>0.66215966614689648</c:v>
                </c:pt>
                <c:pt idx="350">
                  <c:v>0.27478053477485948</c:v>
                </c:pt>
                <c:pt idx="351">
                  <c:v>-0.15680291381037514</c:v>
                </c:pt>
                <c:pt idx="352">
                  <c:v>-1.5586615392908316</c:v>
                </c:pt>
                <c:pt idx="353">
                  <c:v>-0.52418098521187106</c:v>
                </c:pt>
                <c:pt idx="354">
                  <c:v>2.7174694185404089</c:v>
                </c:pt>
                <c:pt idx="355">
                  <c:v>9.8712419995339765E-2</c:v>
                </c:pt>
                <c:pt idx="356">
                  <c:v>1.0274653487418832</c:v>
                </c:pt>
                <c:pt idx="357">
                  <c:v>0.78944330355393089</c:v>
                </c:pt>
                <c:pt idx="358">
                  <c:v>1.3138907758219438</c:v>
                </c:pt>
                <c:pt idx="359">
                  <c:v>0.14473509298101095</c:v>
                </c:pt>
                <c:pt idx="360">
                  <c:v>3.1992084847210694E-2</c:v>
                </c:pt>
                <c:pt idx="361">
                  <c:v>-1.1577712190840668</c:v>
                </c:pt>
                <c:pt idx="362">
                  <c:v>2.0879190294093628</c:v>
                </c:pt>
                <c:pt idx="363">
                  <c:v>1.7247895795568411</c:v>
                </c:pt>
                <c:pt idx="364">
                  <c:v>0.78122789434224904</c:v>
                </c:pt>
                <c:pt idx="365">
                  <c:v>-0.94890021323643459</c:v>
                </c:pt>
                <c:pt idx="366">
                  <c:v>2.5336734313375863E-2</c:v>
                </c:pt>
                <c:pt idx="367">
                  <c:v>0.96869342097555078</c:v>
                </c:pt>
                <c:pt idx="368">
                  <c:v>-0.42676577746833827</c:v>
                </c:pt>
                <c:pt idx="369">
                  <c:v>1.7078192485066899</c:v>
                </c:pt>
                <c:pt idx="370">
                  <c:v>-1.4882408444556743</c:v>
                </c:pt>
                <c:pt idx="371">
                  <c:v>0.80113611415979302</c:v>
                </c:pt>
                <c:pt idx="372">
                  <c:v>1.5914175228584555</c:v>
                </c:pt>
                <c:pt idx="373">
                  <c:v>-3.7139136413047134E-2</c:v>
                </c:pt>
                <c:pt idx="374">
                  <c:v>-0.26656882908011043</c:v>
                </c:pt>
                <c:pt idx="375">
                  <c:v>-0.89312956204550809</c:v>
                </c:pt>
                <c:pt idx="376">
                  <c:v>0.34080254287867662</c:v>
                </c:pt>
                <c:pt idx="377">
                  <c:v>0.53581766543765219</c:v>
                </c:pt>
                <c:pt idx="378">
                  <c:v>-0.11972882202195882</c:v>
                </c:pt>
                <c:pt idx="379">
                  <c:v>0.25362037542592109</c:v>
                </c:pt>
                <c:pt idx="380">
                  <c:v>-1.4244049633707196</c:v>
                </c:pt>
                <c:pt idx="381">
                  <c:v>0.82781902461731971</c:v>
                </c:pt>
                <c:pt idx="382">
                  <c:v>0.37013427471579147</c:v>
                </c:pt>
                <c:pt idx="383">
                  <c:v>-0.22966042180048704</c:v>
                </c:pt>
                <c:pt idx="384">
                  <c:v>-0.61429116598673983</c:v>
                </c:pt>
                <c:pt idx="385">
                  <c:v>1.1510825331010786</c:v>
                </c:pt>
                <c:pt idx="386">
                  <c:v>-0.20546342118353159</c:v>
                </c:pt>
                <c:pt idx="387">
                  <c:v>0.42484067430920242</c:v>
                </c:pt>
                <c:pt idx="388">
                  <c:v>2.435178637292958</c:v>
                </c:pt>
                <c:pt idx="389">
                  <c:v>0.93799460938322299</c:v>
                </c:pt>
                <c:pt idx="390">
                  <c:v>-0.18308688440191578</c:v>
                </c:pt>
                <c:pt idx="391">
                  <c:v>1.0491410055726111</c:v>
                </c:pt>
                <c:pt idx="392">
                  <c:v>0.10025648048116692</c:v>
                </c:pt>
                <c:pt idx="393">
                  <c:v>0.67406805966175243</c:v>
                </c:pt>
                <c:pt idx="394">
                  <c:v>1.7782085763980877</c:v>
                </c:pt>
                <c:pt idx="395">
                  <c:v>-1.1373759983329963</c:v>
                </c:pt>
                <c:pt idx="396">
                  <c:v>2.7426121573073483</c:v>
                </c:pt>
                <c:pt idx="397">
                  <c:v>2.5656260156235571</c:v>
                </c:pt>
                <c:pt idx="398">
                  <c:v>2.5965737910914446</c:v>
                </c:pt>
                <c:pt idx="399">
                  <c:v>-0.70582124147486769</c:v>
                </c:pt>
                <c:pt idx="400">
                  <c:v>-0.13622438949236576</c:v>
                </c:pt>
                <c:pt idx="401">
                  <c:v>-0.23596806110716984</c:v>
                </c:pt>
                <c:pt idx="402">
                  <c:v>0.30448764694492364</c:v>
                </c:pt>
                <c:pt idx="403">
                  <c:v>-0.39792907708097042</c:v>
                </c:pt>
                <c:pt idx="404">
                  <c:v>2.0206898587671849</c:v>
                </c:pt>
                <c:pt idx="405">
                  <c:v>0.21921817354130416</c:v>
                </c:pt>
                <c:pt idx="406">
                  <c:v>-1.0621947616073442</c:v>
                </c:pt>
                <c:pt idx="407">
                  <c:v>1.3560787521638502</c:v>
                </c:pt>
                <c:pt idx="408">
                  <c:v>-0.1503916647024072</c:v>
                </c:pt>
                <c:pt idx="409">
                  <c:v>-1.6870235059571665</c:v>
                </c:pt>
                <c:pt idx="410">
                  <c:v>-8.7919848288917996E-2</c:v>
                </c:pt>
                <c:pt idx="411">
                  <c:v>-0.94895331839881891</c:v>
                </c:pt>
                <c:pt idx="412">
                  <c:v>-0.13607030376694956</c:v>
                </c:pt>
                <c:pt idx="413">
                  <c:v>0.4736868501082887</c:v>
                </c:pt>
                <c:pt idx="414">
                  <c:v>2.9274179978651005</c:v>
                </c:pt>
                <c:pt idx="415">
                  <c:v>1.6818998934420921</c:v>
                </c:pt>
                <c:pt idx="416">
                  <c:v>4.9066543101812493E-2</c:v>
                </c:pt>
                <c:pt idx="417">
                  <c:v>1.9673338110796781</c:v>
                </c:pt>
                <c:pt idx="418">
                  <c:v>-1.1665495568631108</c:v>
                </c:pt>
                <c:pt idx="419">
                  <c:v>0.21282482904216626</c:v>
                </c:pt>
                <c:pt idx="420">
                  <c:v>3.8735319986620875</c:v>
                </c:pt>
                <c:pt idx="421">
                  <c:v>1.7776075786635521</c:v>
                </c:pt>
                <c:pt idx="422">
                  <c:v>1.7821398244157665</c:v>
                </c:pt>
                <c:pt idx="423">
                  <c:v>-0.68238489798372037</c:v>
                </c:pt>
                <c:pt idx="424">
                  <c:v>1.0949813160737898</c:v>
                </c:pt>
                <c:pt idx="425">
                  <c:v>-2.1776710336929535</c:v>
                </c:pt>
                <c:pt idx="426">
                  <c:v>3.4199296539866202</c:v>
                </c:pt>
                <c:pt idx="427">
                  <c:v>1.7763488654463888</c:v>
                </c:pt>
                <c:pt idx="428">
                  <c:v>0.11875681656102859</c:v>
                </c:pt>
                <c:pt idx="429">
                  <c:v>-0.46488233259340439</c:v>
                </c:pt>
                <c:pt idx="430">
                  <c:v>-0.41553386778223972</c:v>
                </c:pt>
                <c:pt idx="431">
                  <c:v>0.36055232375385687</c:v>
                </c:pt>
                <c:pt idx="432">
                  <c:v>-1.583608175307557</c:v>
                </c:pt>
                <c:pt idx="433">
                  <c:v>-1.1899081796403539</c:v>
                </c:pt>
                <c:pt idx="434">
                  <c:v>0.3383225331380309</c:v>
                </c:pt>
                <c:pt idx="435">
                  <c:v>-1.9393528556231525</c:v>
                </c:pt>
                <c:pt idx="436">
                  <c:v>3.1165044122236636</c:v>
                </c:pt>
                <c:pt idx="437">
                  <c:v>1.4638053742288655</c:v>
                </c:pt>
                <c:pt idx="438">
                  <c:v>2.4379213899521823</c:v>
                </c:pt>
                <c:pt idx="439">
                  <c:v>-0.78827768486245708</c:v>
                </c:pt>
                <c:pt idx="440">
                  <c:v>-1.0119210255933389</c:v>
                </c:pt>
                <c:pt idx="441">
                  <c:v>0.53484415070442726</c:v>
                </c:pt>
                <c:pt idx="442">
                  <c:v>2.2460871732785472</c:v>
                </c:pt>
                <c:pt idx="443">
                  <c:v>0.47305390339149128</c:v>
                </c:pt>
                <c:pt idx="444">
                  <c:v>-1.3231930621239401</c:v>
                </c:pt>
                <c:pt idx="445">
                  <c:v>0.76828334183517033</c:v>
                </c:pt>
                <c:pt idx="446">
                  <c:v>-0.22450316793225536</c:v>
                </c:pt>
                <c:pt idx="447">
                  <c:v>0.84672916039174839</c:v>
                </c:pt>
                <c:pt idx="448">
                  <c:v>-6.4222442954326539E-2</c:v>
                </c:pt>
                <c:pt idx="449">
                  <c:v>2.4350951516200969</c:v>
                </c:pt>
                <c:pt idx="450">
                  <c:v>0.89186307902867323</c:v>
                </c:pt>
                <c:pt idx="451">
                  <c:v>0.19898864510169806</c:v>
                </c:pt>
                <c:pt idx="452">
                  <c:v>-0.50086866463211099</c:v>
                </c:pt>
                <c:pt idx="453">
                  <c:v>2.161053674236765</c:v>
                </c:pt>
                <c:pt idx="454">
                  <c:v>1.9700927746264096</c:v>
                </c:pt>
                <c:pt idx="455">
                  <c:v>0.84214783085826284</c:v>
                </c:pt>
                <c:pt idx="456">
                  <c:v>-1.7552640374757689</c:v>
                </c:pt>
                <c:pt idx="457">
                  <c:v>3.6993068597861498</c:v>
                </c:pt>
                <c:pt idx="458">
                  <c:v>-0.71968760273437071</c:v>
                </c:pt>
                <c:pt idx="459">
                  <c:v>-0.28058194418168492</c:v>
                </c:pt>
                <c:pt idx="460">
                  <c:v>0.64515728263990257</c:v>
                </c:pt>
                <c:pt idx="461">
                  <c:v>1.6170633438881803</c:v>
                </c:pt>
                <c:pt idx="462">
                  <c:v>0.56030044648688693</c:v>
                </c:pt>
                <c:pt idx="463">
                  <c:v>1.4657204912544231</c:v>
                </c:pt>
                <c:pt idx="464">
                  <c:v>-1.3216837566632391</c:v>
                </c:pt>
                <c:pt idx="465">
                  <c:v>0.84995942349201348</c:v>
                </c:pt>
                <c:pt idx="466">
                  <c:v>-1.6064744584841599</c:v>
                </c:pt>
                <c:pt idx="467">
                  <c:v>0.33931017311559852</c:v>
                </c:pt>
                <c:pt idx="468">
                  <c:v>-2.2218583865197306</c:v>
                </c:pt>
                <c:pt idx="469">
                  <c:v>-2.1032463543712776</c:v>
                </c:pt>
                <c:pt idx="470">
                  <c:v>0.11226623225091184</c:v>
                </c:pt>
                <c:pt idx="471">
                  <c:v>0.5631710462622419</c:v>
                </c:pt>
                <c:pt idx="472">
                  <c:v>4.4763816875672351</c:v>
                </c:pt>
                <c:pt idx="473">
                  <c:v>1.4351786372929582</c:v>
                </c:pt>
                <c:pt idx="474">
                  <c:v>0.2810484597051458</c:v>
                </c:pt>
                <c:pt idx="475">
                  <c:v>-0.85939127655694303</c:v>
                </c:pt>
                <c:pt idx="476">
                  <c:v>-1.3757575116170326</c:v>
                </c:pt>
                <c:pt idx="477">
                  <c:v>0.15810707001117594</c:v>
                </c:pt>
                <c:pt idx="478">
                  <c:v>-1.0978251990578987</c:v>
                </c:pt>
                <c:pt idx="479">
                  <c:v>2.3672089741882285</c:v>
                </c:pt>
                <c:pt idx="480">
                  <c:v>0.36878190831797136</c:v>
                </c:pt>
                <c:pt idx="481">
                  <c:v>0.54019263060113365</c:v>
                </c:pt>
                <c:pt idx="482">
                  <c:v>-0.38620373588844281</c:v>
                </c:pt>
                <c:pt idx="483">
                  <c:v>-0.95518999537339178</c:v>
                </c:pt>
                <c:pt idx="484">
                  <c:v>-1.2298347127115117</c:v>
                </c:pt>
                <c:pt idx="485">
                  <c:v>-0.97551032988921671</c:v>
                </c:pt>
                <c:pt idx="486">
                  <c:v>0.22933364686832131</c:v>
                </c:pt>
                <c:pt idx="487">
                  <c:v>1.0499049058263139</c:v>
                </c:pt>
                <c:pt idx="488">
                  <c:v>-0.39273204989496058</c:v>
                </c:pt>
                <c:pt idx="489">
                  <c:v>-5.4286019707480364E-2</c:v>
                </c:pt>
                <c:pt idx="490">
                  <c:v>-3.0729174257570113</c:v>
                </c:pt>
                <c:pt idx="491">
                  <c:v>1.0449474060539747</c:v>
                </c:pt>
                <c:pt idx="492">
                  <c:v>0.61706518971208502</c:v>
                </c:pt>
                <c:pt idx="493">
                  <c:v>-0.93984686517383309</c:v>
                </c:pt>
                <c:pt idx="494">
                  <c:v>-0.71217798720110559</c:v>
                </c:pt>
                <c:pt idx="495">
                  <c:v>-1.0428220019184948</c:v>
                </c:pt>
                <c:pt idx="496">
                  <c:v>-0.62373598826675192</c:v>
                </c:pt>
                <c:pt idx="497">
                  <c:v>-1.8080304992373051</c:v>
                </c:pt>
                <c:pt idx="498">
                  <c:v>-1.9777308361589676</c:v>
                </c:pt>
                <c:pt idx="499">
                  <c:v>-1.5335771144542449</c:v>
                </c:pt>
                <c:pt idx="500">
                  <c:v>1.2433364357620589</c:v>
                </c:pt>
                <c:pt idx="501">
                  <c:v>-0.67486947307429379</c:v>
                </c:pt>
                <c:pt idx="502">
                  <c:v>-4.5803689613124955E-2</c:v>
                </c:pt>
                <c:pt idx="503">
                  <c:v>-0.57524734588794435</c:v>
                </c:pt>
                <c:pt idx="504">
                  <c:v>0.72132793174443977</c:v>
                </c:pt>
                <c:pt idx="505">
                  <c:v>-1.0584956493101445</c:v>
                </c:pt>
                <c:pt idx="506">
                  <c:v>-0.44959222813050931</c:v>
                </c:pt>
                <c:pt idx="507">
                  <c:v>-0.85440219670450301</c:v>
                </c:pt>
                <c:pt idx="508">
                  <c:v>2.924272673836755</c:v>
                </c:pt>
                <c:pt idx="509">
                  <c:v>-0.21918011624436634</c:v>
                </c:pt>
                <c:pt idx="510">
                  <c:v>-0.72119827830788952</c:v>
                </c:pt>
                <c:pt idx="511">
                  <c:v>1.7151908726325953</c:v>
                </c:pt>
                <c:pt idx="512">
                  <c:v>0.35521907407786579</c:v>
                </c:pt>
                <c:pt idx="513">
                  <c:v>0.53409017092260702</c:v>
                </c:pt>
                <c:pt idx="514">
                  <c:v>0.57427582192390891</c:v>
                </c:pt>
                <c:pt idx="515">
                  <c:v>-3.983966126283474</c:v>
                </c:pt>
                <c:pt idx="516">
                  <c:v>-1.7782879347435456</c:v>
                </c:pt>
                <c:pt idx="517">
                  <c:v>1.0275507107177864</c:v>
                </c:pt>
                <c:pt idx="518">
                  <c:v>-1.7500217469916528</c:v>
                </c:pt>
                <c:pt idx="519">
                  <c:v>0.26559011073755062</c:v>
                </c:pt>
                <c:pt idx="520">
                  <c:v>-0.48881007676467664</c:v>
                </c:pt>
                <c:pt idx="521">
                  <c:v>-1.366819552386066</c:v>
                </c:pt>
                <c:pt idx="522">
                  <c:v>-1.7873901418507983</c:v>
                </c:pt>
                <c:pt idx="523">
                  <c:v>0.53990277810250475</c:v>
                </c:pt>
                <c:pt idx="524">
                  <c:v>0.55682474421897721</c:v>
                </c:pt>
                <c:pt idx="525">
                  <c:v>-0.88429303577794005</c:v>
                </c:pt>
                <c:pt idx="526">
                  <c:v>-0.59479351008085002</c:v>
                </c:pt>
                <c:pt idx="527">
                  <c:v>2.0432370938405962</c:v>
                </c:pt>
                <c:pt idx="528">
                  <c:v>0.60266450245461511</c:v>
                </c:pt>
                <c:pt idx="529">
                  <c:v>0.47877504521847902</c:v>
                </c:pt>
                <c:pt idx="530">
                  <c:v>-1.3414267563947286</c:v>
                </c:pt>
                <c:pt idx="531">
                  <c:v>1.6036990633027419</c:v>
                </c:pt>
                <c:pt idx="532">
                  <c:v>-0.11317535009333415</c:v>
                </c:pt>
                <c:pt idx="533">
                  <c:v>0.62338541191886776</c:v>
                </c:pt>
                <c:pt idx="534">
                  <c:v>-0.67212754136338082</c:v>
                </c:pt>
                <c:pt idx="535">
                  <c:v>-0.47416108157501335</c:v>
                </c:pt>
                <c:pt idx="536">
                  <c:v>-1.0764891424710297</c:v>
                </c:pt>
                <c:pt idx="537">
                  <c:v>2.3689128184438171</c:v>
                </c:pt>
                <c:pt idx="538">
                  <c:v>-0.55166052557032874</c:v>
                </c:pt>
                <c:pt idx="539">
                  <c:v>2.3375460557022318</c:v>
                </c:pt>
                <c:pt idx="540">
                  <c:v>2.3522722853423928E-2</c:v>
                </c:pt>
                <c:pt idx="541">
                  <c:v>-0.38989507341644508</c:v>
                </c:pt>
                <c:pt idx="542">
                  <c:v>0.82312223791592087</c:v>
                </c:pt>
                <c:pt idx="543">
                  <c:v>-1.7710587928346142</c:v>
                </c:pt>
                <c:pt idx="544">
                  <c:v>-2.093446271594952</c:v>
                </c:pt>
                <c:pt idx="545">
                  <c:v>-0.53625649339729253</c:v>
                </c:pt>
                <c:pt idx="546">
                  <c:v>-1.018603044170588</c:v>
                </c:pt>
                <c:pt idx="547">
                  <c:v>-0.22553337170125995</c:v>
                </c:pt>
                <c:pt idx="548">
                  <c:v>2.4293116302609619</c:v>
                </c:pt>
                <c:pt idx="549">
                  <c:v>1.3862429083690762</c:v>
                </c:pt>
                <c:pt idx="550">
                  <c:v>-0.85566363785016653</c:v>
                </c:pt>
                <c:pt idx="551">
                  <c:v>0.59116765024786422</c:v>
                </c:pt>
                <c:pt idx="552">
                  <c:v>0.11840829888170494</c:v>
                </c:pt>
                <c:pt idx="553">
                  <c:v>-0.77987418563549693</c:v>
                </c:pt>
                <c:pt idx="554">
                  <c:v>0.34617564113403981</c:v>
                </c:pt>
                <c:pt idx="555">
                  <c:v>-1.1267771171568763</c:v>
                </c:pt>
                <c:pt idx="556">
                  <c:v>-1.1488633859144828</c:v>
                </c:pt>
                <c:pt idx="557">
                  <c:v>0.88401612935593188</c:v>
                </c:pt>
                <c:pt idx="558">
                  <c:v>3.047158433369328</c:v>
                </c:pt>
                <c:pt idx="559">
                  <c:v>-2.4666199496068306</c:v>
                </c:pt>
                <c:pt idx="560">
                  <c:v>1.3425547454773201</c:v>
                </c:pt>
                <c:pt idx="561">
                  <c:v>-0.11864449649861908</c:v>
                </c:pt>
                <c:pt idx="562">
                  <c:v>2.6629650127224291</c:v>
                </c:pt>
                <c:pt idx="563">
                  <c:v>0.10992727939750996</c:v>
                </c:pt>
                <c:pt idx="564">
                  <c:v>1.8003909743078399</c:v>
                </c:pt>
                <c:pt idx="565">
                  <c:v>2.2781018539227356</c:v>
                </c:pt>
                <c:pt idx="566">
                  <c:v>1.4338965265301598</c:v>
                </c:pt>
                <c:pt idx="567">
                  <c:v>4.3552042497616608</c:v>
                </c:pt>
                <c:pt idx="568">
                  <c:v>1.8594696909988988</c:v>
                </c:pt>
                <c:pt idx="569">
                  <c:v>-0.62041133672544591</c:v>
                </c:pt>
                <c:pt idx="570">
                  <c:v>-0.68582674517440523</c:v>
                </c:pt>
                <c:pt idx="571">
                  <c:v>3.3437691434269445</c:v>
                </c:pt>
                <c:pt idx="572">
                  <c:v>0.54100709051642215</c:v>
                </c:pt>
                <c:pt idx="573">
                  <c:v>-2.4745614719958091</c:v>
                </c:pt>
                <c:pt idx="574">
                  <c:v>-0.78811170545399634</c:v>
                </c:pt>
                <c:pt idx="575">
                  <c:v>-0.47030151814103494</c:v>
                </c:pt>
                <c:pt idx="576">
                  <c:v>-0.48787414758898467</c:v>
                </c:pt>
                <c:pt idx="577">
                  <c:v>0.27904228203418585</c:v>
                </c:pt>
                <c:pt idx="578">
                  <c:v>0.3701832634945833</c:v>
                </c:pt>
                <c:pt idx="579">
                  <c:v>-2.3925601577067139</c:v>
                </c:pt>
                <c:pt idx="580">
                  <c:v>-2.3802011364627038</c:v>
                </c:pt>
                <c:pt idx="581">
                  <c:v>2.0887678572062525</c:v>
                </c:pt>
                <c:pt idx="582">
                  <c:v>0.65207669657969336</c:v>
                </c:pt>
                <c:pt idx="583">
                  <c:v>2.7608123361205741</c:v>
                </c:pt>
                <c:pt idx="584">
                  <c:v>1.4176870776927932</c:v>
                </c:pt>
                <c:pt idx="585">
                  <c:v>-2.5124500009367887</c:v>
                </c:pt>
                <c:pt idx="586">
                  <c:v>-1.5724638268966311</c:v>
                </c:pt>
                <c:pt idx="587">
                  <c:v>0.93703604233569804</c:v>
                </c:pt>
                <c:pt idx="588">
                  <c:v>1.0471239121140259</c:v>
                </c:pt>
                <c:pt idx="589">
                  <c:v>7.5727326163245165E-2</c:v>
                </c:pt>
                <c:pt idx="590">
                  <c:v>-0.38589115361932741</c:v>
                </c:pt>
                <c:pt idx="591">
                  <c:v>1.8496657269155687</c:v>
                </c:pt>
                <c:pt idx="592">
                  <c:v>-5.2068720142837914E-2</c:v>
                </c:pt>
                <c:pt idx="593">
                  <c:v>-1.0441394287335728</c:v>
                </c:pt>
                <c:pt idx="594">
                  <c:v>-1.2543029296825909</c:v>
                </c:pt>
                <c:pt idx="595">
                  <c:v>1.5428984411546123</c:v>
                </c:pt>
                <c:pt idx="596">
                  <c:v>1.4882864813094823</c:v>
                </c:pt>
                <c:pt idx="597">
                  <c:v>-0.14139393970087463</c:v>
                </c:pt>
                <c:pt idx="598">
                  <c:v>1.5878392614767198</c:v>
                </c:pt>
                <c:pt idx="599">
                  <c:v>2.8825085331213654E-3</c:v>
                </c:pt>
                <c:pt idx="600">
                  <c:v>-1.5450608027572288</c:v>
                </c:pt>
                <c:pt idx="601">
                  <c:v>-0.46022627304509922</c:v>
                </c:pt>
                <c:pt idx="602">
                  <c:v>-1.5800868791801119</c:v>
                </c:pt>
                <c:pt idx="603">
                  <c:v>1.7399068694783288</c:v>
                </c:pt>
                <c:pt idx="604">
                  <c:v>2.5731853329448025</c:v>
                </c:pt>
                <c:pt idx="605">
                  <c:v>3.6798504486387569</c:v>
                </c:pt>
                <c:pt idx="606">
                  <c:v>-2.3141732548255947</c:v>
                </c:pt>
                <c:pt idx="607">
                  <c:v>-0.37920650728782151</c:v>
                </c:pt>
                <c:pt idx="608">
                  <c:v>0.74809833650082935</c:v>
                </c:pt>
                <c:pt idx="609">
                  <c:v>-0.33894407190296372</c:v>
                </c:pt>
                <c:pt idx="610">
                  <c:v>-8.0585094997286652E-2</c:v>
                </c:pt>
                <c:pt idx="611">
                  <c:v>-2.2730184944064158</c:v>
                </c:pt>
                <c:pt idx="612">
                  <c:v>-1.6388727822604692</c:v>
                </c:pt>
                <c:pt idx="613">
                  <c:v>1.5943611987234059</c:v>
                </c:pt>
                <c:pt idx="614">
                  <c:v>1.42449782852791</c:v>
                </c:pt>
                <c:pt idx="615">
                  <c:v>-0.5508142783093104</c:v>
                </c:pt>
                <c:pt idx="616">
                  <c:v>-0.4728956992939598</c:v>
                </c:pt>
                <c:pt idx="617">
                  <c:v>-1.4623958585149006</c:v>
                </c:pt>
                <c:pt idx="618">
                  <c:v>0.15892600249305525</c:v>
                </c:pt>
                <c:pt idx="619">
                  <c:v>0.27301849440641585</c:v>
                </c:pt>
                <c:pt idx="620">
                  <c:v>1.1321946123648698</c:v>
                </c:pt>
                <c:pt idx="621">
                  <c:v>-0.3728750877764469</c:v>
                </c:pt>
                <c:pt idx="622">
                  <c:v>-0.60591144028132682</c:v>
                </c:pt>
                <c:pt idx="623">
                  <c:v>1.5387394839605104</c:v>
                </c:pt>
                <c:pt idx="624">
                  <c:v>0.36112954502549349</c:v>
                </c:pt>
                <c:pt idx="625">
                  <c:v>-0.69171451307130594</c:v>
                </c:pt>
                <c:pt idx="626">
                  <c:v>0.53324746417700086</c:v>
                </c:pt>
                <c:pt idx="627">
                  <c:v>-0.2085866218114176</c:v>
                </c:pt>
                <c:pt idx="628">
                  <c:v>-1.1407382673492359</c:v>
                </c:pt>
                <c:pt idx="629">
                  <c:v>1.8508565606941909</c:v>
                </c:pt>
                <c:pt idx="630">
                  <c:v>-0.28787847681127277</c:v>
                </c:pt>
                <c:pt idx="631">
                  <c:v>0.53211061845542129</c:v>
                </c:pt>
                <c:pt idx="632">
                  <c:v>-0.84639702278590234</c:v>
                </c:pt>
                <c:pt idx="633">
                  <c:v>-1.007177602073047</c:v>
                </c:pt>
                <c:pt idx="634">
                  <c:v>1.4369522757072846</c:v>
                </c:pt>
                <c:pt idx="635">
                  <c:v>-5.0248189877283619E-2</c:v>
                </c:pt>
                <c:pt idx="636">
                  <c:v>-1.1572893658559482</c:v>
                </c:pt>
                <c:pt idx="637">
                  <c:v>-1.343171513079523</c:v>
                </c:pt>
                <c:pt idx="638">
                  <c:v>-1.0457455902215824</c:v>
                </c:pt>
                <c:pt idx="639">
                  <c:v>-0.46864796752560456</c:v>
                </c:pt>
                <c:pt idx="640">
                  <c:v>-0.71406519205612751</c:v>
                </c:pt>
                <c:pt idx="641">
                  <c:v>0.49615323376330017</c:v>
                </c:pt>
                <c:pt idx="642">
                  <c:v>-1.1554339988453233</c:v>
                </c:pt>
                <c:pt idx="643">
                  <c:v>-1.2769613638758712</c:v>
                </c:pt>
                <c:pt idx="644">
                  <c:v>2.0467942114789412</c:v>
                </c:pt>
                <c:pt idx="645">
                  <c:v>4.6794211478940938E-2</c:v>
                </c:pt>
                <c:pt idx="646">
                  <c:v>1.1670424929091912</c:v>
                </c:pt>
                <c:pt idx="647">
                  <c:v>-0.74312438704498174</c:v>
                </c:pt>
                <c:pt idx="648">
                  <c:v>1.4202177383845243</c:v>
                </c:pt>
                <c:pt idx="649">
                  <c:v>1.2912312976644458</c:v>
                </c:pt>
                <c:pt idx="650">
                  <c:v>1.1297678749703295</c:v>
                </c:pt>
                <c:pt idx="651">
                  <c:v>0.24065462772917637</c:v>
                </c:pt>
                <c:pt idx="652">
                  <c:v>-2.2019719664069348</c:v>
                </c:pt>
                <c:pt idx="653">
                  <c:v>-1.7881863589479461</c:v>
                </c:pt>
                <c:pt idx="654">
                  <c:v>-0.47281176630803756</c:v>
                </c:pt>
                <c:pt idx="655">
                  <c:v>1.427281095033591</c:v>
                </c:pt>
                <c:pt idx="656">
                  <c:v>1.4219042187671103</c:v>
                </c:pt>
                <c:pt idx="657">
                  <c:v>0.53646398302996634</c:v>
                </c:pt>
                <c:pt idx="658">
                  <c:v>1.4247154131811979</c:v>
                </c:pt>
                <c:pt idx="659">
                  <c:v>-1.3260559805100389</c:v>
                </c:pt>
                <c:pt idx="660">
                  <c:v>0.52408025857413387</c:v>
                </c:pt>
                <c:pt idx="661">
                  <c:v>1.8496657269155683</c:v>
                </c:pt>
                <c:pt idx="662">
                  <c:v>1.7638532834210177</c:v>
                </c:pt>
                <c:pt idx="663">
                  <c:v>-2.0517893023536184</c:v>
                </c:pt>
                <c:pt idx="664">
                  <c:v>-1.2003380549253253</c:v>
                </c:pt>
                <c:pt idx="665">
                  <c:v>-0.47186872187552015</c:v>
                </c:pt>
                <c:pt idx="666">
                  <c:v>-1.869777422591419</c:v>
                </c:pt>
                <c:pt idx="667">
                  <c:v>2.3837042924740524</c:v>
                </c:pt>
                <c:pt idx="668">
                  <c:v>2.1314508536276771</c:v>
                </c:pt>
                <c:pt idx="669">
                  <c:v>-1.924168587040354</c:v>
                </c:pt>
                <c:pt idx="670">
                  <c:v>-0.91185182547902321</c:v>
                </c:pt>
                <c:pt idx="671">
                  <c:v>3.353146825498083</c:v>
                </c:pt>
                <c:pt idx="672">
                  <c:v>-2.145702381033642</c:v>
                </c:pt>
                <c:pt idx="673">
                  <c:v>1.0407696058022982</c:v>
                </c:pt>
                <c:pt idx="674">
                  <c:v>0.21126904286473724</c:v>
                </c:pt>
                <c:pt idx="675">
                  <c:v>-1.0506260730699679</c:v>
                </c:pt>
                <c:pt idx="676">
                  <c:v>-3.3727418844419996</c:v>
                </c:pt>
                <c:pt idx="677">
                  <c:v>2.5758602936139035</c:v>
                </c:pt>
                <c:pt idx="678">
                  <c:v>1.4366397537640549</c:v>
                </c:pt>
                <c:pt idx="679">
                  <c:v>0.4808395576745898</c:v>
                </c:pt>
                <c:pt idx="680">
                  <c:v>-1.2052251381915786</c:v>
                </c:pt>
                <c:pt idx="681">
                  <c:v>2.3592815093697324</c:v>
                </c:pt>
                <c:pt idx="682">
                  <c:v>1.1101097569176839</c:v>
                </c:pt>
                <c:pt idx="683">
                  <c:v>0.42742122373467628</c:v>
                </c:pt>
                <c:pt idx="684">
                  <c:v>-4.5803689613124955E-2</c:v>
                </c:pt>
                <c:pt idx="685">
                  <c:v>-1.1564174951140211</c:v>
                </c:pt>
                <c:pt idx="686">
                  <c:v>1.9495349330170122</c:v>
                </c:pt>
                <c:pt idx="687">
                  <c:v>-0.32844981428275322</c:v>
                </c:pt>
                <c:pt idx="688">
                  <c:v>2.2848149218702631</c:v>
                </c:pt>
                <c:pt idx="689">
                  <c:v>-0.4671260104272979</c:v>
                </c:pt>
                <c:pt idx="690">
                  <c:v>1.2889776730860756</c:v>
                </c:pt>
                <c:pt idx="691">
                  <c:v>-0.46418514860793197</c:v>
                </c:pt>
                <c:pt idx="692">
                  <c:v>-1.4624584038884638</c:v>
                </c:pt>
                <c:pt idx="693">
                  <c:v>-0.68640776428070183</c:v>
                </c:pt>
                <c:pt idx="694">
                  <c:v>-0.89050163506948554</c:v>
                </c:pt>
                <c:pt idx="695">
                  <c:v>0.43295940727610632</c:v>
                </c:pt>
                <c:pt idx="696">
                  <c:v>1.3268103162671085</c:v>
                </c:pt>
                <c:pt idx="697">
                  <c:v>-1.7855328196082962</c:v>
                </c:pt>
                <c:pt idx="698">
                  <c:v>-0.46531925372166721</c:v>
                </c:pt>
                <c:pt idx="699">
                  <c:v>-0.25294558821021029</c:v>
                </c:pt>
                <c:pt idx="700">
                  <c:v>0.10458890127719968</c:v>
                </c:pt>
                <c:pt idx="701">
                  <c:v>1.5447454006447545</c:v>
                </c:pt>
                <c:pt idx="702">
                  <c:v>0.19118412081411607</c:v>
                </c:pt>
                <c:pt idx="703">
                  <c:v>-0.52222674537319336</c:v>
                </c:pt>
                <c:pt idx="704">
                  <c:v>2.5494638194997696</c:v>
                </c:pt>
                <c:pt idx="705">
                  <c:v>0.53451347803379845</c:v>
                </c:pt>
                <c:pt idx="706">
                  <c:v>0.69465478930824176</c:v>
                </c:pt>
                <c:pt idx="707">
                  <c:v>-0.3053452106917583</c:v>
                </c:pt>
                <c:pt idx="708">
                  <c:v>1.1830048284863022</c:v>
                </c:pt>
                <c:pt idx="709">
                  <c:v>0.10527204310005911</c:v>
                </c:pt>
                <c:pt idx="710">
                  <c:v>-0.46769644855140741</c:v>
                </c:pt>
                <c:pt idx="711">
                  <c:v>1.9946067412297817</c:v>
                </c:pt>
                <c:pt idx="712">
                  <c:v>-0.88678938955200892</c:v>
                </c:pt>
                <c:pt idx="713">
                  <c:v>-0.69369814026203691</c:v>
                </c:pt>
                <c:pt idx="714">
                  <c:v>-0.8833838427238887</c:v>
                </c:pt>
                <c:pt idx="715">
                  <c:v>-1.2671427001360391</c:v>
                </c:pt>
                <c:pt idx="716">
                  <c:v>1.4279931543827569</c:v>
                </c:pt>
                <c:pt idx="717">
                  <c:v>0.78396307370337537</c:v>
                </c:pt>
                <c:pt idx="718">
                  <c:v>-0.46700748957770233</c:v>
                </c:pt>
                <c:pt idx="719">
                  <c:v>1.9237644141729147</c:v>
                </c:pt>
                <c:pt idx="720">
                  <c:v>2.2809882908086242E-2</c:v>
                </c:pt>
                <c:pt idx="721">
                  <c:v>-0.45839853943748665</c:v>
                </c:pt>
                <c:pt idx="722">
                  <c:v>1.6496154590634093</c:v>
                </c:pt>
                <c:pt idx="723">
                  <c:v>0.7236160405071862</c:v>
                </c:pt>
                <c:pt idx="724">
                  <c:v>0.20999232150629268</c:v>
                </c:pt>
                <c:pt idx="725">
                  <c:v>2.1020209369405087</c:v>
                </c:pt>
                <c:pt idx="726">
                  <c:v>0.4208431209600495</c:v>
                </c:pt>
                <c:pt idx="727">
                  <c:v>1.1154772174199359</c:v>
                </c:pt>
                <c:pt idx="728">
                  <c:v>-0.5869240170544423</c:v>
                </c:pt>
                <c:pt idx="729">
                  <c:v>-1.2207089963602722</c:v>
                </c:pt>
                <c:pt idx="730">
                  <c:v>0.52985790128070209</c:v>
                </c:pt>
                <c:pt idx="731">
                  <c:v>0.38384287767524972</c:v>
                </c:pt>
                <c:pt idx="732">
                  <c:v>-0.29435601685638052</c:v>
                </c:pt>
                <c:pt idx="733">
                  <c:v>-1.1113611089477042</c:v>
                </c:pt>
                <c:pt idx="734">
                  <c:v>-0.46051512979666775</c:v>
                </c:pt>
                <c:pt idx="735">
                  <c:v>-0.39544969390944562</c:v>
                </c:pt>
                <c:pt idx="736">
                  <c:v>-0.88427229294649967</c:v>
                </c:pt>
                <c:pt idx="737">
                  <c:v>0.94667049759387345</c:v>
                </c:pt>
                <c:pt idx="738">
                  <c:v>-0.11171038749701678</c:v>
                </c:pt>
                <c:pt idx="739">
                  <c:v>-0.35576168996323787</c:v>
                </c:pt>
                <c:pt idx="740">
                  <c:v>-2.8488493113306421</c:v>
                </c:pt>
                <c:pt idx="741">
                  <c:v>-0.23910166375774189</c:v>
                </c:pt>
                <c:pt idx="742">
                  <c:v>1.4192252962422773</c:v>
                </c:pt>
                <c:pt idx="743">
                  <c:v>-4.9539460801315056E-2</c:v>
                </c:pt>
                <c:pt idx="744">
                  <c:v>-1.1859357741815642</c:v>
                </c:pt>
                <c:pt idx="745">
                  <c:v>1.8556100906648252</c:v>
                </c:pt>
                <c:pt idx="746">
                  <c:v>0.52276773911381214</c:v>
                </c:pt>
                <c:pt idx="747">
                  <c:v>-1.0499684592740848</c:v>
                </c:pt>
                <c:pt idx="748">
                  <c:v>-3.1110313123887439</c:v>
                </c:pt>
                <c:pt idx="749">
                  <c:v>1.0327155751433783</c:v>
                </c:pt>
                <c:pt idx="750">
                  <c:v>-1.785939888041522</c:v>
                </c:pt>
                <c:pt idx="751">
                  <c:v>0.52111601869653035</c:v>
                </c:pt>
                <c:pt idx="752">
                  <c:v>0.52977958545184756</c:v>
                </c:pt>
                <c:pt idx="753">
                  <c:v>-1.0551829152693089</c:v>
                </c:pt>
                <c:pt idx="754">
                  <c:v>-0.54222951573262368</c:v>
                </c:pt>
                <c:pt idx="755">
                  <c:v>2.3558754268106998</c:v>
                </c:pt>
                <c:pt idx="756">
                  <c:v>-0.47285213439961898</c:v>
                </c:pt>
                <c:pt idx="757">
                  <c:v>1.0204641025597156</c:v>
                </c:pt>
                <c:pt idx="758">
                  <c:v>0.7689253355637512</c:v>
                </c:pt>
                <c:pt idx="759">
                  <c:v>-1.1631358357796733</c:v>
                </c:pt>
                <c:pt idx="760">
                  <c:v>-1.9288484839914346</c:v>
                </c:pt>
                <c:pt idx="761">
                  <c:v>-0.37478990927298866</c:v>
                </c:pt>
                <c:pt idx="762">
                  <c:v>2.4525122046975065</c:v>
                </c:pt>
                <c:pt idx="763">
                  <c:v>-2.4005907281725793</c:v>
                </c:pt>
                <c:pt idx="764">
                  <c:v>2.0874628412503395</c:v>
                </c:pt>
                <c:pt idx="765">
                  <c:v>1.1178364902938585</c:v>
                </c:pt>
                <c:pt idx="766">
                  <c:v>0.48260078309147836</c:v>
                </c:pt>
                <c:pt idx="767">
                  <c:v>-1.7992498724205488</c:v>
                </c:pt>
                <c:pt idx="768">
                  <c:v>1.1190526716437634</c:v>
                </c:pt>
                <c:pt idx="769">
                  <c:v>0.54189377882927015</c:v>
                </c:pt>
                <c:pt idx="770">
                  <c:v>-1.6397700590698083</c:v>
                </c:pt>
                <c:pt idx="771">
                  <c:v>2.2150128909708506</c:v>
                </c:pt>
                <c:pt idx="772">
                  <c:v>-0.46078308950042624</c:v>
                </c:pt>
                <c:pt idx="773">
                  <c:v>-0.53451347803379845</c:v>
                </c:pt>
                <c:pt idx="774">
                  <c:v>-0.47573343096639759</c:v>
                </c:pt>
                <c:pt idx="775">
                  <c:v>-0.51532831288410386</c:v>
                </c:pt>
                <c:pt idx="776">
                  <c:v>1.4201084888262658</c:v>
                </c:pt>
                <c:pt idx="777">
                  <c:v>-1.4739311883324122</c:v>
                </c:pt>
                <c:pt idx="778">
                  <c:v>1.5322210386491828</c:v>
                </c:pt>
                <c:pt idx="779">
                  <c:v>-1.508806229610872</c:v>
                </c:pt>
                <c:pt idx="780">
                  <c:v>0.11417101991931101</c:v>
                </c:pt>
                <c:pt idx="781">
                  <c:v>-0.19753723265017226</c:v>
                </c:pt>
                <c:pt idx="782">
                  <c:v>1.1154772174199363</c:v>
                </c:pt>
                <c:pt idx="783">
                  <c:v>0.72643492667403675</c:v>
                </c:pt>
                <c:pt idx="784">
                  <c:v>-0.19364107041611969</c:v>
                </c:pt>
                <c:pt idx="785">
                  <c:v>1.2743624116353065</c:v>
                </c:pt>
                <c:pt idx="786">
                  <c:v>2.1100535454649134</c:v>
                </c:pt>
                <c:pt idx="787">
                  <c:v>1.712718047919529</c:v>
                </c:pt>
                <c:pt idx="788">
                  <c:v>0.3801427088326581</c:v>
                </c:pt>
                <c:pt idx="789">
                  <c:v>-0.78978229260965449</c:v>
                </c:pt>
                <c:pt idx="790">
                  <c:v>-1.9647346701808028</c:v>
                </c:pt>
                <c:pt idx="791">
                  <c:v>0.73696559416620611</c:v>
                </c:pt>
                <c:pt idx="792">
                  <c:v>0.11270013274936234</c:v>
                </c:pt>
                <c:pt idx="793">
                  <c:v>1.1255308820838588</c:v>
                </c:pt>
                <c:pt idx="794">
                  <c:v>0.12553088208385882</c:v>
                </c:pt>
                <c:pt idx="795">
                  <c:v>1.4923963819850834</c:v>
                </c:pt>
                <c:pt idx="796">
                  <c:v>-1.9004643264490857</c:v>
                </c:pt>
                <c:pt idx="797">
                  <c:v>-1.5790498078512645</c:v>
                </c:pt>
                <c:pt idx="798">
                  <c:v>-0.46349898823548891</c:v>
                </c:pt>
                <c:pt idx="799">
                  <c:v>-1.1808357756527623</c:v>
                </c:pt>
                <c:pt idx="800">
                  <c:v>-1.7854270831228514</c:v>
                </c:pt>
                <c:pt idx="801">
                  <c:v>-0.45858521495160082</c:v>
                </c:pt>
                <c:pt idx="802">
                  <c:v>0.94485844580753886</c:v>
                </c:pt>
                <c:pt idx="803">
                  <c:v>-1.8605969433345837</c:v>
                </c:pt>
                <c:pt idx="804">
                  <c:v>-0.46895439275580392</c:v>
                </c:pt>
                <c:pt idx="805">
                  <c:v>-0.47584077834104377</c:v>
                </c:pt>
                <c:pt idx="806">
                  <c:v>-1.9686095808524535</c:v>
                </c:pt>
                <c:pt idx="807">
                  <c:v>1.5467431784906658</c:v>
                </c:pt>
                <c:pt idx="808">
                  <c:v>0.53266799327894321</c:v>
                </c:pt>
                <c:pt idx="809">
                  <c:v>1.9496175625797196E-2</c:v>
                </c:pt>
                <c:pt idx="810">
                  <c:v>-1.7864560287317168</c:v>
                </c:pt>
                <c:pt idx="811">
                  <c:v>0.53161307612822251</c:v>
                </c:pt>
                <c:pt idx="812">
                  <c:v>0.46190410431681794</c:v>
                </c:pt>
                <c:pt idx="813">
                  <c:v>-0.46394709975979032</c:v>
                </c:pt>
                <c:pt idx="814">
                  <c:v>-1.9873335881638396</c:v>
                </c:pt>
                <c:pt idx="815">
                  <c:v>-0.47230469995169411</c:v>
                </c:pt>
                <c:pt idx="816">
                  <c:v>-2.7927673858345576</c:v>
                </c:pt>
                <c:pt idx="817">
                  <c:v>1.4288432988038742</c:v>
                </c:pt>
                <c:pt idx="818">
                  <c:v>0.53866884844722107</c:v>
                </c:pt>
                <c:pt idx="819">
                  <c:v>-0.54968702597362584</c:v>
                </c:pt>
                <c:pt idx="820">
                  <c:v>-1.1488633859144828</c:v>
                </c:pt>
                <c:pt idx="821">
                  <c:v>0.85010456951694124</c:v>
                </c:pt>
                <c:pt idx="822">
                  <c:v>-0.88981708224957712</c:v>
                </c:pt>
                <c:pt idx="823">
                  <c:v>-2.0550413635579621</c:v>
                </c:pt>
                <c:pt idx="824">
                  <c:v>0.52562836133875401</c:v>
                </c:pt>
                <c:pt idx="825">
                  <c:v>0.75207248655641445</c:v>
                </c:pt>
                <c:pt idx="826">
                  <c:v>2.1468413883292712</c:v>
                </c:pt>
                <c:pt idx="827">
                  <c:v>1.8667334691365358</c:v>
                </c:pt>
                <c:pt idx="828">
                  <c:v>4.7305714778356822E-2</c:v>
                </c:pt>
                <c:pt idx="829">
                  <c:v>-0.46687643079846192</c:v>
                </c:pt>
                <c:pt idx="830">
                  <c:v>-0.46158008521587407</c:v>
                </c:pt>
                <c:pt idx="831">
                  <c:v>-1.9147527133814892</c:v>
                </c:pt>
                <c:pt idx="832">
                  <c:v>-0.46484105519945762</c:v>
                </c:pt>
                <c:pt idx="833">
                  <c:v>1.0489096004809466</c:v>
                </c:pt>
                <c:pt idx="834">
                  <c:v>-1.632268215499513</c:v>
                </c:pt>
                <c:pt idx="835">
                  <c:v>-6.0372617979481825E-2</c:v>
                </c:pt>
                <c:pt idx="836">
                  <c:v>-2.6314724653188923</c:v>
                </c:pt>
                <c:pt idx="837">
                  <c:v>-2.0528063591746535</c:v>
                </c:pt>
                <c:pt idx="838">
                  <c:v>-3.2831088459968343</c:v>
                </c:pt>
                <c:pt idx="839">
                  <c:v>-2.3700646159316325</c:v>
                </c:pt>
                <c:pt idx="840">
                  <c:v>-1.3036162166104208</c:v>
                </c:pt>
                <c:pt idx="841">
                  <c:v>-1.4713057189255889</c:v>
                </c:pt>
                <c:pt idx="842">
                  <c:v>-0.78640452690071083</c:v>
                </c:pt>
                <c:pt idx="843">
                  <c:v>-1.4606343657189544</c:v>
                </c:pt>
                <c:pt idx="844">
                  <c:v>-2.475278871794159</c:v>
                </c:pt>
                <c:pt idx="845">
                  <c:v>-0.88678938955200892</c:v>
                </c:pt>
                <c:pt idx="846">
                  <c:v>-3.4619276314413674</c:v>
                </c:pt>
                <c:pt idx="847">
                  <c:v>1.4525122046975065</c:v>
                </c:pt>
                <c:pt idx="848">
                  <c:v>-1.7793405458880076</c:v>
                </c:pt>
                <c:pt idx="849">
                  <c:v>-0.30485458152842088</c:v>
                </c:pt>
                <c:pt idx="850">
                  <c:v>-1.275941889613182</c:v>
                </c:pt>
                <c:pt idx="851">
                  <c:v>-3.0469634789705866</c:v>
                </c:pt>
                <c:pt idx="852">
                  <c:v>-3.4581452208339312</c:v>
                </c:pt>
                <c:pt idx="853">
                  <c:v>0.11905267164376356</c:v>
                </c:pt>
                <c:pt idx="854">
                  <c:v>-1.1099728420251318</c:v>
                </c:pt>
                <c:pt idx="855">
                  <c:v>-0.3542834681997476</c:v>
                </c:pt>
                <c:pt idx="856">
                  <c:v>-1.4703199347800333</c:v>
                </c:pt>
                <c:pt idx="857">
                  <c:v>0.5322210386491828</c:v>
                </c:pt>
                <c:pt idx="858">
                  <c:v>-1.574694165267329</c:v>
                </c:pt>
                <c:pt idx="859">
                  <c:v>-1.0532982261600492</c:v>
                </c:pt>
                <c:pt idx="860">
                  <c:v>-1.4664657380858468</c:v>
                </c:pt>
                <c:pt idx="861">
                  <c:v>-1.8006911917765933</c:v>
                </c:pt>
                <c:pt idx="862">
                  <c:v>-2.6382607268812053</c:v>
                </c:pt>
                <c:pt idx="863">
                  <c:v>1.0641303374197155</c:v>
                </c:pt>
                <c:pt idx="864">
                  <c:v>-0.3093280581077289</c:v>
                </c:pt>
                <c:pt idx="865">
                  <c:v>-0.47643804394298717</c:v>
                </c:pt>
                <c:pt idx="866">
                  <c:v>-1.0310268956206246</c:v>
                </c:pt>
                <c:pt idx="867">
                  <c:v>0.20401389202159353</c:v>
                </c:pt>
                <c:pt idx="868">
                  <c:v>-4.6794211478940931E-2</c:v>
                </c:pt>
                <c:pt idx="869">
                  <c:v>-0.46234321405720047</c:v>
                </c:pt>
                <c:pt idx="870">
                  <c:v>1.1181814263483139</c:v>
                </c:pt>
                <c:pt idx="871">
                  <c:v>0.93586966258028437</c:v>
                </c:pt>
                <c:pt idx="872">
                  <c:v>-0.45943161863729726</c:v>
                </c:pt>
                <c:pt idx="873">
                  <c:v>0.51220615828584215</c:v>
                </c:pt>
                <c:pt idx="874">
                  <c:v>-0.45187426745921533</c:v>
                </c:pt>
                <c:pt idx="875">
                  <c:v>-0.46394709975979032</c:v>
                </c:pt>
                <c:pt idx="876">
                  <c:v>-3.6418648919556333</c:v>
                </c:pt>
                <c:pt idx="877">
                  <c:v>-2.6383497134681813</c:v>
                </c:pt>
                <c:pt idx="878">
                  <c:v>-0.48294156378064756</c:v>
                </c:pt>
                <c:pt idx="879">
                  <c:v>-2.2322908824026859</c:v>
                </c:pt>
                <c:pt idx="880">
                  <c:v>-3.4765418160676471E-2</c:v>
                </c:pt>
                <c:pt idx="881">
                  <c:v>1.0544477840223765</c:v>
                </c:pt>
                <c:pt idx="882">
                  <c:v>-0.48032895953056276</c:v>
                </c:pt>
                <c:pt idx="883">
                  <c:v>-1.232660756790275</c:v>
                </c:pt>
                <c:pt idx="884">
                  <c:v>-3.0515703482477101</c:v>
                </c:pt>
                <c:pt idx="885">
                  <c:v>0.53051471669877981</c:v>
                </c:pt>
                <c:pt idx="886">
                  <c:v>-0.45606476753889869</c:v>
                </c:pt>
                <c:pt idx="887">
                  <c:v>-0.45606476753889869</c:v>
                </c:pt>
                <c:pt idx="888">
                  <c:v>-0.46113391386829788</c:v>
                </c:pt>
                <c:pt idx="889">
                  <c:v>-3.2723722704131299</c:v>
                </c:pt>
                <c:pt idx="890">
                  <c:v>-2.625516599071791</c:v>
                </c:pt>
                <c:pt idx="891">
                  <c:v>-0.45768183668733747</c:v>
                </c:pt>
                <c:pt idx="892">
                  <c:v>-0.48260078309147836</c:v>
                </c:pt>
                <c:pt idx="893">
                  <c:v>-1.4683869238717777</c:v>
                </c:pt>
                <c:pt idx="894">
                  <c:v>-2.4521268180140638</c:v>
                </c:pt>
                <c:pt idx="895">
                  <c:v>-1.0400774393753349</c:v>
                </c:pt>
                <c:pt idx="896">
                  <c:v>-1.2612653129807383</c:v>
                </c:pt>
                <c:pt idx="897">
                  <c:v>-1.4823927670806085</c:v>
                </c:pt>
                <c:pt idx="898">
                  <c:v>-1.0528518822657349</c:v>
                </c:pt>
                <c:pt idx="899">
                  <c:v>-2.0580321213714154</c:v>
                </c:pt>
                <c:pt idx="900">
                  <c:v>-1.4713057189255889</c:v>
                </c:pt>
                <c:pt idx="901">
                  <c:v>-0.46948528330122047</c:v>
                </c:pt>
                <c:pt idx="902">
                  <c:v>-0.45943161863729726</c:v>
                </c:pt>
                <c:pt idx="903">
                  <c:v>-0.45943161863729726</c:v>
                </c:pt>
                <c:pt idx="904">
                  <c:v>-3.6348110501717179</c:v>
                </c:pt>
                <c:pt idx="905">
                  <c:v>-1.7939965392025852</c:v>
                </c:pt>
                <c:pt idx="906">
                  <c:v>0.53841991478412587</c:v>
                </c:pt>
                <c:pt idx="907">
                  <c:v>-0.47490895525624249</c:v>
                </c:pt>
                <c:pt idx="908">
                  <c:v>-2.6291096044055382</c:v>
                </c:pt>
                <c:pt idx="909">
                  <c:v>-1.4549019601567834</c:v>
                </c:pt>
                <c:pt idx="910">
                  <c:v>-1.4570450258004195</c:v>
                </c:pt>
                <c:pt idx="911">
                  <c:v>-1.4760281291679922</c:v>
                </c:pt>
                <c:pt idx="912">
                  <c:v>1.5272470028648688</c:v>
                </c:pt>
                <c:pt idx="913">
                  <c:v>-0.21818017004953363</c:v>
                </c:pt>
                <c:pt idx="914">
                  <c:v>-1.8031426707706899</c:v>
                </c:pt>
                <c:pt idx="915">
                  <c:v>-2.0443941193584534</c:v>
                </c:pt>
                <c:pt idx="916">
                  <c:v>-0.46777896135081715</c:v>
                </c:pt>
                <c:pt idx="917">
                  <c:v>1.9068905956085187</c:v>
                </c:pt>
                <c:pt idx="918">
                  <c:v>-1.6166713604484941</c:v>
                </c:pt>
                <c:pt idx="919">
                  <c:v>-2.0655883416275769</c:v>
                </c:pt>
                <c:pt idx="920">
                  <c:v>-3.2810943773787851</c:v>
                </c:pt>
                <c:pt idx="921">
                  <c:v>-1.4405725913859815</c:v>
                </c:pt>
                <c:pt idx="922">
                  <c:v>-1.4531726281656152</c:v>
                </c:pt>
                <c:pt idx="923">
                  <c:v>-1.2718046154615261</c:v>
                </c:pt>
                <c:pt idx="924">
                  <c:v>-1.4753380095466582</c:v>
                </c:pt>
                <c:pt idx="925">
                  <c:v>-2.4626269577971041</c:v>
                </c:pt>
                <c:pt idx="926">
                  <c:v>-2.8023193321603057</c:v>
                </c:pt>
                <c:pt idx="927">
                  <c:v>0.51457317282975823</c:v>
                </c:pt>
                <c:pt idx="928">
                  <c:v>-1.7761039880731644</c:v>
                </c:pt>
                <c:pt idx="929">
                  <c:v>-0.45251220469750653</c:v>
                </c:pt>
                <c:pt idx="930">
                  <c:v>-3.5487698490977753</c:v>
                </c:pt>
                <c:pt idx="931">
                  <c:v>-1.7958592832197748</c:v>
                </c:pt>
                <c:pt idx="932">
                  <c:v>-2.0395283641866375</c:v>
                </c:pt>
                <c:pt idx="933">
                  <c:v>-0.45567948377618983</c:v>
                </c:pt>
                <c:pt idx="934">
                  <c:v>-2.7955294866608149</c:v>
                </c:pt>
                <c:pt idx="935">
                  <c:v>-3.463283944132904</c:v>
                </c:pt>
                <c:pt idx="936">
                  <c:v>-1.0752881273042372</c:v>
                </c:pt>
                <c:pt idx="937">
                  <c:v>-0.49304001128011699</c:v>
                </c:pt>
                <c:pt idx="938">
                  <c:v>-2.0840642647884744</c:v>
                </c:pt>
                <c:pt idx="939">
                  <c:v>-0.49749965947081692</c:v>
                </c:pt>
                <c:pt idx="940">
                  <c:v>-3.9012218455218264</c:v>
                </c:pt>
                <c:pt idx="941">
                  <c:v>-1.4405725913859815</c:v>
                </c:pt>
              </c:numCache>
            </c:numRef>
          </c:xVal>
          <c:yVal>
            <c:numRef>
              <c:f>'Suppl Fig 1b'!$G$2:$G$1473</c:f>
              <c:numCache>
                <c:formatCode>General</c:formatCode>
                <c:ptCount val="1472"/>
                <c:pt idx="0">
                  <c:v>0.119549</c:v>
                </c:pt>
                <c:pt idx="1">
                  <c:v>1.0803E-2</c:v>
                </c:pt>
                <c:pt idx="2">
                  <c:v>5.5209999999999999E-3</c:v>
                </c:pt>
                <c:pt idx="3">
                  <c:v>2.1719999999999999E-3</c:v>
                </c:pt>
                <c:pt idx="4">
                  <c:v>2.1150000000000001E-3</c:v>
                </c:pt>
                <c:pt idx="5">
                  <c:v>1.9789999999999999E-3</c:v>
                </c:pt>
                <c:pt idx="6">
                  <c:v>1.6459999999999999E-3</c:v>
                </c:pt>
                <c:pt idx="7">
                  <c:v>1.382E-3</c:v>
                </c:pt>
                <c:pt idx="8">
                  <c:v>1.3320000000000001E-3</c:v>
                </c:pt>
                <c:pt idx="9">
                  <c:v>1.274E-3</c:v>
                </c:pt>
                <c:pt idx="10">
                  <c:v>1.1919999999999999E-3</c:v>
                </c:pt>
                <c:pt idx="11">
                  <c:v>1.1800000000000001E-3</c:v>
                </c:pt>
                <c:pt idx="12">
                  <c:v>1.116E-3</c:v>
                </c:pt>
                <c:pt idx="13">
                  <c:v>1.1100000000000001E-3</c:v>
                </c:pt>
                <c:pt idx="14">
                  <c:v>1.0399999999999999E-3</c:v>
                </c:pt>
                <c:pt idx="15">
                  <c:v>9.9299999999999996E-4</c:v>
                </c:pt>
                <c:pt idx="16">
                  <c:v>9.4700000000000003E-4</c:v>
                </c:pt>
                <c:pt idx="17">
                  <c:v>9.2299999999999999E-4</c:v>
                </c:pt>
                <c:pt idx="18">
                  <c:v>8.6300000000000005E-4</c:v>
                </c:pt>
                <c:pt idx="19">
                  <c:v>8.5700000000000001E-4</c:v>
                </c:pt>
                <c:pt idx="20">
                  <c:v>8.0599999999999997E-4</c:v>
                </c:pt>
                <c:pt idx="21">
                  <c:v>8.0000000000000004E-4</c:v>
                </c:pt>
                <c:pt idx="22">
                  <c:v>7.8799999999999996E-4</c:v>
                </c:pt>
                <c:pt idx="23">
                  <c:v>7.4899999999999999E-4</c:v>
                </c:pt>
                <c:pt idx="24">
                  <c:v>7.0799999999999997E-4</c:v>
                </c:pt>
                <c:pt idx="25">
                  <c:v>7.0299999999999996E-4</c:v>
                </c:pt>
                <c:pt idx="26">
                  <c:v>6.9099999999999999E-4</c:v>
                </c:pt>
                <c:pt idx="27">
                  <c:v>6.6100000000000002E-4</c:v>
                </c:pt>
                <c:pt idx="28">
                  <c:v>6.3100000000000005E-4</c:v>
                </c:pt>
                <c:pt idx="29">
                  <c:v>6.1600000000000001E-4</c:v>
                </c:pt>
                <c:pt idx="30">
                  <c:v>6.02E-4</c:v>
                </c:pt>
                <c:pt idx="31">
                  <c:v>5.9100000000000005E-4</c:v>
                </c:pt>
                <c:pt idx="32">
                  <c:v>5.5900000000000004E-4</c:v>
                </c:pt>
                <c:pt idx="33">
                  <c:v>5.1500000000000005E-4</c:v>
                </c:pt>
                <c:pt idx="34">
                  <c:v>4.9399999999999997E-4</c:v>
                </c:pt>
                <c:pt idx="35">
                  <c:v>4.8899999999999996E-4</c:v>
                </c:pt>
                <c:pt idx="36">
                  <c:v>4.8700000000000002E-4</c:v>
                </c:pt>
                <c:pt idx="37">
                  <c:v>4.7899999999999999E-4</c:v>
                </c:pt>
                <c:pt idx="38">
                  <c:v>4.7899999999999999E-4</c:v>
                </c:pt>
                <c:pt idx="39">
                  <c:v>4.7399999999999997E-4</c:v>
                </c:pt>
                <c:pt idx="40">
                  <c:v>4.66E-4</c:v>
                </c:pt>
                <c:pt idx="41">
                  <c:v>4.57E-4</c:v>
                </c:pt>
                <c:pt idx="42">
                  <c:v>4.4799999999999999E-4</c:v>
                </c:pt>
                <c:pt idx="43">
                  <c:v>4.4499999999999997E-4</c:v>
                </c:pt>
                <c:pt idx="44">
                  <c:v>4.3100000000000001E-4</c:v>
                </c:pt>
                <c:pt idx="45">
                  <c:v>4.2999999999999999E-4</c:v>
                </c:pt>
                <c:pt idx="46">
                  <c:v>4.2900000000000002E-4</c:v>
                </c:pt>
                <c:pt idx="47">
                  <c:v>4.1899999999999999E-4</c:v>
                </c:pt>
                <c:pt idx="48">
                  <c:v>4.1899999999999999E-4</c:v>
                </c:pt>
                <c:pt idx="49">
                  <c:v>4.1300000000000001E-4</c:v>
                </c:pt>
                <c:pt idx="50">
                  <c:v>3.8499999999999998E-4</c:v>
                </c:pt>
                <c:pt idx="51">
                  <c:v>3.8400000000000001E-4</c:v>
                </c:pt>
                <c:pt idx="52">
                  <c:v>3.8000000000000002E-4</c:v>
                </c:pt>
                <c:pt idx="53">
                  <c:v>3.6600000000000001E-4</c:v>
                </c:pt>
                <c:pt idx="54">
                  <c:v>3.6299999999999999E-4</c:v>
                </c:pt>
                <c:pt idx="55">
                  <c:v>3.5799999999999997E-4</c:v>
                </c:pt>
                <c:pt idx="56">
                  <c:v>3.57E-4</c:v>
                </c:pt>
                <c:pt idx="57">
                  <c:v>3.4600000000000001E-4</c:v>
                </c:pt>
                <c:pt idx="58">
                  <c:v>3.4400000000000001E-4</c:v>
                </c:pt>
                <c:pt idx="59">
                  <c:v>3.3199999999999999E-4</c:v>
                </c:pt>
                <c:pt idx="60">
                  <c:v>3.2200000000000002E-4</c:v>
                </c:pt>
                <c:pt idx="61">
                  <c:v>3.1E-4</c:v>
                </c:pt>
                <c:pt idx="62">
                  <c:v>3.0800000000000001E-4</c:v>
                </c:pt>
                <c:pt idx="63">
                  <c:v>3.0400000000000002E-4</c:v>
                </c:pt>
                <c:pt idx="64">
                  <c:v>3.01E-4</c:v>
                </c:pt>
                <c:pt idx="65">
                  <c:v>2.9999999999999997E-4</c:v>
                </c:pt>
                <c:pt idx="66">
                  <c:v>2.9500000000000001E-4</c:v>
                </c:pt>
                <c:pt idx="67">
                  <c:v>2.9500000000000001E-4</c:v>
                </c:pt>
                <c:pt idx="68">
                  <c:v>2.9399999999999999E-4</c:v>
                </c:pt>
                <c:pt idx="69">
                  <c:v>2.9E-4</c:v>
                </c:pt>
                <c:pt idx="70">
                  <c:v>2.7900000000000001E-4</c:v>
                </c:pt>
                <c:pt idx="71">
                  <c:v>2.7799999999999998E-4</c:v>
                </c:pt>
                <c:pt idx="72">
                  <c:v>2.7300000000000002E-4</c:v>
                </c:pt>
                <c:pt idx="73">
                  <c:v>2.7099999999999997E-4</c:v>
                </c:pt>
                <c:pt idx="74">
                  <c:v>2.6800000000000001E-4</c:v>
                </c:pt>
                <c:pt idx="75">
                  <c:v>2.6400000000000002E-4</c:v>
                </c:pt>
                <c:pt idx="76">
                  <c:v>2.4899999999999998E-4</c:v>
                </c:pt>
                <c:pt idx="77">
                  <c:v>2.42E-4</c:v>
                </c:pt>
                <c:pt idx="78">
                  <c:v>2.4000000000000001E-4</c:v>
                </c:pt>
                <c:pt idx="79">
                  <c:v>2.3699999999999999E-4</c:v>
                </c:pt>
                <c:pt idx="80">
                  <c:v>2.3699999999999999E-4</c:v>
                </c:pt>
                <c:pt idx="81">
                  <c:v>2.3499999999999999E-4</c:v>
                </c:pt>
                <c:pt idx="82">
                  <c:v>2.34E-4</c:v>
                </c:pt>
                <c:pt idx="83">
                  <c:v>2.32E-4</c:v>
                </c:pt>
                <c:pt idx="84">
                  <c:v>2.32E-4</c:v>
                </c:pt>
                <c:pt idx="85">
                  <c:v>2.2900000000000001E-4</c:v>
                </c:pt>
                <c:pt idx="86">
                  <c:v>2.2800000000000001E-4</c:v>
                </c:pt>
                <c:pt idx="87">
                  <c:v>2.1900000000000001E-4</c:v>
                </c:pt>
                <c:pt idx="88">
                  <c:v>2.1699999999999999E-4</c:v>
                </c:pt>
                <c:pt idx="89">
                  <c:v>2.13E-4</c:v>
                </c:pt>
                <c:pt idx="90">
                  <c:v>2.12E-4</c:v>
                </c:pt>
                <c:pt idx="91">
                  <c:v>2.12E-4</c:v>
                </c:pt>
                <c:pt idx="92">
                  <c:v>2.1100000000000001E-4</c:v>
                </c:pt>
                <c:pt idx="93">
                  <c:v>2.0900000000000001E-4</c:v>
                </c:pt>
                <c:pt idx="94">
                  <c:v>2.0699999999999999E-4</c:v>
                </c:pt>
                <c:pt idx="95">
                  <c:v>2.0599999999999999E-4</c:v>
                </c:pt>
                <c:pt idx="96">
                  <c:v>2.05E-4</c:v>
                </c:pt>
                <c:pt idx="97">
                  <c:v>1.95E-4</c:v>
                </c:pt>
                <c:pt idx="98">
                  <c:v>1.95E-4</c:v>
                </c:pt>
                <c:pt idx="99">
                  <c:v>1.92E-4</c:v>
                </c:pt>
                <c:pt idx="100">
                  <c:v>1.9100000000000001E-4</c:v>
                </c:pt>
                <c:pt idx="101">
                  <c:v>1.8699999999999999E-4</c:v>
                </c:pt>
                <c:pt idx="102">
                  <c:v>1.84E-4</c:v>
                </c:pt>
                <c:pt idx="103">
                  <c:v>1.83E-4</c:v>
                </c:pt>
                <c:pt idx="104">
                  <c:v>1.8200000000000001E-4</c:v>
                </c:pt>
                <c:pt idx="105">
                  <c:v>1.8200000000000001E-4</c:v>
                </c:pt>
                <c:pt idx="106">
                  <c:v>1.8200000000000001E-4</c:v>
                </c:pt>
                <c:pt idx="107">
                  <c:v>1.7699999999999999E-4</c:v>
                </c:pt>
                <c:pt idx="108">
                  <c:v>1.76E-4</c:v>
                </c:pt>
                <c:pt idx="109">
                  <c:v>1.74E-4</c:v>
                </c:pt>
                <c:pt idx="110">
                  <c:v>1.7200000000000001E-4</c:v>
                </c:pt>
                <c:pt idx="111">
                  <c:v>1.6899999999999999E-4</c:v>
                </c:pt>
                <c:pt idx="112">
                  <c:v>1.6899999999999999E-4</c:v>
                </c:pt>
                <c:pt idx="113">
                  <c:v>1.66E-4</c:v>
                </c:pt>
                <c:pt idx="114">
                  <c:v>1.65E-4</c:v>
                </c:pt>
                <c:pt idx="115">
                  <c:v>1.64E-4</c:v>
                </c:pt>
                <c:pt idx="116">
                  <c:v>1.63E-4</c:v>
                </c:pt>
                <c:pt idx="117">
                  <c:v>1.6100000000000001E-4</c:v>
                </c:pt>
                <c:pt idx="118">
                  <c:v>1.6100000000000001E-4</c:v>
                </c:pt>
                <c:pt idx="119">
                  <c:v>1.5699999999999999E-4</c:v>
                </c:pt>
                <c:pt idx="120">
                  <c:v>1.56E-4</c:v>
                </c:pt>
                <c:pt idx="121">
                  <c:v>1.4999999999999999E-4</c:v>
                </c:pt>
                <c:pt idx="122">
                  <c:v>1.44E-4</c:v>
                </c:pt>
                <c:pt idx="123">
                  <c:v>1.44E-4</c:v>
                </c:pt>
                <c:pt idx="124">
                  <c:v>1.4300000000000001E-4</c:v>
                </c:pt>
                <c:pt idx="125">
                  <c:v>1.3999999999999999E-4</c:v>
                </c:pt>
                <c:pt idx="126">
                  <c:v>1.3999999999999999E-4</c:v>
                </c:pt>
                <c:pt idx="127">
                  <c:v>1.34E-4</c:v>
                </c:pt>
                <c:pt idx="128">
                  <c:v>1.3200000000000001E-4</c:v>
                </c:pt>
                <c:pt idx="129">
                  <c:v>1.3100000000000001E-4</c:v>
                </c:pt>
                <c:pt idx="130">
                  <c:v>1.2999999999999999E-4</c:v>
                </c:pt>
                <c:pt idx="131">
                  <c:v>1.2799999999999999E-4</c:v>
                </c:pt>
                <c:pt idx="132">
                  <c:v>1.27E-4</c:v>
                </c:pt>
                <c:pt idx="133">
                  <c:v>1.27E-4</c:v>
                </c:pt>
                <c:pt idx="134">
                  <c:v>1.25E-4</c:v>
                </c:pt>
                <c:pt idx="135">
                  <c:v>1.25E-4</c:v>
                </c:pt>
                <c:pt idx="136">
                  <c:v>1.25E-4</c:v>
                </c:pt>
                <c:pt idx="137">
                  <c:v>1.25E-4</c:v>
                </c:pt>
                <c:pt idx="138">
                  <c:v>1.2300000000000001E-4</c:v>
                </c:pt>
                <c:pt idx="139">
                  <c:v>1.2300000000000001E-4</c:v>
                </c:pt>
                <c:pt idx="140">
                  <c:v>1.2300000000000001E-4</c:v>
                </c:pt>
                <c:pt idx="141">
                  <c:v>1.2E-4</c:v>
                </c:pt>
                <c:pt idx="142">
                  <c:v>1.2E-4</c:v>
                </c:pt>
                <c:pt idx="143">
                  <c:v>1.1900000000000001E-4</c:v>
                </c:pt>
                <c:pt idx="144">
                  <c:v>1.18E-4</c:v>
                </c:pt>
                <c:pt idx="145">
                  <c:v>1.16E-4</c:v>
                </c:pt>
                <c:pt idx="146">
                  <c:v>1.16E-4</c:v>
                </c:pt>
                <c:pt idx="147">
                  <c:v>1.15E-4</c:v>
                </c:pt>
                <c:pt idx="148">
                  <c:v>1.15E-4</c:v>
                </c:pt>
                <c:pt idx="149">
                  <c:v>1.11E-4</c:v>
                </c:pt>
                <c:pt idx="150">
                  <c:v>1.11E-4</c:v>
                </c:pt>
                <c:pt idx="151">
                  <c:v>1.1E-4</c:v>
                </c:pt>
                <c:pt idx="152">
                  <c:v>1.1E-4</c:v>
                </c:pt>
                <c:pt idx="153">
                  <c:v>1.0900000000000001E-4</c:v>
                </c:pt>
                <c:pt idx="154">
                  <c:v>1.08E-4</c:v>
                </c:pt>
                <c:pt idx="155">
                  <c:v>1.07E-4</c:v>
                </c:pt>
                <c:pt idx="156">
                  <c:v>1.07E-4</c:v>
                </c:pt>
                <c:pt idx="157">
                  <c:v>1.07E-4</c:v>
                </c:pt>
                <c:pt idx="158">
                  <c:v>1.06E-4</c:v>
                </c:pt>
                <c:pt idx="159">
                  <c:v>1.05E-4</c:v>
                </c:pt>
                <c:pt idx="160">
                  <c:v>1.05E-4</c:v>
                </c:pt>
                <c:pt idx="161">
                  <c:v>1.0399999999999999E-4</c:v>
                </c:pt>
                <c:pt idx="162">
                  <c:v>1.0399999999999999E-4</c:v>
                </c:pt>
                <c:pt idx="163">
                  <c:v>1.02E-4</c:v>
                </c:pt>
                <c:pt idx="164">
                  <c:v>1.02E-4</c:v>
                </c:pt>
                <c:pt idx="165">
                  <c:v>1E-4</c:v>
                </c:pt>
                <c:pt idx="166">
                  <c:v>1E-4</c:v>
                </c:pt>
                <c:pt idx="167">
                  <c:v>1E-4</c:v>
                </c:pt>
                <c:pt idx="168">
                  <c:v>1E-4</c:v>
                </c:pt>
                <c:pt idx="169">
                  <c:v>9.8999999999999994E-5</c:v>
                </c:pt>
                <c:pt idx="170">
                  <c:v>9.7E-5</c:v>
                </c:pt>
                <c:pt idx="171">
                  <c:v>9.6000000000000002E-5</c:v>
                </c:pt>
                <c:pt idx="172">
                  <c:v>9.6000000000000002E-5</c:v>
                </c:pt>
                <c:pt idx="173">
                  <c:v>9.6000000000000002E-5</c:v>
                </c:pt>
                <c:pt idx="174">
                  <c:v>9.6000000000000002E-5</c:v>
                </c:pt>
                <c:pt idx="175">
                  <c:v>9.5000000000000005E-5</c:v>
                </c:pt>
                <c:pt idx="176">
                  <c:v>9.5000000000000005E-5</c:v>
                </c:pt>
                <c:pt idx="177">
                  <c:v>9.2E-5</c:v>
                </c:pt>
                <c:pt idx="178">
                  <c:v>9.2E-5</c:v>
                </c:pt>
                <c:pt idx="179">
                  <c:v>9.2E-5</c:v>
                </c:pt>
                <c:pt idx="180">
                  <c:v>9.2E-5</c:v>
                </c:pt>
                <c:pt idx="181">
                  <c:v>9.1000000000000003E-5</c:v>
                </c:pt>
                <c:pt idx="182">
                  <c:v>9.1000000000000003E-5</c:v>
                </c:pt>
                <c:pt idx="183">
                  <c:v>9.0000000000000006E-5</c:v>
                </c:pt>
                <c:pt idx="184">
                  <c:v>8.8999999999999995E-5</c:v>
                </c:pt>
                <c:pt idx="185">
                  <c:v>8.7000000000000001E-5</c:v>
                </c:pt>
                <c:pt idx="186">
                  <c:v>8.7000000000000001E-5</c:v>
                </c:pt>
                <c:pt idx="187">
                  <c:v>8.7000000000000001E-5</c:v>
                </c:pt>
                <c:pt idx="188">
                  <c:v>8.6000000000000003E-5</c:v>
                </c:pt>
                <c:pt idx="189">
                  <c:v>8.6000000000000003E-5</c:v>
                </c:pt>
                <c:pt idx="190">
                  <c:v>8.6000000000000003E-5</c:v>
                </c:pt>
                <c:pt idx="191">
                  <c:v>8.6000000000000003E-5</c:v>
                </c:pt>
                <c:pt idx="192">
                  <c:v>8.5000000000000006E-5</c:v>
                </c:pt>
                <c:pt idx="193">
                  <c:v>8.2999999999999998E-5</c:v>
                </c:pt>
                <c:pt idx="194">
                  <c:v>8.2000000000000001E-5</c:v>
                </c:pt>
                <c:pt idx="195">
                  <c:v>8.2000000000000001E-5</c:v>
                </c:pt>
                <c:pt idx="196">
                  <c:v>8.2000000000000001E-5</c:v>
                </c:pt>
                <c:pt idx="197">
                  <c:v>7.8999999999999996E-5</c:v>
                </c:pt>
                <c:pt idx="198">
                  <c:v>7.8999999999999996E-5</c:v>
                </c:pt>
                <c:pt idx="199">
                  <c:v>7.7999999999999999E-5</c:v>
                </c:pt>
                <c:pt idx="200">
                  <c:v>7.7000000000000001E-5</c:v>
                </c:pt>
                <c:pt idx="201">
                  <c:v>7.7000000000000001E-5</c:v>
                </c:pt>
                <c:pt idx="202">
                  <c:v>7.6000000000000004E-5</c:v>
                </c:pt>
                <c:pt idx="203">
                  <c:v>7.4999999999999993E-5</c:v>
                </c:pt>
                <c:pt idx="204">
                  <c:v>7.4999999999999993E-5</c:v>
                </c:pt>
                <c:pt idx="205">
                  <c:v>7.4999999999999993E-5</c:v>
                </c:pt>
                <c:pt idx="206">
                  <c:v>7.3999999999999996E-5</c:v>
                </c:pt>
                <c:pt idx="207">
                  <c:v>7.3999999999999996E-5</c:v>
                </c:pt>
                <c:pt idx="208">
                  <c:v>7.3999999999999996E-5</c:v>
                </c:pt>
                <c:pt idx="209">
                  <c:v>7.2999999999999999E-5</c:v>
                </c:pt>
                <c:pt idx="210">
                  <c:v>7.2999999999999999E-5</c:v>
                </c:pt>
                <c:pt idx="211">
                  <c:v>7.2999999999999999E-5</c:v>
                </c:pt>
                <c:pt idx="212">
                  <c:v>7.2000000000000002E-5</c:v>
                </c:pt>
                <c:pt idx="213">
                  <c:v>7.2000000000000002E-5</c:v>
                </c:pt>
                <c:pt idx="214">
                  <c:v>7.2000000000000002E-5</c:v>
                </c:pt>
                <c:pt idx="215">
                  <c:v>7.1000000000000005E-5</c:v>
                </c:pt>
                <c:pt idx="216">
                  <c:v>6.9999999999999994E-5</c:v>
                </c:pt>
                <c:pt idx="217">
                  <c:v>6.9999999999999994E-5</c:v>
                </c:pt>
                <c:pt idx="218">
                  <c:v>6.9999999999999994E-5</c:v>
                </c:pt>
                <c:pt idx="219">
                  <c:v>6.9999999999999994E-5</c:v>
                </c:pt>
                <c:pt idx="220">
                  <c:v>6.8999999999999997E-5</c:v>
                </c:pt>
                <c:pt idx="221">
                  <c:v>6.8999999999999997E-5</c:v>
                </c:pt>
                <c:pt idx="222">
                  <c:v>6.8999999999999997E-5</c:v>
                </c:pt>
                <c:pt idx="223">
                  <c:v>6.7999999999999999E-5</c:v>
                </c:pt>
                <c:pt idx="224">
                  <c:v>6.7999999999999999E-5</c:v>
                </c:pt>
                <c:pt idx="225">
                  <c:v>6.7999999999999999E-5</c:v>
                </c:pt>
                <c:pt idx="226">
                  <c:v>6.7000000000000002E-5</c:v>
                </c:pt>
                <c:pt idx="227">
                  <c:v>6.7000000000000002E-5</c:v>
                </c:pt>
                <c:pt idx="228">
                  <c:v>6.7000000000000002E-5</c:v>
                </c:pt>
                <c:pt idx="229">
                  <c:v>6.7000000000000002E-5</c:v>
                </c:pt>
                <c:pt idx="230">
                  <c:v>6.6000000000000005E-5</c:v>
                </c:pt>
                <c:pt idx="231">
                  <c:v>6.4999999999999994E-5</c:v>
                </c:pt>
                <c:pt idx="232">
                  <c:v>6.3999999999999997E-5</c:v>
                </c:pt>
                <c:pt idx="233">
                  <c:v>6.3999999999999997E-5</c:v>
                </c:pt>
                <c:pt idx="234">
                  <c:v>6.3999999999999997E-5</c:v>
                </c:pt>
                <c:pt idx="235">
                  <c:v>6.0999999999999999E-5</c:v>
                </c:pt>
                <c:pt idx="236">
                  <c:v>6.0999999999999999E-5</c:v>
                </c:pt>
                <c:pt idx="237">
                  <c:v>6.0999999999999999E-5</c:v>
                </c:pt>
                <c:pt idx="238">
                  <c:v>6.0000000000000002E-5</c:v>
                </c:pt>
                <c:pt idx="239">
                  <c:v>6.0000000000000002E-5</c:v>
                </c:pt>
                <c:pt idx="240">
                  <c:v>6.0000000000000002E-5</c:v>
                </c:pt>
                <c:pt idx="241">
                  <c:v>5.8E-5</c:v>
                </c:pt>
                <c:pt idx="242">
                  <c:v>5.7000000000000003E-5</c:v>
                </c:pt>
                <c:pt idx="243">
                  <c:v>5.7000000000000003E-5</c:v>
                </c:pt>
                <c:pt idx="244">
                  <c:v>5.7000000000000003E-5</c:v>
                </c:pt>
                <c:pt idx="245">
                  <c:v>5.7000000000000003E-5</c:v>
                </c:pt>
                <c:pt idx="246">
                  <c:v>5.5999999999999999E-5</c:v>
                </c:pt>
                <c:pt idx="247">
                  <c:v>5.5999999999999999E-5</c:v>
                </c:pt>
                <c:pt idx="248">
                  <c:v>5.5000000000000002E-5</c:v>
                </c:pt>
                <c:pt idx="249">
                  <c:v>5.5000000000000002E-5</c:v>
                </c:pt>
                <c:pt idx="250">
                  <c:v>5.3999999999999998E-5</c:v>
                </c:pt>
                <c:pt idx="251">
                  <c:v>5.3999999999999998E-5</c:v>
                </c:pt>
                <c:pt idx="252">
                  <c:v>5.3000000000000001E-5</c:v>
                </c:pt>
                <c:pt idx="253">
                  <c:v>5.1999999999999997E-5</c:v>
                </c:pt>
                <c:pt idx="254">
                  <c:v>5.1999999999999997E-5</c:v>
                </c:pt>
                <c:pt idx="255">
                  <c:v>5.1E-5</c:v>
                </c:pt>
                <c:pt idx="256">
                  <c:v>5.1E-5</c:v>
                </c:pt>
                <c:pt idx="257">
                  <c:v>5.1E-5</c:v>
                </c:pt>
                <c:pt idx="258">
                  <c:v>5.1E-5</c:v>
                </c:pt>
                <c:pt idx="259">
                  <c:v>5.0000000000000002E-5</c:v>
                </c:pt>
                <c:pt idx="260">
                  <c:v>5.0000000000000002E-5</c:v>
                </c:pt>
                <c:pt idx="261">
                  <c:v>5.0000000000000002E-5</c:v>
                </c:pt>
                <c:pt idx="262">
                  <c:v>5.0000000000000002E-5</c:v>
                </c:pt>
                <c:pt idx="263">
                  <c:v>4.8999999999999998E-5</c:v>
                </c:pt>
                <c:pt idx="264">
                  <c:v>4.8999999999999998E-5</c:v>
                </c:pt>
                <c:pt idx="265">
                  <c:v>4.8000000000000001E-5</c:v>
                </c:pt>
                <c:pt idx="266">
                  <c:v>4.8000000000000001E-5</c:v>
                </c:pt>
                <c:pt idx="267">
                  <c:v>4.8000000000000001E-5</c:v>
                </c:pt>
                <c:pt idx="268">
                  <c:v>4.6999999999999997E-5</c:v>
                </c:pt>
                <c:pt idx="269">
                  <c:v>4.6999999999999997E-5</c:v>
                </c:pt>
                <c:pt idx="270">
                  <c:v>4.6E-5</c:v>
                </c:pt>
                <c:pt idx="271">
                  <c:v>4.6E-5</c:v>
                </c:pt>
                <c:pt idx="272">
                  <c:v>4.5000000000000003E-5</c:v>
                </c:pt>
                <c:pt idx="273">
                  <c:v>4.5000000000000003E-5</c:v>
                </c:pt>
                <c:pt idx="274">
                  <c:v>4.3999999999999999E-5</c:v>
                </c:pt>
                <c:pt idx="275">
                  <c:v>4.1999999999999998E-5</c:v>
                </c:pt>
                <c:pt idx="276">
                  <c:v>4.0000000000000003E-5</c:v>
                </c:pt>
                <c:pt idx="277">
                  <c:v>4.0000000000000003E-5</c:v>
                </c:pt>
                <c:pt idx="278">
                  <c:v>4.0000000000000003E-5</c:v>
                </c:pt>
                <c:pt idx="279">
                  <c:v>4.0000000000000003E-5</c:v>
                </c:pt>
                <c:pt idx="280">
                  <c:v>3.8999999999999999E-5</c:v>
                </c:pt>
                <c:pt idx="281">
                  <c:v>3.8999999999999999E-5</c:v>
                </c:pt>
                <c:pt idx="282">
                  <c:v>3.8999999999999999E-5</c:v>
                </c:pt>
                <c:pt idx="283">
                  <c:v>3.8000000000000002E-5</c:v>
                </c:pt>
                <c:pt idx="284">
                  <c:v>3.8000000000000002E-5</c:v>
                </c:pt>
                <c:pt idx="285">
                  <c:v>3.8000000000000002E-5</c:v>
                </c:pt>
                <c:pt idx="286">
                  <c:v>3.6999999999999998E-5</c:v>
                </c:pt>
                <c:pt idx="287">
                  <c:v>3.6000000000000001E-5</c:v>
                </c:pt>
                <c:pt idx="288">
                  <c:v>3.6000000000000001E-5</c:v>
                </c:pt>
                <c:pt idx="289">
                  <c:v>3.6000000000000001E-5</c:v>
                </c:pt>
                <c:pt idx="290">
                  <c:v>3.4999999999999997E-5</c:v>
                </c:pt>
                <c:pt idx="291">
                  <c:v>3.4E-5</c:v>
                </c:pt>
                <c:pt idx="292">
                  <c:v>3.4E-5</c:v>
                </c:pt>
                <c:pt idx="293">
                  <c:v>3.3000000000000003E-5</c:v>
                </c:pt>
                <c:pt idx="294">
                  <c:v>3.1999999999999999E-5</c:v>
                </c:pt>
                <c:pt idx="295">
                  <c:v>3.1999999999999999E-5</c:v>
                </c:pt>
                <c:pt idx="296">
                  <c:v>3.1999999999999999E-5</c:v>
                </c:pt>
                <c:pt idx="297">
                  <c:v>3.1000000000000001E-5</c:v>
                </c:pt>
                <c:pt idx="298">
                  <c:v>3.0000000000000001E-5</c:v>
                </c:pt>
                <c:pt idx="299">
                  <c:v>3.0000000000000001E-5</c:v>
                </c:pt>
                <c:pt idx="300">
                  <c:v>2.9E-5</c:v>
                </c:pt>
                <c:pt idx="301">
                  <c:v>2.6999999999999999E-5</c:v>
                </c:pt>
                <c:pt idx="302">
                  <c:v>2.5999999999999998E-5</c:v>
                </c:pt>
                <c:pt idx="303">
                  <c:v>2.5000000000000001E-5</c:v>
                </c:pt>
                <c:pt idx="304">
                  <c:v>2.5000000000000001E-5</c:v>
                </c:pt>
                <c:pt idx="305">
                  <c:v>2.5000000000000001E-5</c:v>
                </c:pt>
                <c:pt idx="306">
                  <c:v>2.5000000000000001E-5</c:v>
                </c:pt>
                <c:pt idx="307">
                  <c:v>2.3E-5</c:v>
                </c:pt>
                <c:pt idx="308">
                  <c:v>2.0999999999999999E-5</c:v>
                </c:pt>
                <c:pt idx="309">
                  <c:v>2.0999999999999999E-5</c:v>
                </c:pt>
                <c:pt idx="310">
                  <c:v>2.0999999999999999E-5</c:v>
                </c:pt>
                <c:pt idx="311">
                  <c:v>2.0000000000000002E-5</c:v>
                </c:pt>
                <c:pt idx="312">
                  <c:v>1.7E-5</c:v>
                </c:pt>
                <c:pt idx="313">
                  <c:v>1.2999999999999999E-5</c:v>
                </c:pt>
                <c:pt idx="314">
                  <c:v>7.3529999999999998E-2</c:v>
                </c:pt>
                <c:pt idx="315">
                  <c:v>6.8151000000000003E-2</c:v>
                </c:pt>
                <c:pt idx="316">
                  <c:v>3.0561000000000001E-2</c:v>
                </c:pt>
                <c:pt idx="317">
                  <c:v>1.9501000000000001E-2</c:v>
                </c:pt>
                <c:pt idx="318">
                  <c:v>1.7156000000000001E-2</c:v>
                </c:pt>
                <c:pt idx="319">
                  <c:v>1.5436E-2</c:v>
                </c:pt>
                <c:pt idx="320">
                  <c:v>1.4390999999999999E-2</c:v>
                </c:pt>
                <c:pt idx="321">
                  <c:v>1.2227999999999999E-2</c:v>
                </c:pt>
                <c:pt idx="322">
                  <c:v>1.1990000000000001E-2</c:v>
                </c:pt>
                <c:pt idx="323">
                  <c:v>9.3200000000000002E-3</c:v>
                </c:pt>
                <c:pt idx="324">
                  <c:v>8.9420000000000003E-3</c:v>
                </c:pt>
                <c:pt idx="325">
                  <c:v>8.6E-3</c:v>
                </c:pt>
                <c:pt idx="326">
                  <c:v>8.371E-3</c:v>
                </c:pt>
                <c:pt idx="327">
                  <c:v>8.2400000000000008E-3</c:v>
                </c:pt>
                <c:pt idx="328">
                  <c:v>7.7980000000000002E-3</c:v>
                </c:pt>
                <c:pt idx="329">
                  <c:v>7.7289999999999998E-3</c:v>
                </c:pt>
                <c:pt idx="330">
                  <c:v>7.5560000000000002E-3</c:v>
                </c:pt>
                <c:pt idx="331">
                  <c:v>7.4700000000000001E-3</c:v>
                </c:pt>
                <c:pt idx="332">
                  <c:v>7.1409999999999998E-3</c:v>
                </c:pt>
                <c:pt idx="333">
                  <c:v>6.6030000000000004E-3</c:v>
                </c:pt>
                <c:pt idx="334">
                  <c:v>6.587E-3</c:v>
                </c:pt>
                <c:pt idx="335">
                  <c:v>6.5319999999999996E-3</c:v>
                </c:pt>
                <c:pt idx="336">
                  <c:v>5.8089999999999999E-3</c:v>
                </c:pt>
                <c:pt idx="337">
                  <c:v>5.6610000000000002E-3</c:v>
                </c:pt>
                <c:pt idx="338">
                  <c:v>5.581E-3</c:v>
                </c:pt>
                <c:pt idx="339">
                  <c:v>5.2490000000000002E-3</c:v>
                </c:pt>
                <c:pt idx="340">
                  <c:v>5.1780000000000003E-3</c:v>
                </c:pt>
                <c:pt idx="341">
                  <c:v>4.8260000000000004E-3</c:v>
                </c:pt>
                <c:pt idx="342">
                  <c:v>4.8129999999999996E-3</c:v>
                </c:pt>
                <c:pt idx="343">
                  <c:v>4.8060000000000004E-3</c:v>
                </c:pt>
                <c:pt idx="344">
                  <c:v>4.7330000000000002E-3</c:v>
                </c:pt>
                <c:pt idx="345">
                  <c:v>4.6690000000000004E-3</c:v>
                </c:pt>
                <c:pt idx="346">
                  <c:v>4.5469999999999998E-3</c:v>
                </c:pt>
                <c:pt idx="347">
                  <c:v>4.4530000000000004E-3</c:v>
                </c:pt>
                <c:pt idx="348">
                  <c:v>4.3410000000000002E-3</c:v>
                </c:pt>
                <c:pt idx="349">
                  <c:v>4.3280000000000002E-3</c:v>
                </c:pt>
                <c:pt idx="350">
                  <c:v>4.267E-3</c:v>
                </c:pt>
                <c:pt idx="351">
                  <c:v>4.1110000000000001E-3</c:v>
                </c:pt>
                <c:pt idx="352">
                  <c:v>4.0039999999999997E-3</c:v>
                </c:pt>
                <c:pt idx="353">
                  <c:v>3.9509999999999997E-3</c:v>
                </c:pt>
                <c:pt idx="354">
                  <c:v>3.9199999999999999E-3</c:v>
                </c:pt>
                <c:pt idx="355">
                  <c:v>3.6289999999999998E-3</c:v>
                </c:pt>
                <c:pt idx="356">
                  <c:v>3.6059999999999998E-3</c:v>
                </c:pt>
                <c:pt idx="357">
                  <c:v>3.4619999999999998E-3</c:v>
                </c:pt>
                <c:pt idx="358">
                  <c:v>3.4009999999999999E-3</c:v>
                </c:pt>
                <c:pt idx="359">
                  <c:v>3.3E-3</c:v>
                </c:pt>
                <c:pt idx="360">
                  <c:v>3.2829999999999999E-3</c:v>
                </c:pt>
                <c:pt idx="361">
                  <c:v>3.2450000000000001E-3</c:v>
                </c:pt>
                <c:pt idx="362">
                  <c:v>3.163E-3</c:v>
                </c:pt>
                <c:pt idx="363">
                  <c:v>3.107E-3</c:v>
                </c:pt>
                <c:pt idx="364">
                  <c:v>3.078E-3</c:v>
                </c:pt>
                <c:pt idx="365">
                  <c:v>3.0460000000000001E-3</c:v>
                </c:pt>
                <c:pt idx="366">
                  <c:v>2.9870000000000001E-3</c:v>
                </c:pt>
                <c:pt idx="367">
                  <c:v>2.9629999999999999E-3</c:v>
                </c:pt>
                <c:pt idx="368">
                  <c:v>2.879E-3</c:v>
                </c:pt>
                <c:pt idx="369">
                  <c:v>2.8419999999999999E-3</c:v>
                </c:pt>
                <c:pt idx="370">
                  <c:v>2.8170000000000001E-3</c:v>
                </c:pt>
                <c:pt idx="371">
                  <c:v>2.7200000000000002E-3</c:v>
                </c:pt>
                <c:pt idx="372">
                  <c:v>2.6879999999999999E-3</c:v>
                </c:pt>
                <c:pt idx="373">
                  <c:v>2.6459999999999999E-3</c:v>
                </c:pt>
                <c:pt idx="374">
                  <c:v>2.5820000000000001E-3</c:v>
                </c:pt>
                <c:pt idx="375">
                  <c:v>2.4789999999999999E-3</c:v>
                </c:pt>
                <c:pt idx="376">
                  <c:v>2.4620000000000002E-3</c:v>
                </c:pt>
                <c:pt idx="377">
                  <c:v>2.4529999999999999E-3</c:v>
                </c:pt>
                <c:pt idx="378">
                  <c:v>2.4499999999999999E-3</c:v>
                </c:pt>
                <c:pt idx="379">
                  <c:v>2.444E-3</c:v>
                </c:pt>
                <c:pt idx="380">
                  <c:v>2.4369999999999999E-3</c:v>
                </c:pt>
                <c:pt idx="381">
                  <c:v>2.4139999999999999E-3</c:v>
                </c:pt>
                <c:pt idx="382">
                  <c:v>2.4039999999999999E-3</c:v>
                </c:pt>
                <c:pt idx="383">
                  <c:v>2.3760000000000001E-3</c:v>
                </c:pt>
                <c:pt idx="384">
                  <c:v>2.3210000000000001E-3</c:v>
                </c:pt>
                <c:pt idx="385">
                  <c:v>2.2629999999999998E-3</c:v>
                </c:pt>
                <c:pt idx="386">
                  <c:v>2.2409999999999999E-3</c:v>
                </c:pt>
                <c:pt idx="387">
                  <c:v>2.215E-3</c:v>
                </c:pt>
                <c:pt idx="388">
                  <c:v>2.212E-3</c:v>
                </c:pt>
                <c:pt idx="389">
                  <c:v>2.186E-3</c:v>
                </c:pt>
                <c:pt idx="390">
                  <c:v>2.1580000000000002E-3</c:v>
                </c:pt>
                <c:pt idx="391">
                  <c:v>2.15E-3</c:v>
                </c:pt>
                <c:pt idx="392">
                  <c:v>2.1450000000000002E-3</c:v>
                </c:pt>
                <c:pt idx="393">
                  <c:v>2.0869999999999999E-3</c:v>
                </c:pt>
                <c:pt idx="394">
                  <c:v>2.0579999999999999E-3</c:v>
                </c:pt>
                <c:pt idx="395">
                  <c:v>2.0569999999999998E-3</c:v>
                </c:pt>
                <c:pt idx="396">
                  <c:v>2.0479999999999999E-3</c:v>
                </c:pt>
                <c:pt idx="397">
                  <c:v>2.0010000000000002E-3</c:v>
                </c:pt>
                <c:pt idx="398">
                  <c:v>1.9959999999999999E-3</c:v>
                </c:pt>
                <c:pt idx="399">
                  <c:v>1.9759999999999999E-3</c:v>
                </c:pt>
                <c:pt idx="400">
                  <c:v>1.949E-3</c:v>
                </c:pt>
                <c:pt idx="401">
                  <c:v>1.9189999999999999E-3</c:v>
                </c:pt>
                <c:pt idx="402">
                  <c:v>1.8500000000000001E-3</c:v>
                </c:pt>
                <c:pt idx="403">
                  <c:v>1.8450000000000001E-3</c:v>
                </c:pt>
                <c:pt idx="404">
                  <c:v>1.8259999999999999E-3</c:v>
                </c:pt>
                <c:pt idx="405">
                  <c:v>1.8159999999999999E-3</c:v>
                </c:pt>
                <c:pt idx="406">
                  <c:v>1.8159999999999999E-3</c:v>
                </c:pt>
                <c:pt idx="407">
                  <c:v>1.774E-3</c:v>
                </c:pt>
                <c:pt idx="408">
                  <c:v>1.702E-3</c:v>
                </c:pt>
                <c:pt idx="409">
                  <c:v>1.6869999999999999E-3</c:v>
                </c:pt>
                <c:pt idx="410">
                  <c:v>1.671E-3</c:v>
                </c:pt>
                <c:pt idx="411">
                  <c:v>1.6540000000000001E-3</c:v>
                </c:pt>
                <c:pt idx="412">
                  <c:v>1.6479999999999999E-3</c:v>
                </c:pt>
                <c:pt idx="413">
                  <c:v>1.64E-3</c:v>
                </c:pt>
                <c:pt idx="414">
                  <c:v>1.6280000000000001E-3</c:v>
                </c:pt>
                <c:pt idx="415">
                  <c:v>1.585E-3</c:v>
                </c:pt>
                <c:pt idx="416">
                  <c:v>1.585E-3</c:v>
                </c:pt>
                <c:pt idx="417">
                  <c:v>1.572E-3</c:v>
                </c:pt>
                <c:pt idx="418">
                  <c:v>1.5690000000000001E-3</c:v>
                </c:pt>
                <c:pt idx="419">
                  <c:v>1.5529999999999999E-3</c:v>
                </c:pt>
                <c:pt idx="420">
                  <c:v>1.539E-3</c:v>
                </c:pt>
                <c:pt idx="421">
                  <c:v>1.536E-3</c:v>
                </c:pt>
                <c:pt idx="422">
                  <c:v>1.503E-3</c:v>
                </c:pt>
                <c:pt idx="423">
                  <c:v>1.503E-3</c:v>
                </c:pt>
                <c:pt idx="424">
                  <c:v>1.4909999999999999E-3</c:v>
                </c:pt>
                <c:pt idx="425">
                  <c:v>1.4859999999999999E-3</c:v>
                </c:pt>
                <c:pt idx="426">
                  <c:v>1.477E-3</c:v>
                </c:pt>
                <c:pt idx="427">
                  <c:v>1.4729999999999999E-3</c:v>
                </c:pt>
                <c:pt idx="428">
                  <c:v>1.4679999999999999E-3</c:v>
                </c:pt>
                <c:pt idx="429">
                  <c:v>1.4649999999999999E-3</c:v>
                </c:pt>
                <c:pt idx="430">
                  <c:v>1.4530000000000001E-3</c:v>
                </c:pt>
                <c:pt idx="431">
                  <c:v>1.4289999999999999E-3</c:v>
                </c:pt>
                <c:pt idx="432">
                  <c:v>1.421E-3</c:v>
                </c:pt>
                <c:pt idx="433">
                  <c:v>1.418E-3</c:v>
                </c:pt>
                <c:pt idx="434">
                  <c:v>1.4159999999999999E-3</c:v>
                </c:pt>
                <c:pt idx="435">
                  <c:v>1.415E-3</c:v>
                </c:pt>
                <c:pt idx="436">
                  <c:v>1.405E-3</c:v>
                </c:pt>
                <c:pt idx="437">
                  <c:v>1.4040000000000001E-3</c:v>
                </c:pt>
                <c:pt idx="438">
                  <c:v>1.3979999999999999E-3</c:v>
                </c:pt>
                <c:pt idx="439">
                  <c:v>1.392E-3</c:v>
                </c:pt>
                <c:pt idx="440">
                  <c:v>1.3860000000000001E-3</c:v>
                </c:pt>
                <c:pt idx="441">
                  <c:v>1.372E-3</c:v>
                </c:pt>
                <c:pt idx="442">
                  <c:v>1.371E-3</c:v>
                </c:pt>
                <c:pt idx="443">
                  <c:v>1.3699999999999999E-3</c:v>
                </c:pt>
                <c:pt idx="444">
                  <c:v>1.3680000000000001E-3</c:v>
                </c:pt>
                <c:pt idx="445">
                  <c:v>1.366E-3</c:v>
                </c:pt>
                <c:pt idx="446">
                  <c:v>1.366E-3</c:v>
                </c:pt>
                <c:pt idx="447">
                  <c:v>1.3649999999999999E-3</c:v>
                </c:pt>
                <c:pt idx="448">
                  <c:v>1.3619999999999999E-3</c:v>
                </c:pt>
                <c:pt idx="449">
                  <c:v>1.3519999999999999E-3</c:v>
                </c:pt>
                <c:pt idx="450">
                  <c:v>1.3489999999999999E-3</c:v>
                </c:pt>
                <c:pt idx="451">
                  <c:v>1.335E-3</c:v>
                </c:pt>
                <c:pt idx="452">
                  <c:v>1.3010000000000001E-3</c:v>
                </c:pt>
                <c:pt idx="453">
                  <c:v>1.297E-3</c:v>
                </c:pt>
                <c:pt idx="454">
                  <c:v>1.289E-3</c:v>
                </c:pt>
                <c:pt idx="455">
                  <c:v>1.2800000000000001E-3</c:v>
                </c:pt>
                <c:pt idx="456">
                  <c:v>1.2769999999999999E-3</c:v>
                </c:pt>
                <c:pt idx="457">
                  <c:v>1.273E-3</c:v>
                </c:pt>
                <c:pt idx="458">
                  <c:v>1.2600000000000001E-3</c:v>
                </c:pt>
                <c:pt idx="459">
                  <c:v>1.253E-3</c:v>
                </c:pt>
                <c:pt idx="460">
                  <c:v>1.248E-3</c:v>
                </c:pt>
                <c:pt idx="461">
                  <c:v>1.227E-3</c:v>
                </c:pt>
                <c:pt idx="462">
                  <c:v>1.2179999999999999E-3</c:v>
                </c:pt>
                <c:pt idx="463">
                  <c:v>1.207E-3</c:v>
                </c:pt>
                <c:pt idx="464">
                  <c:v>1.181E-3</c:v>
                </c:pt>
                <c:pt idx="465">
                  <c:v>1.1770000000000001E-3</c:v>
                </c:pt>
                <c:pt idx="466">
                  <c:v>1.176E-3</c:v>
                </c:pt>
                <c:pt idx="467">
                  <c:v>1.1689999999999999E-3</c:v>
                </c:pt>
                <c:pt idx="468">
                  <c:v>1.158E-3</c:v>
                </c:pt>
                <c:pt idx="469">
                  <c:v>1.139E-3</c:v>
                </c:pt>
                <c:pt idx="470">
                  <c:v>1.122E-3</c:v>
                </c:pt>
                <c:pt idx="471">
                  <c:v>1.1169999999999999E-3</c:v>
                </c:pt>
                <c:pt idx="472">
                  <c:v>1.1130000000000001E-3</c:v>
                </c:pt>
                <c:pt idx="473">
                  <c:v>1.106E-3</c:v>
                </c:pt>
                <c:pt idx="474">
                  <c:v>1.096E-3</c:v>
                </c:pt>
                <c:pt idx="475">
                  <c:v>1.093E-3</c:v>
                </c:pt>
                <c:pt idx="476">
                  <c:v>1.0889999999999999E-3</c:v>
                </c:pt>
                <c:pt idx="477">
                  <c:v>1.0790000000000001E-3</c:v>
                </c:pt>
                <c:pt idx="478">
                  <c:v>1.0690000000000001E-3</c:v>
                </c:pt>
                <c:pt idx="479">
                  <c:v>1.0679999999999999E-3</c:v>
                </c:pt>
                <c:pt idx="480">
                  <c:v>1.0640000000000001E-3</c:v>
                </c:pt>
                <c:pt idx="481">
                  <c:v>1.047E-3</c:v>
                </c:pt>
                <c:pt idx="482">
                  <c:v>1.036E-3</c:v>
                </c:pt>
                <c:pt idx="483">
                  <c:v>1.0300000000000001E-3</c:v>
                </c:pt>
                <c:pt idx="484">
                  <c:v>1.0219999999999999E-3</c:v>
                </c:pt>
                <c:pt idx="485">
                  <c:v>1.01E-3</c:v>
                </c:pt>
                <c:pt idx="486">
                  <c:v>1.0070000000000001E-3</c:v>
                </c:pt>
                <c:pt idx="487">
                  <c:v>1E-3</c:v>
                </c:pt>
                <c:pt idx="488">
                  <c:v>9.9400000000000009E-4</c:v>
                </c:pt>
                <c:pt idx="489">
                  <c:v>9.9099999999999991E-4</c:v>
                </c:pt>
                <c:pt idx="490">
                  <c:v>9.9099999999999991E-4</c:v>
                </c:pt>
                <c:pt idx="491">
                  <c:v>9.7799999999999992E-4</c:v>
                </c:pt>
                <c:pt idx="492">
                  <c:v>9.77E-4</c:v>
                </c:pt>
                <c:pt idx="493">
                  <c:v>9.5500000000000001E-4</c:v>
                </c:pt>
                <c:pt idx="494">
                  <c:v>9.5100000000000002E-4</c:v>
                </c:pt>
                <c:pt idx="495">
                  <c:v>9.4600000000000001E-4</c:v>
                </c:pt>
                <c:pt idx="496">
                  <c:v>9.3000000000000005E-4</c:v>
                </c:pt>
                <c:pt idx="497">
                  <c:v>9.1500000000000001E-4</c:v>
                </c:pt>
                <c:pt idx="498">
                  <c:v>9.1399999999999999E-4</c:v>
                </c:pt>
                <c:pt idx="499">
                  <c:v>9.0499999999999999E-4</c:v>
                </c:pt>
                <c:pt idx="500">
                  <c:v>9.0200000000000002E-4</c:v>
                </c:pt>
                <c:pt idx="501">
                  <c:v>9.0200000000000002E-4</c:v>
                </c:pt>
                <c:pt idx="502">
                  <c:v>8.9899999999999995E-4</c:v>
                </c:pt>
                <c:pt idx="503">
                  <c:v>8.9400000000000005E-4</c:v>
                </c:pt>
                <c:pt idx="504">
                  <c:v>8.8699999999999998E-4</c:v>
                </c:pt>
                <c:pt idx="505">
                  <c:v>8.7000000000000001E-4</c:v>
                </c:pt>
                <c:pt idx="506">
                  <c:v>8.5599999999999999E-4</c:v>
                </c:pt>
                <c:pt idx="507">
                  <c:v>8.4900000000000004E-4</c:v>
                </c:pt>
                <c:pt idx="508">
                  <c:v>8.3500000000000002E-4</c:v>
                </c:pt>
                <c:pt idx="509">
                  <c:v>8.3500000000000002E-4</c:v>
                </c:pt>
                <c:pt idx="510">
                  <c:v>8.2799999999999996E-4</c:v>
                </c:pt>
                <c:pt idx="511">
                  <c:v>8.1099999999999998E-4</c:v>
                </c:pt>
                <c:pt idx="512">
                  <c:v>8.1099999999999998E-4</c:v>
                </c:pt>
                <c:pt idx="513">
                  <c:v>8.0800000000000002E-4</c:v>
                </c:pt>
                <c:pt idx="514">
                  <c:v>8.0699999999999999E-4</c:v>
                </c:pt>
                <c:pt idx="515">
                  <c:v>8.03E-4</c:v>
                </c:pt>
                <c:pt idx="516">
                  <c:v>7.9500000000000003E-4</c:v>
                </c:pt>
                <c:pt idx="517">
                  <c:v>7.9299999999999998E-4</c:v>
                </c:pt>
                <c:pt idx="518">
                  <c:v>7.9199999999999995E-4</c:v>
                </c:pt>
                <c:pt idx="519">
                  <c:v>7.9100000000000004E-4</c:v>
                </c:pt>
                <c:pt idx="520">
                  <c:v>7.9100000000000004E-4</c:v>
                </c:pt>
                <c:pt idx="521">
                  <c:v>7.9100000000000004E-4</c:v>
                </c:pt>
                <c:pt idx="522">
                  <c:v>7.9000000000000001E-4</c:v>
                </c:pt>
                <c:pt idx="523">
                  <c:v>7.8799999999999996E-4</c:v>
                </c:pt>
                <c:pt idx="524">
                  <c:v>7.8700000000000005E-4</c:v>
                </c:pt>
                <c:pt idx="525">
                  <c:v>7.85E-4</c:v>
                </c:pt>
                <c:pt idx="526">
                  <c:v>7.7999999999999999E-4</c:v>
                </c:pt>
                <c:pt idx="527">
                  <c:v>7.7899999999999996E-4</c:v>
                </c:pt>
                <c:pt idx="528">
                  <c:v>7.7899999999999996E-4</c:v>
                </c:pt>
                <c:pt idx="529">
                  <c:v>7.7899999999999996E-4</c:v>
                </c:pt>
                <c:pt idx="530">
                  <c:v>7.7899999999999996E-4</c:v>
                </c:pt>
                <c:pt idx="531">
                  <c:v>7.7499999999999997E-4</c:v>
                </c:pt>
                <c:pt idx="532">
                  <c:v>7.7200000000000001E-4</c:v>
                </c:pt>
                <c:pt idx="533">
                  <c:v>7.6099999999999996E-4</c:v>
                </c:pt>
                <c:pt idx="534">
                  <c:v>7.6000000000000004E-4</c:v>
                </c:pt>
                <c:pt idx="535">
                  <c:v>7.5299999999999998E-4</c:v>
                </c:pt>
                <c:pt idx="536">
                  <c:v>7.5299999999999998E-4</c:v>
                </c:pt>
                <c:pt idx="537">
                  <c:v>7.4899999999999999E-4</c:v>
                </c:pt>
                <c:pt idx="538">
                  <c:v>7.45E-4</c:v>
                </c:pt>
                <c:pt idx="539">
                  <c:v>7.4299999999999995E-4</c:v>
                </c:pt>
                <c:pt idx="540">
                  <c:v>7.4200000000000004E-4</c:v>
                </c:pt>
                <c:pt idx="541">
                  <c:v>7.3800000000000005E-4</c:v>
                </c:pt>
                <c:pt idx="542">
                  <c:v>7.36E-4</c:v>
                </c:pt>
                <c:pt idx="543">
                  <c:v>7.36E-4</c:v>
                </c:pt>
                <c:pt idx="544">
                  <c:v>7.36E-4</c:v>
                </c:pt>
                <c:pt idx="545">
                  <c:v>7.3300000000000004E-4</c:v>
                </c:pt>
                <c:pt idx="546">
                  <c:v>7.3200000000000001E-4</c:v>
                </c:pt>
                <c:pt idx="547">
                  <c:v>7.2099999999999996E-4</c:v>
                </c:pt>
                <c:pt idx="548">
                  <c:v>7.1100000000000004E-4</c:v>
                </c:pt>
                <c:pt idx="549">
                  <c:v>7.1100000000000004E-4</c:v>
                </c:pt>
                <c:pt idx="550">
                  <c:v>7.0899999999999999E-4</c:v>
                </c:pt>
                <c:pt idx="551">
                  <c:v>6.9899999999999997E-4</c:v>
                </c:pt>
                <c:pt idx="552">
                  <c:v>6.9800000000000005E-4</c:v>
                </c:pt>
                <c:pt idx="553">
                  <c:v>6.8900000000000005E-4</c:v>
                </c:pt>
                <c:pt idx="554">
                  <c:v>6.7500000000000004E-4</c:v>
                </c:pt>
                <c:pt idx="555">
                  <c:v>6.7500000000000004E-4</c:v>
                </c:pt>
                <c:pt idx="556">
                  <c:v>6.6699999999999995E-4</c:v>
                </c:pt>
                <c:pt idx="557">
                  <c:v>6.5700000000000003E-4</c:v>
                </c:pt>
                <c:pt idx="558">
                  <c:v>6.5300000000000004E-4</c:v>
                </c:pt>
                <c:pt idx="559">
                  <c:v>6.3699999999999998E-4</c:v>
                </c:pt>
                <c:pt idx="560">
                  <c:v>6.3400000000000001E-4</c:v>
                </c:pt>
                <c:pt idx="561">
                  <c:v>6.3000000000000003E-4</c:v>
                </c:pt>
                <c:pt idx="562">
                  <c:v>6.2699999999999995E-4</c:v>
                </c:pt>
                <c:pt idx="563">
                  <c:v>6.2699999999999995E-4</c:v>
                </c:pt>
                <c:pt idx="564">
                  <c:v>6.2E-4</c:v>
                </c:pt>
                <c:pt idx="565">
                  <c:v>6.1600000000000001E-4</c:v>
                </c:pt>
                <c:pt idx="566">
                  <c:v>6.1600000000000001E-4</c:v>
                </c:pt>
                <c:pt idx="567">
                  <c:v>6.1399999999999996E-4</c:v>
                </c:pt>
                <c:pt idx="568">
                  <c:v>6.0599999999999998E-4</c:v>
                </c:pt>
                <c:pt idx="569">
                  <c:v>6.0300000000000002E-4</c:v>
                </c:pt>
                <c:pt idx="570">
                  <c:v>6.0300000000000002E-4</c:v>
                </c:pt>
                <c:pt idx="571">
                  <c:v>5.9900000000000003E-4</c:v>
                </c:pt>
                <c:pt idx="572">
                  <c:v>5.9800000000000001E-4</c:v>
                </c:pt>
                <c:pt idx="573">
                  <c:v>5.9500000000000004E-4</c:v>
                </c:pt>
                <c:pt idx="574">
                  <c:v>5.9299999999999999E-4</c:v>
                </c:pt>
                <c:pt idx="575">
                  <c:v>5.8900000000000001E-4</c:v>
                </c:pt>
                <c:pt idx="576">
                  <c:v>5.8900000000000001E-4</c:v>
                </c:pt>
                <c:pt idx="577">
                  <c:v>5.8E-4</c:v>
                </c:pt>
                <c:pt idx="578">
                  <c:v>5.6999999999999998E-4</c:v>
                </c:pt>
                <c:pt idx="579">
                  <c:v>5.6599999999999999E-4</c:v>
                </c:pt>
                <c:pt idx="580">
                  <c:v>5.5800000000000001E-4</c:v>
                </c:pt>
                <c:pt idx="581">
                  <c:v>5.53E-4</c:v>
                </c:pt>
                <c:pt idx="582">
                  <c:v>5.5000000000000003E-4</c:v>
                </c:pt>
                <c:pt idx="583">
                  <c:v>5.4900000000000001E-4</c:v>
                </c:pt>
                <c:pt idx="584">
                  <c:v>5.4500000000000002E-4</c:v>
                </c:pt>
                <c:pt idx="585">
                  <c:v>5.44E-4</c:v>
                </c:pt>
                <c:pt idx="586">
                  <c:v>5.4100000000000003E-4</c:v>
                </c:pt>
                <c:pt idx="587">
                  <c:v>5.3799999999999996E-4</c:v>
                </c:pt>
                <c:pt idx="588">
                  <c:v>5.2899999999999996E-4</c:v>
                </c:pt>
                <c:pt idx="589">
                  <c:v>5.2800000000000004E-4</c:v>
                </c:pt>
                <c:pt idx="590">
                  <c:v>5.2499999999999997E-4</c:v>
                </c:pt>
                <c:pt idx="591">
                  <c:v>5.1900000000000004E-4</c:v>
                </c:pt>
                <c:pt idx="592">
                  <c:v>5.1699999999999999E-4</c:v>
                </c:pt>
                <c:pt idx="593">
                  <c:v>5.1500000000000005E-4</c:v>
                </c:pt>
                <c:pt idx="594">
                  <c:v>5.1099999999999995E-4</c:v>
                </c:pt>
                <c:pt idx="595">
                  <c:v>5.0699999999999996E-4</c:v>
                </c:pt>
                <c:pt idx="596">
                  <c:v>5.0500000000000002E-4</c:v>
                </c:pt>
                <c:pt idx="597">
                  <c:v>5.0500000000000002E-4</c:v>
                </c:pt>
                <c:pt idx="598">
                  <c:v>5.0199999999999995E-4</c:v>
                </c:pt>
                <c:pt idx="599">
                  <c:v>5.0100000000000003E-4</c:v>
                </c:pt>
                <c:pt idx="600">
                  <c:v>5.0100000000000003E-4</c:v>
                </c:pt>
                <c:pt idx="601">
                  <c:v>4.95E-4</c:v>
                </c:pt>
                <c:pt idx="602">
                  <c:v>4.9399999999999997E-4</c:v>
                </c:pt>
                <c:pt idx="603">
                  <c:v>4.9100000000000001E-4</c:v>
                </c:pt>
                <c:pt idx="604">
                  <c:v>4.8799999999999999E-4</c:v>
                </c:pt>
                <c:pt idx="605">
                  <c:v>4.8700000000000002E-4</c:v>
                </c:pt>
                <c:pt idx="606">
                  <c:v>4.8500000000000003E-4</c:v>
                </c:pt>
                <c:pt idx="607">
                  <c:v>4.7899999999999999E-4</c:v>
                </c:pt>
                <c:pt idx="608">
                  <c:v>4.7699999999999999E-4</c:v>
                </c:pt>
                <c:pt idx="609">
                  <c:v>4.7199999999999998E-4</c:v>
                </c:pt>
                <c:pt idx="610">
                  <c:v>4.6999999999999999E-4</c:v>
                </c:pt>
                <c:pt idx="611">
                  <c:v>4.6799999999999999E-4</c:v>
                </c:pt>
                <c:pt idx="612">
                  <c:v>4.64E-4</c:v>
                </c:pt>
                <c:pt idx="613">
                  <c:v>4.6200000000000001E-4</c:v>
                </c:pt>
                <c:pt idx="614">
                  <c:v>4.5899999999999999E-4</c:v>
                </c:pt>
                <c:pt idx="615">
                  <c:v>4.5600000000000003E-4</c:v>
                </c:pt>
                <c:pt idx="616">
                  <c:v>4.46E-4</c:v>
                </c:pt>
                <c:pt idx="617">
                  <c:v>4.4200000000000001E-4</c:v>
                </c:pt>
                <c:pt idx="618">
                  <c:v>4.4099999999999999E-4</c:v>
                </c:pt>
                <c:pt idx="619">
                  <c:v>4.35E-4</c:v>
                </c:pt>
                <c:pt idx="620">
                  <c:v>4.3399999999999998E-4</c:v>
                </c:pt>
                <c:pt idx="621">
                  <c:v>4.3399999999999998E-4</c:v>
                </c:pt>
                <c:pt idx="622">
                  <c:v>4.3300000000000001E-4</c:v>
                </c:pt>
                <c:pt idx="623">
                  <c:v>4.2999999999999999E-4</c:v>
                </c:pt>
                <c:pt idx="624">
                  <c:v>4.2900000000000002E-4</c:v>
                </c:pt>
                <c:pt idx="625">
                  <c:v>4.2099999999999999E-4</c:v>
                </c:pt>
                <c:pt idx="626">
                  <c:v>4.1100000000000002E-4</c:v>
                </c:pt>
                <c:pt idx="627">
                  <c:v>4.0499999999999998E-4</c:v>
                </c:pt>
                <c:pt idx="628">
                  <c:v>4.0499999999999998E-4</c:v>
                </c:pt>
                <c:pt idx="629">
                  <c:v>4.0400000000000001E-4</c:v>
                </c:pt>
                <c:pt idx="630">
                  <c:v>4.0299999999999998E-4</c:v>
                </c:pt>
                <c:pt idx="631">
                  <c:v>4.0200000000000001E-4</c:v>
                </c:pt>
                <c:pt idx="632">
                  <c:v>4.0099999999999999E-4</c:v>
                </c:pt>
                <c:pt idx="633">
                  <c:v>4.0099999999999999E-4</c:v>
                </c:pt>
                <c:pt idx="634">
                  <c:v>3.9800000000000002E-4</c:v>
                </c:pt>
                <c:pt idx="635">
                  <c:v>3.9500000000000001E-4</c:v>
                </c:pt>
                <c:pt idx="636">
                  <c:v>3.9500000000000001E-4</c:v>
                </c:pt>
                <c:pt idx="637">
                  <c:v>3.9100000000000002E-4</c:v>
                </c:pt>
                <c:pt idx="638">
                  <c:v>3.88E-4</c:v>
                </c:pt>
                <c:pt idx="639">
                  <c:v>3.8299999999999999E-4</c:v>
                </c:pt>
                <c:pt idx="640">
                  <c:v>3.8099999999999999E-4</c:v>
                </c:pt>
                <c:pt idx="641">
                  <c:v>3.7800000000000003E-4</c:v>
                </c:pt>
                <c:pt idx="642">
                  <c:v>3.7800000000000003E-4</c:v>
                </c:pt>
                <c:pt idx="643">
                  <c:v>3.7800000000000003E-4</c:v>
                </c:pt>
                <c:pt idx="644">
                  <c:v>3.7599999999999998E-4</c:v>
                </c:pt>
                <c:pt idx="645">
                  <c:v>3.7599999999999998E-4</c:v>
                </c:pt>
                <c:pt idx="646">
                  <c:v>3.7500000000000001E-4</c:v>
                </c:pt>
                <c:pt idx="647">
                  <c:v>3.7399999999999998E-4</c:v>
                </c:pt>
                <c:pt idx="648">
                  <c:v>3.7199999999999999E-4</c:v>
                </c:pt>
                <c:pt idx="649">
                  <c:v>3.7199999999999999E-4</c:v>
                </c:pt>
                <c:pt idx="650">
                  <c:v>3.7199999999999999E-4</c:v>
                </c:pt>
                <c:pt idx="651">
                  <c:v>3.7100000000000002E-4</c:v>
                </c:pt>
                <c:pt idx="652">
                  <c:v>3.7100000000000002E-4</c:v>
                </c:pt>
                <c:pt idx="653">
                  <c:v>3.68E-4</c:v>
                </c:pt>
                <c:pt idx="654">
                  <c:v>3.6099999999999999E-4</c:v>
                </c:pt>
                <c:pt idx="655">
                  <c:v>3.5500000000000001E-4</c:v>
                </c:pt>
                <c:pt idx="656">
                  <c:v>3.5100000000000002E-4</c:v>
                </c:pt>
                <c:pt idx="657">
                  <c:v>3.5100000000000002E-4</c:v>
                </c:pt>
                <c:pt idx="658">
                  <c:v>3.4900000000000003E-4</c:v>
                </c:pt>
                <c:pt idx="659">
                  <c:v>3.4900000000000003E-4</c:v>
                </c:pt>
                <c:pt idx="660">
                  <c:v>3.48E-4</c:v>
                </c:pt>
                <c:pt idx="661">
                  <c:v>3.4600000000000001E-4</c:v>
                </c:pt>
                <c:pt idx="662">
                  <c:v>3.4299999999999999E-4</c:v>
                </c:pt>
                <c:pt idx="663">
                  <c:v>3.4200000000000002E-4</c:v>
                </c:pt>
                <c:pt idx="664">
                  <c:v>3.39E-4</c:v>
                </c:pt>
                <c:pt idx="665">
                  <c:v>3.3599999999999998E-4</c:v>
                </c:pt>
                <c:pt idx="666">
                  <c:v>3.3599999999999998E-4</c:v>
                </c:pt>
                <c:pt idx="667">
                  <c:v>3.3399999999999999E-4</c:v>
                </c:pt>
                <c:pt idx="668">
                  <c:v>3.3300000000000002E-4</c:v>
                </c:pt>
                <c:pt idx="669">
                  <c:v>3.3199999999999999E-4</c:v>
                </c:pt>
                <c:pt idx="670">
                  <c:v>3.2899999999999997E-4</c:v>
                </c:pt>
                <c:pt idx="671">
                  <c:v>3.2699999999999998E-4</c:v>
                </c:pt>
                <c:pt idx="672">
                  <c:v>3.2699999999999998E-4</c:v>
                </c:pt>
                <c:pt idx="673">
                  <c:v>3.2299999999999999E-4</c:v>
                </c:pt>
                <c:pt idx="674">
                  <c:v>3.2299999999999999E-4</c:v>
                </c:pt>
                <c:pt idx="675">
                  <c:v>3.2200000000000002E-4</c:v>
                </c:pt>
                <c:pt idx="676">
                  <c:v>3.1799999999999998E-4</c:v>
                </c:pt>
                <c:pt idx="677">
                  <c:v>3.1599999999999998E-4</c:v>
                </c:pt>
                <c:pt idx="678">
                  <c:v>3.1399999999999999E-4</c:v>
                </c:pt>
                <c:pt idx="679">
                  <c:v>3.1399999999999999E-4</c:v>
                </c:pt>
                <c:pt idx="680">
                  <c:v>3.1399999999999999E-4</c:v>
                </c:pt>
                <c:pt idx="681">
                  <c:v>3.1300000000000002E-4</c:v>
                </c:pt>
                <c:pt idx="682">
                  <c:v>3.1300000000000002E-4</c:v>
                </c:pt>
                <c:pt idx="683">
                  <c:v>3.1199999999999999E-4</c:v>
                </c:pt>
                <c:pt idx="684">
                  <c:v>3.1E-4</c:v>
                </c:pt>
                <c:pt idx="685">
                  <c:v>3.1E-4</c:v>
                </c:pt>
                <c:pt idx="686">
                  <c:v>3.0899999999999998E-4</c:v>
                </c:pt>
                <c:pt idx="687">
                  <c:v>3.0899999999999998E-4</c:v>
                </c:pt>
                <c:pt idx="688">
                  <c:v>3.0699999999999998E-4</c:v>
                </c:pt>
                <c:pt idx="689">
                  <c:v>3.0600000000000001E-4</c:v>
                </c:pt>
                <c:pt idx="690">
                  <c:v>3.0299999999999999E-4</c:v>
                </c:pt>
                <c:pt idx="691">
                  <c:v>3.0299999999999999E-4</c:v>
                </c:pt>
                <c:pt idx="692">
                  <c:v>3.0299999999999999E-4</c:v>
                </c:pt>
                <c:pt idx="693">
                  <c:v>3.0200000000000002E-4</c:v>
                </c:pt>
                <c:pt idx="694">
                  <c:v>3.01E-4</c:v>
                </c:pt>
                <c:pt idx="695">
                  <c:v>2.9700000000000001E-4</c:v>
                </c:pt>
                <c:pt idx="696">
                  <c:v>2.9599999999999998E-4</c:v>
                </c:pt>
                <c:pt idx="697">
                  <c:v>2.9500000000000001E-4</c:v>
                </c:pt>
                <c:pt idx="698">
                  <c:v>2.8899999999999998E-4</c:v>
                </c:pt>
                <c:pt idx="699">
                  <c:v>2.8699999999999998E-4</c:v>
                </c:pt>
                <c:pt idx="700">
                  <c:v>2.8600000000000001E-4</c:v>
                </c:pt>
                <c:pt idx="701">
                  <c:v>2.8299999999999999E-4</c:v>
                </c:pt>
                <c:pt idx="702">
                  <c:v>2.8200000000000002E-4</c:v>
                </c:pt>
                <c:pt idx="703">
                  <c:v>2.8200000000000002E-4</c:v>
                </c:pt>
                <c:pt idx="704">
                  <c:v>2.81E-4</c:v>
                </c:pt>
                <c:pt idx="705">
                  <c:v>2.81E-4</c:v>
                </c:pt>
                <c:pt idx="706">
                  <c:v>2.7999999999999998E-4</c:v>
                </c:pt>
                <c:pt idx="707">
                  <c:v>2.7999999999999998E-4</c:v>
                </c:pt>
                <c:pt idx="708">
                  <c:v>2.7700000000000001E-4</c:v>
                </c:pt>
                <c:pt idx="709">
                  <c:v>2.7E-4</c:v>
                </c:pt>
                <c:pt idx="710">
                  <c:v>2.6899999999999998E-4</c:v>
                </c:pt>
                <c:pt idx="711">
                  <c:v>2.6699999999999998E-4</c:v>
                </c:pt>
                <c:pt idx="712">
                  <c:v>2.6499999999999999E-4</c:v>
                </c:pt>
                <c:pt idx="713">
                  <c:v>2.6400000000000002E-4</c:v>
                </c:pt>
                <c:pt idx="714">
                  <c:v>2.6400000000000002E-4</c:v>
                </c:pt>
                <c:pt idx="715">
                  <c:v>2.63E-4</c:v>
                </c:pt>
                <c:pt idx="716">
                  <c:v>2.61E-4</c:v>
                </c:pt>
                <c:pt idx="717">
                  <c:v>2.5999999999999998E-4</c:v>
                </c:pt>
                <c:pt idx="718">
                  <c:v>2.5900000000000001E-4</c:v>
                </c:pt>
                <c:pt idx="719">
                  <c:v>2.5799999999999998E-4</c:v>
                </c:pt>
                <c:pt idx="720">
                  <c:v>2.5500000000000002E-4</c:v>
                </c:pt>
                <c:pt idx="721">
                  <c:v>2.5399999999999999E-4</c:v>
                </c:pt>
                <c:pt idx="722">
                  <c:v>2.5099999999999998E-4</c:v>
                </c:pt>
                <c:pt idx="723">
                  <c:v>2.5099999999999998E-4</c:v>
                </c:pt>
                <c:pt idx="724">
                  <c:v>2.5099999999999998E-4</c:v>
                </c:pt>
                <c:pt idx="725">
                  <c:v>2.4899999999999998E-4</c:v>
                </c:pt>
                <c:pt idx="726">
                  <c:v>2.4899999999999998E-4</c:v>
                </c:pt>
                <c:pt idx="727">
                  <c:v>2.4699999999999999E-4</c:v>
                </c:pt>
                <c:pt idx="728">
                  <c:v>2.4499999999999999E-4</c:v>
                </c:pt>
                <c:pt idx="729">
                  <c:v>2.4499999999999999E-4</c:v>
                </c:pt>
                <c:pt idx="730">
                  <c:v>2.4399999999999999E-4</c:v>
                </c:pt>
                <c:pt idx="731">
                  <c:v>2.4399999999999999E-4</c:v>
                </c:pt>
                <c:pt idx="732">
                  <c:v>2.43E-4</c:v>
                </c:pt>
                <c:pt idx="733">
                  <c:v>2.43E-4</c:v>
                </c:pt>
                <c:pt idx="734">
                  <c:v>2.42E-4</c:v>
                </c:pt>
                <c:pt idx="735">
                  <c:v>2.41E-4</c:v>
                </c:pt>
                <c:pt idx="736">
                  <c:v>2.4000000000000001E-4</c:v>
                </c:pt>
                <c:pt idx="737">
                  <c:v>2.3900000000000001E-4</c:v>
                </c:pt>
                <c:pt idx="738">
                  <c:v>2.3599999999999999E-4</c:v>
                </c:pt>
                <c:pt idx="739">
                  <c:v>2.3599999999999999E-4</c:v>
                </c:pt>
                <c:pt idx="740">
                  <c:v>2.3499999999999999E-4</c:v>
                </c:pt>
                <c:pt idx="741">
                  <c:v>2.33E-4</c:v>
                </c:pt>
                <c:pt idx="742">
                  <c:v>2.3000000000000001E-4</c:v>
                </c:pt>
                <c:pt idx="743">
                  <c:v>2.2900000000000001E-4</c:v>
                </c:pt>
                <c:pt idx="744">
                  <c:v>2.2900000000000001E-4</c:v>
                </c:pt>
                <c:pt idx="745">
                  <c:v>2.2800000000000001E-4</c:v>
                </c:pt>
                <c:pt idx="746">
                  <c:v>2.2699999999999999E-4</c:v>
                </c:pt>
                <c:pt idx="747">
                  <c:v>2.2699999999999999E-4</c:v>
                </c:pt>
                <c:pt idx="748">
                  <c:v>2.2499999999999999E-4</c:v>
                </c:pt>
                <c:pt idx="749">
                  <c:v>2.23E-4</c:v>
                </c:pt>
                <c:pt idx="750">
                  <c:v>2.23E-4</c:v>
                </c:pt>
                <c:pt idx="751">
                  <c:v>2.2100000000000001E-4</c:v>
                </c:pt>
                <c:pt idx="752">
                  <c:v>2.1800000000000001E-4</c:v>
                </c:pt>
                <c:pt idx="753">
                  <c:v>2.1800000000000001E-4</c:v>
                </c:pt>
                <c:pt idx="754">
                  <c:v>2.1699999999999999E-4</c:v>
                </c:pt>
                <c:pt idx="755">
                  <c:v>2.1499999999999999E-4</c:v>
                </c:pt>
                <c:pt idx="756">
                  <c:v>2.14E-4</c:v>
                </c:pt>
                <c:pt idx="757">
                  <c:v>2.13E-4</c:v>
                </c:pt>
                <c:pt idx="758">
                  <c:v>2.13E-4</c:v>
                </c:pt>
                <c:pt idx="759">
                  <c:v>2.13E-4</c:v>
                </c:pt>
                <c:pt idx="760">
                  <c:v>2.13E-4</c:v>
                </c:pt>
                <c:pt idx="761">
                  <c:v>2.0900000000000001E-4</c:v>
                </c:pt>
                <c:pt idx="762">
                  <c:v>2.0799999999999999E-4</c:v>
                </c:pt>
                <c:pt idx="763">
                  <c:v>2.0699999999999999E-4</c:v>
                </c:pt>
                <c:pt idx="764">
                  <c:v>2.04E-4</c:v>
                </c:pt>
                <c:pt idx="765">
                  <c:v>2.04E-4</c:v>
                </c:pt>
                <c:pt idx="766">
                  <c:v>2.04E-4</c:v>
                </c:pt>
                <c:pt idx="767">
                  <c:v>2.04E-4</c:v>
                </c:pt>
                <c:pt idx="768">
                  <c:v>2.02E-4</c:v>
                </c:pt>
                <c:pt idx="769">
                  <c:v>1.9799999999999999E-4</c:v>
                </c:pt>
                <c:pt idx="770">
                  <c:v>1.9799999999999999E-4</c:v>
                </c:pt>
                <c:pt idx="771">
                  <c:v>1.95E-4</c:v>
                </c:pt>
                <c:pt idx="772">
                  <c:v>1.94E-4</c:v>
                </c:pt>
                <c:pt idx="773">
                  <c:v>1.94E-4</c:v>
                </c:pt>
                <c:pt idx="774">
                  <c:v>1.92E-4</c:v>
                </c:pt>
                <c:pt idx="775">
                  <c:v>1.9100000000000001E-4</c:v>
                </c:pt>
                <c:pt idx="776">
                  <c:v>1.9000000000000001E-4</c:v>
                </c:pt>
                <c:pt idx="777">
                  <c:v>1.8900000000000001E-4</c:v>
                </c:pt>
                <c:pt idx="778">
                  <c:v>1.8799999999999999E-4</c:v>
                </c:pt>
                <c:pt idx="779">
                  <c:v>1.8799999999999999E-4</c:v>
                </c:pt>
                <c:pt idx="780">
                  <c:v>1.84E-4</c:v>
                </c:pt>
                <c:pt idx="781">
                  <c:v>1.84E-4</c:v>
                </c:pt>
                <c:pt idx="782">
                  <c:v>1.8200000000000001E-4</c:v>
                </c:pt>
                <c:pt idx="783">
                  <c:v>1.8200000000000001E-4</c:v>
                </c:pt>
                <c:pt idx="784">
                  <c:v>1.8100000000000001E-4</c:v>
                </c:pt>
                <c:pt idx="785">
                  <c:v>1.7899999999999999E-4</c:v>
                </c:pt>
                <c:pt idx="786">
                  <c:v>1.7699999999999999E-4</c:v>
                </c:pt>
                <c:pt idx="787">
                  <c:v>1.7699999999999999E-4</c:v>
                </c:pt>
                <c:pt idx="788">
                  <c:v>1.7699999999999999E-4</c:v>
                </c:pt>
                <c:pt idx="789">
                  <c:v>1.7699999999999999E-4</c:v>
                </c:pt>
                <c:pt idx="790">
                  <c:v>1.76E-4</c:v>
                </c:pt>
                <c:pt idx="791">
                  <c:v>1.75E-4</c:v>
                </c:pt>
                <c:pt idx="792">
                  <c:v>1.73E-4</c:v>
                </c:pt>
                <c:pt idx="793">
                  <c:v>1.6799999999999999E-4</c:v>
                </c:pt>
                <c:pt idx="794">
                  <c:v>1.6799999999999999E-4</c:v>
                </c:pt>
                <c:pt idx="795">
                  <c:v>1.66E-4</c:v>
                </c:pt>
                <c:pt idx="796">
                  <c:v>1.65E-4</c:v>
                </c:pt>
                <c:pt idx="797">
                  <c:v>1.63E-4</c:v>
                </c:pt>
                <c:pt idx="798">
                  <c:v>1.6100000000000001E-4</c:v>
                </c:pt>
                <c:pt idx="799">
                  <c:v>1.6100000000000001E-4</c:v>
                </c:pt>
                <c:pt idx="800">
                  <c:v>1.6100000000000001E-4</c:v>
                </c:pt>
                <c:pt idx="801">
                  <c:v>1.55E-4</c:v>
                </c:pt>
                <c:pt idx="802">
                  <c:v>1.54E-4</c:v>
                </c:pt>
                <c:pt idx="803">
                  <c:v>1.5200000000000001E-4</c:v>
                </c:pt>
                <c:pt idx="804">
                  <c:v>1.5100000000000001E-4</c:v>
                </c:pt>
                <c:pt idx="805">
                  <c:v>1.5100000000000001E-4</c:v>
                </c:pt>
                <c:pt idx="806">
                  <c:v>1.5100000000000001E-4</c:v>
                </c:pt>
                <c:pt idx="807">
                  <c:v>1.4899999999999999E-4</c:v>
                </c:pt>
                <c:pt idx="808">
                  <c:v>1.4899999999999999E-4</c:v>
                </c:pt>
                <c:pt idx="809">
                  <c:v>1.4899999999999999E-4</c:v>
                </c:pt>
                <c:pt idx="810">
                  <c:v>1.4899999999999999E-4</c:v>
                </c:pt>
                <c:pt idx="811">
                  <c:v>1.46E-4</c:v>
                </c:pt>
                <c:pt idx="812">
                  <c:v>1.46E-4</c:v>
                </c:pt>
                <c:pt idx="813">
                  <c:v>1.45E-4</c:v>
                </c:pt>
                <c:pt idx="814">
                  <c:v>1.4300000000000001E-4</c:v>
                </c:pt>
                <c:pt idx="815">
                  <c:v>1.4200000000000001E-4</c:v>
                </c:pt>
                <c:pt idx="816">
                  <c:v>1.4200000000000001E-4</c:v>
                </c:pt>
                <c:pt idx="817">
                  <c:v>1.3999999999999999E-4</c:v>
                </c:pt>
                <c:pt idx="818">
                  <c:v>1.3799999999999999E-4</c:v>
                </c:pt>
                <c:pt idx="819">
                  <c:v>1.3799999999999999E-4</c:v>
                </c:pt>
                <c:pt idx="820">
                  <c:v>1.3799999999999999E-4</c:v>
                </c:pt>
                <c:pt idx="821">
                  <c:v>1.37E-4</c:v>
                </c:pt>
                <c:pt idx="822">
                  <c:v>1.36E-4</c:v>
                </c:pt>
                <c:pt idx="823">
                  <c:v>1.35E-4</c:v>
                </c:pt>
                <c:pt idx="824">
                  <c:v>1.3100000000000001E-4</c:v>
                </c:pt>
                <c:pt idx="825">
                  <c:v>1.2799999999999999E-4</c:v>
                </c:pt>
                <c:pt idx="826">
                  <c:v>1.2400000000000001E-4</c:v>
                </c:pt>
                <c:pt idx="827">
                  <c:v>1.2400000000000001E-4</c:v>
                </c:pt>
                <c:pt idx="828">
                  <c:v>1.2400000000000001E-4</c:v>
                </c:pt>
                <c:pt idx="829">
                  <c:v>1.2300000000000001E-4</c:v>
                </c:pt>
                <c:pt idx="830">
                  <c:v>1.22E-4</c:v>
                </c:pt>
                <c:pt idx="831">
                  <c:v>1.22E-4</c:v>
                </c:pt>
                <c:pt idx="832">
                  <c:v>1.21E-4</c:v>
                </c:pt>
                <c:pt idx="833">
                  <c:v>1.2E-4</c:v>
                </c:pt>
                <c:pt idx="834">
                  <c:v>1.2E-4</c:v>
                </c:pt>
                <c:pt idx="835">
                  <c:v>1.17E-4</c:v>
                </c:pt>
                <c:pt idx="836">
                  <c:v>1.17E-4</c:v>
                </c:pt>
                <c:pt idx="837">
                  <c:v>1.1400000000000001E-4</c:v>
                </c:pt>
                <c:pt idx="838">
                  <c:v>1.13E-4</c:v>
                </c:pt>
                <c:pt idx="839">
                  <c:v>1.12E-4</c:v>
                </c:pt>
                <c:pt idx="840">
                  <c:v>1.11E-4</c:v>
                </c:pt>
                <c:pt idx="841">
                  <c:v>1.1E-4</c:v>
                </c:pt>
                <c:pt idx="842">
                  <c:v>1.0900000000000001E-4</c:v>
                </c:pt>
                <c:pt idx="843">
                  <c:v>1.0900000000000001E-4</c:v>
                </c:pt>
                <c:pt idx="844">
                  <c:v>1.07E-4</c:v>
                </c:pt>
                <c:pt idx="845">
                  <c:v>1.06E-4</c:v>
                </c:pt>
                <c:pt idx="846">
                  <c:v>1.05E-4</c:v>
                </c:pt>
                <c:pt idx="847">
                  <c:v>1.0399999999999999E-4</c:v>
                </c:pt>
                <c:pt idx="848">
                  <c:v>1.0399999999999999E-4</c:v>
                </c:pt>
                <c:pt idx="849">
                  <c:v>1.02E-4</c:v>
                </c:pt>
                <c:pt idx="850">
                  <c:v>1.02E-4</c:v>
                </c:pt>
                <c:pt idx="851">
                  <c:v>1.02E-4</c:v>
                </c:pt>
                <c:pt idx="852">
                  <c:v>1.02E-4</c:v>
                </c:pt>
                <c:pt idx="853">
                  <c:v>1.01E-4</c:v>
                </c:pt>
                <c:pt idx="854">
                  <c:v>1.01E-4</c:v>
                </c:pt>
                <c:pt idx="855">
                  <c:v>9.7E-5</c:v>
                </c:pt>
                <c:pt idx="856">
                  <c:v>9.6000000000000002E-5</c:v>
                </c:pt>
                <c:pt idx="857">
                  <c:v>9.3999999999999994E-5</c:v>
                </c:pt>
                <c:pt idx="858">
                  <c:v>9.3999999999999994E-5</c:v>
                </c:pt>
                <c:pt idx="859">
                  <c:v>9.2999999999999997E-5</c:v>
                </c:pt>
                <c:pt idx="860">
                  <c:v>9.2999999999999997E-5</c:v>
                </c:pt>
                <c:pt idx="861">
                  <c:v>9.2999999999999997E-5</c:v>
                </c:pt>
                <c:pt idx="862">
                  <c:v>9.2999999999999997E-5</c:v>
                </c:pt>
                <c:pt idx="863">
                  <c:v>9.2E-5</c:v>
                </c:pt>
                <c:pt idx="864">
                  <c:v>9.2E-5</c:v>
                </c:pt>
                <c:pt idx="865">
                  <c:v>9.2E-5</c:v>
                </c:pt>
                <c:pt idx="866">
                  <c:v>9.2E-5</c:v>
                </c:pt>
                <c:pt idx="867">
                  <c:v>9.1000000000000003E-5</c:v>
                </c:pt>
                <c:pt idx="868">
                  <c:v>9.1000000000000003E-5</c:v>
                </c:pt>
                <c:pt idx="869">
                  <c:v>9.0000000000000006E-5</c:v>
                </c:pt>
                <c:pt idx="870">
                  <c:v>8.8999999999999995E-5</c:v>
                </c:pt>
                <c:pt idx="871">
                  <c:v>8.7999999999999998E-5</c:v>
                </c:pt>
                <c:pt idx="872">
                  <c:v>8.7999999999999998E-5</c:v>
                </c:pt>
                <c:pt idx="873">
                  <c:v>8.7000000000000001E-5</c:v>
                </c:pt>
                <c:pt idx="874">
                  <c:v>8.7000000000000001E-5</c:v>
                </c:pt>
                <c:pt idx="875">
                  <c:v>8.7000000000000001E-5</c:v>
                </c:pt>
                <c:pt idx="876">
                  <c:v>8.7000000000000001E-5</c:v>
                </c:pt>
                <c:pt idx="877">
                  <c:v>8.3999999999999995E-5</c:v>
                </c:pt>
                <c:pt idx="878">
                  <c:v>8.2999999999999998E-5</c:v>
                </c:pt>
                <c:pt idx="879">
                  <c:v>8.2999999999999998E-5</c:v>
                </c:pt>
                <c:pt idx="880">
                  <c:v>8.2000000000000001E-5</c:v>
                </c:pt>
                <c:pt idx="881">
                  <c:v>8.1000000000000004E-5</c:v>
                </c:pt>
                <c:pt idx="882">
                  <c:v>8.1000000000000004E-5</c:v>
                </c:pt>
                <c:pt idx="883">
                  <c:v>8.0000000000000007E-5</c:v>
                </c:pt>
                <c:pt idx="884">
                  <c:v>7.8999999999999996E-5</c:v>
                </c:pt>
                <c:pt idx="885">
                  <c:v>7.7999999999999999E-5</c:v>
                </c:pt>
                <c:pt idx="886">
                  <c:v>7.7999999999999999E-5</c:v>
                </c:pt>
                <c:pt idx="887">
                  <c:v>7.7999999999999999E-5</c:v>
                </c:pt>
                <c:pt idx="888">
                  <c:v>7.7000000000000001E-5</c:v>
                </c:pt>
                <c:pt idx="889">
                  <c:v>7.7000000000000001E-5</c:v>
                </c:pt>
                <c:pt idx="890">
                  <c:v>7.6000000000000004E-5</c:v>
                </c:pt>
                <c:pt idx="891">
                  <c:v>7.4999999999999993E-5</c:v>
                </c:pt>
                <c:pt idx="892">
                  <c:v>7.2999999999999999E-5</c:v>
                </c:pt>
                <c:pt idx="893">
                  <c:v>7.2999999999999999E-5</c:v>
                </c:pt>
                <c:pt idx="894">
                  <c:v>7.2000000000000002E-5</c:v>
                </c:pt>
                <c:pt idx="895">
                  <c:v>7.1000000000000005E-5</c:v>
                </c:pt>
                <c:pt idx="896">
                  <c:v>6.7999999999999999E-5</c:v>
                </c:pt>
                <c:pt idx="897">
                  <c:v>6.7999999999999999E-5</c:v>
                </c:pt>
                <c:pt idx="898">
                  <c:v>6.7000000000000002E-5</c:v>
                </c:pt>
                <c:pt idx="899">
                  <c:v>6.7000000000000002E-5</c:v>
                </c:pt>
                <c:pt idx="900">
                  <c:v>6.6000000000000005E-5</c:v>
                </c:pt>
                <c:pt idx="901">
                  <c:v>6.4999999999999994E-5</c:v>
                </c:pt>
                <c:pt idx="902">
                  <c:v>6.3999999999999997E-5</c:v>
                </c:pt>
                <c:pt idx="903">
                  <c:v>6.3999999999999997E-5</c:v>
                </c:pt>
                <c:pt idx="904">
                  <c:v>6.3999999999999997E-5</c:v>
                </c:pt>
                <c:pt idx="905">
                  <c:v>6.2000000000000003E-5</c:v>
                </c:pt>
                <c:pt idx="906">
                  <c:v>6.0999999999999999E-5</c:v>
                </c:pt>
                <c:pt idx="907">
                  <c:v>5.8999999999999998E-5</c:v>
                </c:pt>
                <c:pt idx="908">
                  <c:v>5.8999999999999998E-5</c:v>
                </c:pt>
                <c:pt idx="909">
                  <c:v>5.8E-5</c:v>
                </c:pt>
                <c:pt idx="910">
                  <c:v>5.5000000000000002E-5</c:v>
                </c:pt>
                <c:pt idx="911">
                  <c:v>5.5000000000000002E-5</c:v>
                </c:pt>
                <c:pt idx="912">
                  <c:v>4.8999999999999998E-5</c:v>
                </c:pt>
                <c:pt idx="913">
                  <c:v>4.8999999999999998E-5</c:v>
                </c:pt>
                <c:pt idx="914">
                  <c:v>4.8999999999999998E-5</c:v>
                </c:pt>
                <c:pt idx="915">
                  <c:v>4.8000000000000001E-5</c:v>
                </c:pt>
                <c:pt idx="916">
                  <c:v>4.6999999999999997E-5</c:v>
                </c:pt>
                <c:pt idx="917">
                  <c:v>4.5000000000000003E-5</c:v>
                </c:pt>
                <c:pt idx="918">
                  <c:v>4.5000000000000003E-5</c:v>
                </c:pt>
                <c:pt idx="919">
                  <c:v>4.3000000000000002E-5</c:v>
                </c:pt>
                <c:pt idx="920">
                  <c:v>4.3000000000000002E-5</c:v>
                </c:pt>
                <c:pt idx="921">
                  <c:v>4.1999999999999998E-5</c:v>
                </c:pt>
                <c:pt idx="922">
                  <c:v>4.1999999999999998E-5</c:v>
                </c:pt>
                <c:pt idx="923">
                  <c:v>4.1E-5</c:v>
                </c:pt>
                <c:pt idx="924">
                  <c:v>4.1E-5</c:v>
                </c:pt>
                <c:pt idx="925">
                  <c:v>4.1E-5</c:v>
                </c:pt>
                <c:pt idx="926">
                  <c:v>4.1E-5</c:v>
                </c:pt>
                <c:pt idx="927">
                  <c:v>4.0000000000000003E-5</c:v>
                </c:pt>
                <c:pt idx="928">
                  <c:v>4.0000000000000003E-5</c:v>
                </c:pt>
                <c:pt idx="929">
                  <c:v>3.8000000000000002E-5</c:v>
                </c:pt>
                <c:pt idx="930">
                  <c:v>3.6999999999999998E-5</c:v>
                </c:pt>
                <c:pt idx="931">
                  <c:v>3.6000000000000001E-5</c:v>
                </c:pt>
                <c:pt idx="932">
                  <c:v>3.6000000000000001E-5</c:v>
                </c:pt>
                <c:pt idx="933">
                  <c:v>3.4999999999999997E-5</c:v>
                </c:pt>
                <c:pt idx="934">
                  <c:v>3.4999999999999997E-5</c:v>
                </c:pt>
                <c:pt idx="935">
                  <c:v>3.4E-5</c:v>
                </c:pt>
                <c:pt idx="936">
                  <c:v>2.8E-5</c:v>
                </c:pt>
                <c:pt idx="937">
                  <c:v>2.6999999999999999E-5</c:v>
                </c:pt>
                <c:pt idx="938">
                  <c:v>2.5000000000000001E-5</c:v>
                </c:pt>
                <c:pt idx="939">
                  <c:v>1.7E-5</c:v>
                </c:pt>
                <c:pt idx="940">
                  <c:v>1.7E-5</c:v>
                </c:pt>
                <c:pt idx="941">
                  <c:v>1.4E-5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E3-EA4E-8AA6-E0D0DE640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0076927"/>
        <c:axId val="746515855"/>
      </c:scatterChart>
      <c:valAx>
        <c:axId val="770076927"/>
        <c:scaling>
          <c:orientation val="minMax"/>
          <c:max val="16"/>
          <c:min val="-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log2 fold enrichment</a:t>
                </a:r>
                <a:r>
                  <a:rPr lang="en-US" baseline="0"/>
                  <a:t> (FLAG-Pof8/untagged)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6515855"/>
        <c:crosses val="autoZero"/>
        <c:crossBetween val="midCat"/>
        <c:majorUnit val="2"/>
      </c:valAx>
      <c:valAx>
        <c:axId val="746515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/>
                  <a:t>dNSAF</a:t>
                </a:r>
                <a:r>
                  <a:rPr lang="en-US" sz="1400" baseline="0"/>
                  <a:t> value</a:t>
                </a:r>
                <a:endParaRPr lang="en-US" sz="14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0076927"/>
        <c:crossesAt val="-6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660400</xdr:colOff>
      <xdr:row>0</xdr:row>
      <xdr:rowOff>152400</xdr:rowOff>
    </xdr:from>
    <xdr:to>
      <xdr:col>6</xdr:col>
      <xdr:colOff>203200</xdr:colOff>
      <xdr:row>44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CC3CDD-4A6A-F944-A4C7-FA63E5DD8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400" y="152400"/>
          <a:ext cx="4495800" cy="8293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596900</xdr:colOff>
      <xdr:row>0</xdr:row>
      <xdr:rowOff>0</xdr:rowOff>
    </xdr:from>
    <xdr:to>
      <xdr:col>5</xdr:col>
      <xdr:colOff>101600</xdr:colOff>
      <xdr:row>45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F0D778-59D0-564F-981A-FDB57E698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6900" y="0"/>
          <a:ext cx="3632200" cy="86741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355600</xdr:colOff>
      <xdr:row>1</xdr:row>
      <xdr:rowOff>165100</xdr:rowOff>
    </xdr:from>
    <xdr:to>
      <xdr:col>4</xdr:col>
      <xdr:colOff>774700</xdr:colOff>
      <xdr:row>43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70DEA2-3029-1F43-A370-7B8DB252F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355600"/>
          <a:ext cx="3721100" cy="7950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10</xdr:row>
      <xdr:rowOff>127000</xdr:rowOff>
    </xdr:from>
    <xdr:to>
      <xdr:col>17</xdr:col>
      <xdr:colOff>736600</xdr:colOff>
      <xdr:row>24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89A3A63-0D8C-9740-8D6D-36F4537C744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784411</xdr:colOff>
      <xdr:row>12</xdr:row>
      <xdr:rowOff>85164</xdr:rowOff>
    </xdr:from>
    <xdr:to>
      <xdr:col>17</xdr:col>
      <xdr:colOff>425823</xdr:colOff>
      <xdr:row>26</xdr:row>
      <xdr:rowOff>49305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01BA510-9842-7146-AB02-6AEA7D3083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26321</xdr:colOff>
      <xdr:row>11</xdr:row>
      <xdr:rowOff>87800</xdr:rowOff>
    </xdr:from>
    <xdr:to>
      <xdr:col>17</xdr:col>
      <xdr:colOff>336464</xdr:colOff>
      <xdr:row>25</xdr:row>
      <xdr:rowOff>134877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7991C30-5A37-AF47-BBEA-90AC699289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50800</xdr:rowOff>
    </xdr:from>
    <xdr:to>
      <xdr:col>9</xdr:col>
      <xdr:colOff>495300</xdr:colOff>
      <xdr:row>53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EE57DAC-429B-5242-B7CA-011258F9F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241300"/>
          <a:ext cx="7772400" cy="9931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482896</xdr:colOff>
      <xdr:row>14</xdr:row>
      <xdr:rowOff>9155</xdr:rowOff>
    </xdr:from>
    <xdr:to>
      <xdr:col>16</xdr:col>
      <xdr:colOff>270245</xdr:colOff>
      <xdr:row>28</xdr:row>
      <xdr:rowOff>49913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73F7F0E-6751-6843-B5EA-7BF451A2A8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2</xdr:row>
      <xdr:rowOff>0</xdr:rowOff>
    </xdr:from>
    <xdr:to>
      <xdr:col>7</xdr:col>
      <xdr:colOff>219806</xdr:colOff>
      <xdr:row>54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30376AF-9A99-B040-8D26-B63E092B2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381000"/>
          <a:ext cx="5833206" cy="10058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469900</xdr:colOff>
      <xdr:row>1</xdr:row>
      <xdr:rowOff>76200</xdr:rowOff>
    </xdr:from>
    <xdr:to>
      <xdr:col>5</xdr:col>
      <xdr:colOff>63500</xdr:colOff>
      <xdr:row>50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E3A21F-D462-C543-8613-0EB29AE31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900" y="266700"/>
          <a:ext cx="3721100" cy="9271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25400</xdr:rowOff>
    </xdr:from>
    <xdr:to>
      <xdr:col>5</xdr:col>
      <xdr:colOff>304800</xdr:colOff>
      <xdr:row>41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618466-989C-6B49-92C6-92248E0803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15900"/>
          <a:ext cx="3898900" cy="7670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152400</xdr:rowOff>
    </xdr:from>
    <xdr:to>
      <xdr:col>5</xdr:col>
      <xdr:colOff>622300</xdr:colOff>
      <xdr:row>34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4DE5BA-8713-D344-B468-32777924C8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00" y="533400"/>
          <a:ext cx="3886200" cy="60071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749300</xdr:colOff>
      <xdr:row>2</xdr:row>
      <xdr:rowOff>25400</xdr:rowOff>
    </xdr:from>
    <xdr:to>
      <xdr:col>4</xdr:col>
      <xdr:colOff>596900</xdr:colOff>
      <xdr:row>37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24094D-FFD0-1348-AD63-6241D4061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9300" y="406400"/>
          <a:ext cx="3149600" cy="6654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63500</xdr:rowOff>
    </xdr:from>
    <xdr:to>
      <xdr:col>5</xdr:col>
      <xdr:colOff>571500</xdr:colOff>
      <xdr:row>35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0151F3-6B16-D44E-A9D8-BB75FAC70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1700" y="444500"/>
          <a:ext cx="3797300" cy="62992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0</xdr:row>
      <xdr:rowOff>127000</xdr:rowOff>
    </xdr:from>
    <xdr:to>
      <xdr:col>5</xdr:col>
      <xdr:colOff>228600</xdr:colOff>
      <xdr:row>40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D998F9-DA01-3C43-93E7-1A9A06CC3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127000"/>
          <a:ext cx="3949700" cy="75946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3</xdr:row>
      <xdr:rowOff>177800</xdr:rowOff>
    </xdr:from>
    <xdr:to>
      <xdr:col>4</xdr:col>
      <xdr:colOff>647700</xdr:colOff>
      <xdr:row>17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86DB85-55D7-8A41-8AA4-71AD2B3D7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0" y="749300"/>
          <a:ext cx="3060700" cy="26416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1</xdr:row>
      <xdr:rowOff>63500</xdr:rowOff>
    </xdr:from>
    <xdr:to>
      <xdr:col>6</xdr:col>
      <xdr:colOff>372276</xdr:colOff>
      <xdr:row>54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5DE303-E951-6C44-836D-33EF3BD0A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254000"/>
          <a:ext cx="4906176" cy="100584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279400</xdr:colOff>
      <xdr:row>2</xdr:row>
      <xdr:rowOff>50800</xdr:rowOff>
    </xdr:from>
    <xdr:to>
      <xdr:col>5</xdr:col>
      <xdr:colOff>711200</xdr:colOff>
      <xdr:row>35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BC59BB-DB8E-D543-BDEE-83A829C2F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4900" y="431800"/>
          <a:ext cx="3733800" cy="63627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339298</xdr:colOff>
      <xdr:row>9</xdr:row>
      <xdr:rowOff>2653</xdr:rowOff>
    </xdr:from>
    <xdr:to>
      <xdr:col>15</xdr:col>
      <xdr:colOff>741149</xdr:colOff>
      <xdr:row>23</xdr:row>
      <xdr:rowOff>16301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318D149-299A-2440-AA0B-2320AE908D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</xdr:row>
      <xdr:rowOff>135466</xdr:rowOff>
    </xdr:from>
    <xdr:to>
      <xdr:col>9</xdr:col>
      <xdr:colOff>711200</xdr:colOff>
      <xdr:row>52</xdr:row>
      <xdr:rowOff>54186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285F0EA-5DE6-774D-AC1F-513EEF36D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321733"/>
          <a:ext cx="7772400" cy="941832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697736</xdr:colOff>
      <xdr:row>8</xdr:row>
      <xdr:rowOff>158521</xdr:rowOff>
    </xdr:from>
    <xdr:to>
      <xdr:col>15</xdr:col>
      <xdr:colOff>312146</xdr:colOff>
      <xdr:row>22</xdr:row>
      <xdr:rowOff>116901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C86F78-BA24-3247-A031-CD44BC374C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654423</xdr:colOff>
      <xdr:row>9</xdr:row>
      <xdr:rowOff>131482</xdr:rowOff>
    </xdr:from>
    <xdr:to>
      <xdr:col>15</xdr:col>
      <xdr:colOff>295834</xdr:colOff>
      <xdr:row>22</xdr:row>
      <xdr:rowOff>155388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5E416CC-E6A0-3E46-AE19-1604D3A363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668866</xdr:colOff>
      <xdr:row>9</xdr:row>
      <xdr:rowOff>137584</xdr:rowOff>
    </xdr:from>
    <xdr:to>
      <xdr:col>15</xdr:col>
      <xdr:colOff>287866</xdr:colOff>
      <xdr:row>23</xdr:row>
      <xdr:rowOff>154517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86A80D-E149-A64D-A88D-E7E327893C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520700</xdr:colOff>
      <xdr:row>0</xdr:row>
      <xdr:rowOff>177800</xdr:rowOff>
    </xdr:from>
    <xdr:to>
      <xdr:col>10</xdr:col>
      <xdr:colOff>38100</xdr:colOff>
      <xdr:row>47</xdr:row>
      <xdr:rowOff>27658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90CCFF-BA9E-2648-98C6-76F9F8D8C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177800"/>
          <a:ext cx="7772400" cy="880335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711200</xdr:colOff>
      <xdr:row>2</xdr:row>
      <xdr:rowOff>25400</xdr:rowOff>
    </xdr:from>
    <xdr:to>
      <xdr:col>4</xdr:col>
      <xdr:colOff>419100</xdr:colOff>
      <xdr:row>33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B06E9F-E115-004F-A757-1939A10E9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200" y="406400"/>
          <a:ext cx="3009900" cy="59563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482600</xdr:colOff>
      <xdr:row>0</xdr:row>
      <xdr:rowOff>50800</xdr:rowOff>
    </xdr:from>
    <xdr:to>
      <xdr:col>5</xdr:col>
      <xdr:colOff>520700</xdr:colOff>
      <xdr:row>32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C7350E-579D-0649-BD4B-3A4030AD9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8100" y="50800"/>
          <a:ext cx="3340100" cy="61214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63500</xdr:rowOff>
    </xdr:from>
    <xdr:to>
      <xdr:col>4</xdr:col>
      <xdr:colOff>495300</xdr:colOff>
      <xdr:row>32</xdr:row>
      <xdr:rowOff>12700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39E505-8D51-924A-BA44-47ADB7A47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7100" y="444500"/>
          <a:ext cx="2870200" cy="56642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38100</xdr:rowOff>
    </xdr:from>
    <xdr:to>
      <xdr:col>4</xdr:col>
      <xdr:colOff>368300</xdr:colOff>
      <xdr:row>31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21620B-9098-7D46-8896-7A70D13D4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9800" y="228600"/>
          <a:ext cx="2730500" cy="57150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553571</xdr:colOff>
      <xdr:row>6</xdr:row>
      <xdr:rowOff>38100</xdr:rowOff>
    </xdr:from>
    <xdr:to>
      <xdr:col>10</xdr:col>
      <xdr:colOff>44991</xdr:colOff>
      <xdr:row>59</xdr:row>
      <xdr:rowOff>-1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E125BA-06C0-4C4C-A4E2-2B0ED21C7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5336" y="1158688"/>
          <a:ext cx="6887302" cy="9860429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465667</xdr:colOff>
      <xdr:row>3</xdr:row>
      <xdr:rowOff>114301</xdr:rowOff>
    </xdr:from>
    <xdr:to>
      <xdr:col>7</xdr:col>
      <xdr:colOff>413024</xdr:colOff>
      <xdr:row>32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53EA63-2D2E-2D4C-9F4E-0DB3EDE21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5667" y="685801"/>
          <a:ext cx="5725857" cy="54102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508000</xdr:colOff>
      <xdr:row>3</xdr:row>
      <xdr:rowOff>101600</xdr:rowOff>
    </xdr:from>
    <xdr:to>
      <xdr:col>12</xdr:col>
      <xdr:colOff>241300</xdr:colOff>
      <xdr:row>22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B0B54E0-791B-054C-96F8-A6D679CBA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50800</xdr:rowOff>
    </xdr:from>
    <xdr:to>
      <xdr:col>7</xdr:col>
      <xdr:colOff>139700</xdr:colOff>
      <xdr:row>25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AA132D-76E6-CF42-8918-ADC430165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812800"/>
          <a:ext cx="5092700" cy="40767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4</xdr:row>
      <xdr:rowOff>38100</xdr:rowOff>
    </xdr:from>
    <xdr:to>
      <xdr:col>9</xdr:col>
      <xdr:colOff>12700</xdr:colOff>
      <xdr:row>29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D3DFB4-7964-F547-A2FC-1DF75C224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9700" y="800100"/>
          <a:ext cx="6032500" cy="48260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673100</xdr:colOff>
      <xdr:row>4</xdr:row>
      <xdr:rowOff>101600</xdr:rowOff>
    </xdr:from>
    <xdr:to>
      <xdr:col>8</xdr:col>
      <xdr:colOff>622300</xdr:colOff>
      <xdr:row>28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091EEE-D6DF-FF44-A990-8C98D9E9D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98600" y="863600"/>
          <a:ext cx="5727700" cy="45720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21</xdr:col>
      <xdr:colOff>69022</xdr:colOff>
      <xdr:row>78</xdr:row>
      <xdr:rowOff>165652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9726CD-7CF3-BC42-BD85-5F448FF7B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52174"/>
          <a:ext cx="17462500" cy="13970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6239</xdr:colOff>
      <xdr:row>2</xdr:row>
      <xdr:rowOff>143042</xdr:rowOff>
    </xdr:from>
    <xdr:to>
      <xdr:col>9</xdr:col>
      <xdr:colOff>407003</xdr:colOff>
      <xdr:row>55</xdr:row>
      <xdr:rowOff>104943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17D76B-1E4F-D044-9764-483C658B6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5011" y="544095"/>
          <a:ext cx="6171466" cy="1058979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749300</xdr:colOff>
      <xdr:row>3</xdr:row>
      <xdr:rowOff>177800</xdr:rowOff>
    </xdr:from>
    <xdr:to>
      <xdr:col>8</xdr:col>
      <xdr:colOff>254000</xdr:colOff>
      <xdr:row>29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3942CFF-15CF-8648-A2E9-D43E983AC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4800" y="749300"/>
          <a:ext cx="5283200" cy="487680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254296</xdr:colOff>
      <xdr:row>4</xdr:row>
      <xdr:rowOff>118435</xdr:rowOff>
    </xdr:from>
    <xdr:to>
      <xdr:col>9</xdr:col>
      <xdr:colOff>780867</xdr:colOff>
      <xdr:row>57</xdr:row>
      <xdr:rowOff>80335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E7A235-85E5-0045-B6E8-6AF782DA6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8249" y="827272"/>
          <a:ext cx="6315409" cy="935399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220007</xdr:colOff>
      <xdr:row>3</xdr:row>
      <xdr:rowOff>120951</xdr:rowOff>
    </xdr:from>
    <xdr:to>
      <xdr:col>14</xdr:col>
      <xdr:colOff>544286</xdr:colOff>
      <xdr:row>78</xdr:row>
      <xdr:rowOff>8700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A92A47-4356-C949-8B4F-7F5B6A129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6436" y="665237"/>
          <a:ext cx="10937850" cy="134948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EE44A-CC5F-8E4D-820D-0536255AAD2A}">
  <dimension ref="A1"/>
  <sheetViews>
    <sheetView zoomScale="50" workbookViewId="0">
      <selection activeCell="K22" sqref="K22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87F7B-7636-A149-88B4-95F7D0630DB0}">
  <dimension ref="A1"/>
  <sheetViews>
    <sheetView zoomScale="59" workbookViewId="0">
      <selection activeCell="K18" sqref="K1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98CC1-AAEC-AD4A-BBE8-0BC1B413FEF3}">
  <dimension ref="A1"/>
  <sheetViews>
    <sheetView zoomScale="50" workbookViewId="0">
      <selection activeCell="L19" sqref="L19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zoomScale="69" workbookViewId="0">
      <selection activeCell="Q3" sqref="Q3"/>
    </sheetView>
  </sheetViews>
  <sheetFormatPr baseColWidth="10" defaultRowHeight="16" x14ac:dyDescent="0.2"/>
  <cols>
    <col min="1" max="9" width="10.83203125" style="6"/>
    <col min="10" max="10" width="14.33203125" style="6" customWidth="1"/>
    <col min="11" max="11" width="11" style="6" customWidth="1"/>
    <col min="12" max="16384" width="10.83203125" style="6"/>
  </cols>
  <sheetData>
    <row r="1" spans="1:17" x14ac:dyDescent="0.2">
      <c r="A1" s="1" t="s">
        <v>0</v>
      </c>
      <c r="B1" s="1" t="s">
        <v>1</v>
      </c>
      <c r="C1" s="2" t="s">
        <v>2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5</v>
      </c>
      <c r="M1" s="2"/>
    </row>
    <row r="2" spans="1:17" x14ac:dyDescent="0.2">
      <c r="A2" s="3" t="s">
        <v>6</v>
      </c>
      <c r="B2" s="6">
        <v>1</v>
      </c>
      <c r="C2" s="6" t="s">
        <v>7</v>
      </c>
      <c r="D2" s="5">
        <v>18.798999999999999</v>
      </c>
      <c r="E2" s="4">
        <f>D2-D14</f>
        <v>5.3059999999999992</v>
      </c>
      <c r="F2" s="4">
        <f>D2-D26</f>
        <v>1.6759999999999984</v>
      </c>
      <c r="G2" s="4">
        <f>D2-D38</f>
        <v>1.7539999999999978</v>
      </c>
      <c r="H2" s="4">
        <f>AVERAGE(E2:G2)</f>
        <v>2.9119999999999986</v>
      </c>
      <c r="I2" s="4">
        <f>AVERAGE(H2:H4)</f>
        <v>2.9593618113199867</v>
      </c>
      <c r="J2" s="4">
        <f>H2-I2</f>
        <v>-4.7361811319988067E-2</v>
      </c>
      <c r="K2" s="13">
        <f>2^-J2</f>
        <v>1.0333735133794852</v>
      </c>
      <c r="O2" s="12" t="s">
        <v>8</v>
      </c>
    </row>
    <row r="3" spans="1:17" x14ac:dyDescent="0.2">
      <c r="A3" s="3" t="s">
        <v>6</v>
      </c>
      <c r="B3" s="6">
        <v>2</v>
      </c>
      <c r="C3" s="6" t="s">
        <v>7</v>
      </c>
      <c r="D3" s="4">
        <v>18.739294052124023</v>
      </c>
      <c r="E3" s="4">
        <f>D3-D15</f>
        <v>5.2717161178588867</v>
      </c>
      <c r="F3" s="4">
        <f t="shared" ref="F3:F13" si="0">D3-D27</f>
        <v>1.7709426879882812</v>
      </c>
      <c r="G3" s="4">
        <f t="shared" ref="G3:G13" si="1">D3-D39</f>
        <v>1.7595481872558594</v>
      </c>
      <c r="H3" s="4">
        <f>AVERAGE(E3:G3)</f>
        <v>2.9340689977010093</v>
      </c>
      <c r="I3" s="4"/>
      <c r="J3" s="4">
        <f>H3-I2</f>
        <v>-2.5292813618977394E-2</v>
      </c>
      <c r="K3" s="13">
        <f>2^-J3</f>
        <v>1.0176862237251352</v>
      </c>
      <c r="M3" s="13"/>
      <c r="O3" s="2" t="s">
        <v>9</v>
      </c>
      <c r="P3" s="2" t="s">
        <v>10</v>
      </c>
      <c r="Q3" s="17" t="s">
        <v>2570</v>
      </c>
    </row>
    <row r="4" spans="1:17" x14ac:dyDescent="0.2">
      <c r="A4" s="3" t="s">
        <v>6</v>
      </c>
      <c r="B4" s="6">
        <v>3</v>
      </c>
      <c r="C4" s="6" t="s">
        <v>7</v>
      </c>
      <c r="D4" s="4">
        <v>18.86659049987793</v>
      </c>
      <c r="E4" s="4">
        <f>D4-D16</f>
        <v>5.3688955307006836</v>
      </c>
      <c r="F4" s="4">
        <f t="shared" si="0"/>
        <v>1.9010353088378906</v>
      </c>
      <c r="G4" s="4">
        <f t="shared" si="1"/>
        <v>1.8261184692382812</v>
      </c>
      <c r="H4" s="4">
        <f>AVERAGE(E4:G4)</f>
        <v>3.0320164362589517</v>
      </c>
      <c r="I4" s="4"/>
      <c r="J4" s="4">
        <f>H4-I2</f>
        <v>7.2654624938965018E-2</v>
      </c>
      <c r="K4" s="13">
        <f>2^-J4</f>
        <v>0.95088671222161891</v>
      </c>
      <c r="M4" s="13"/>
      <c r="N4" s="1" t="s">
        <v>6</v>
      </c>
      <c r="O4" s="4">
        <f>AVERAGE(K2:K4)</f>
        <v>1.0006488164420799</v>
      </c>
      <c r="P4" s="6">
        <f>STDEV(K2:K4)</f>
        <v>4.3803230777088538E-2</v>
      </c>
    </row>
    <row r="5" spans="1:17" x14ac:dyDescent="0.2">
      <c r="A5" s="3" t="s">
        <v>11</v>
      </c>
      <c r="B5" s="6">
        <v>1</v>
      </c>
      <c r="C5" s="6" t="s">
        <v>7</v>
      </c>
      <c r="D5" s="4">
        <v>20.608772277832031</v>
      </c>
      <c r="E5" s="4">
        <f>D5-D17</f>
        <v>7.1383285522460938</v>
      </c>
      <c r="F5" s="4">
        <f t="shared" si="0"/>
        <v>3.6557464599609375</v>
      </c>
      <c r="G5" s="4">
        <f t="shared" si="1"/>
        <v>3.6015224456787109</v>
      </c>
      <c r="H5" s="4">
        <f t="shared" ref="H5:H13" si="2">AVERAGE(E5:G5)</f>
        <v>4.7985324859619141</v>
      </c>
      <c r="I5" s="4"/>
      <c r="J5" s="4">
        <f>H5-I2</f>
        <v>1.8391706746419274</v>
      </c>
      <c r="K5" s="13">
        <f>2^-J5</f>
        <v>0.27948239727829349</v>
      </c>
      <c r="L5" s="4"/>
      <c r="M5" s="14"/>
      <c r="N5" s="1" t="s">
        <v>11</v>
      </c>
      <c r="O5" s="4">
        <f>AVERAGE(K5:K7)</f>
        <v>0.29082505492992322</v>
      </c>
      <c r="P5" s="6">
        <f>STDEV(K5:K7)</f>
        <v>1.0976935438658766E-2</v>
      </c>
      <c r="Q5" s="15">
        <v>5.8627999999999996E-12</v>
      </c>
    </row>
    <row r="6" spans="1:17" x14ac:dyDescent="0.2">
      <c r="A6" s="3" t="s">
        <v>11</v>
      </c>
      <c r="B6" s="6">
        <v>2</v>
      </c>
      <c r="C6" s="6" t="s">
        <v>7</v>
      </c>
      <c r="D6" s="4">
        <v>20.630805969238281</v>
      </c>
      <c r="E6" s="4">
        <f>D6-D18</f>
        <v>6.986781120300293</v>
      </c>
      <c r="F6" s="4">
        <f t="shared" si="0"/>
        <v>3.5591526031494141</v>
      </c>
      <c r="G6" s="4">
        <f t="shared" si="1"/>
        <v>3.5229625701904297</v>
      </c>
      <c r="H6" s="4">
        <f t="shared" si="2"/>
        <v>4.6896320978800459</v>
      </c>
      <c r="I6" s="4"/>
      <c r="J6" s="4">
        <f>H6-I2</f>
        <v>1.7302702865600592</v>
      </c>
      <c r="K6" s="13">
        <f>2^-J6</f>
        <v>0.30139548568087976</v>
      </c>
      <c r="L6" s="4"/>
      <c r="M6" s="14"/>
      <c r="N6" s="1" t="s">
        <v>48</v>
      </c>
      <c r="O6" s="4">
        <f>AVERAGE(K8:K10)</f>
        <v>0.31617941696387258</v>
      </c>
      <c r="P6" s="6">
        <f>STDEV(K8:K10)</f>
        <v>4.3053028248056284E-2</v>
      </c>
      <c r="Q6" s="15">
        <v>5.4401000000000002E-15</v>
      </c>
    </row>
    <row r="7" spans="1:17" x14ac:dyDescent="0.2">
      <c r="A7" s="3" t="s">
        <v>11</v>
      </c>
      <c r="B7" s="6">
        <v>3</v>
      </c>
      <c r="C7" s="6" t="s">
        <v>7</v>
      </c>
      <c r="D7" s="4">
        <v>20.604372024536133</v>
      </c>
      <c r="E7" s="4">
        <f t="shared" ref="E7:E13" si="3">D7-D19</f>
        <v>7.0644617080688477</v>
      </c>
      <c r="F7" s="4">
        <f t="shared" si="0"/>
        <v>3.6246528625488281</v>
      </c>
      <c r="G7" s="4">
        <f t="shared" si="1"/>
        <v>3.5228233337402344</v>
      </c>
      <c r="H7" s="4">
        <f t="shared" si="2"/>
        <v>4.7373126347859698</v>
      </c>
      <c r="I7" s="4"/>
      <c r="J7" s="4">
        <f>H7-I2</f>
        <v>1.7779508234659831</v>
      </c>
      <c r="K7" s="13">
        <f t="shared" ref="K7:K13" si="4">2^-J7</f>
        <v>0.29159728183059647</v>
      </c>
      <c r="L7" s="4"/>
      <c r="M7" s="14"/>
      <c r="N7" s="1" t="s">
        <v>49</v>
      </c>
      <c r="O7" s="4">
        <f>AVERAGE(K11:K13)</f>
        <v>0.45348266356485661</v>
      </c>
      <c r="P7" s="6">
        <f>STDEV(K11:K13)</f>
        <v>1.1267444250310342E-2</v>
      </c>
      <c r="Q7" s="15">
        <v>6.0508999999999997E-7</v>
      </c>
    </row>
    <row r="8" spans="1:17" x14ac:dyDescent="0.2">
      <c r="A8" s="3" t="s">
        <v>48</v>
      </c>
      <c r="B8" s="6">
        <v>1</v>
      </c>
      <c r="C8" s="6" t="s">
        <v>7</v>
      </c>
      <c r="D8" s="4">
        <v>20.668495178222656</v>
      </c>
      <c r="E8" s="4">
        <f t="shared" si="3"/>
        <v>6.5706892013549805</v>
      </c>
      <c r="F8" s="4">
        <f t="shared" si="0"/>
        <v>3.3810214996337891</v>
      </c>
      <c r="G8" s="4">
        <f t="shared" si="1"/>
        <v>3.2863140106201172</v>
      </c>
      <c r="H8" s="4">
        <f t="shared" si="2"/>
        <v>4.4126749038696289</v>
      </c>
      <c r="I8" s="4"/>
      <c r="J8" s="4">
        <f>H8-I2</f>
        <v>1.4533130925496422</v>
      </c>
      <c r="K8" s="13">
        <f t="shared" si="4"/>
        <v>0.36518183456007197</v>
      </c>
      <c r="L8" s="4"/>
      <c r="M8" s="13"/>
    </row>
    <row r="9" spans="1:17" x14ac:dyDescent="0.2">
      <c r="A9" s="3" t="s">
        <v>48</v>
      </c>
      <c r="B9" s="6">
        <v>2</v>
      </c>
      <c r="C9" s="6" t="s">
        <v>7</v>
      </c>
      <c r="D9" s="4">
        <v>21.065109252929688</v>
      </c>
      <c r="E9" s="4">
        <f t="shared" si="3"/>
        <v>7.0559587478637695</v>
      </c>
      <c r="F9" s="4">
        <f t="shared" si="0"/>
        <v>3.6641139984130859</v>
      </c>
      <c r="G9" s="4">
        <f t="shared" si="1"/>
        <v>3.5996799468994141</v>
      </c>
      <c r="H9" s="4">
        <f t="shared" si="2"/>
        <v>4.7732508977254229</v>
      </c>
      <c r="I9" s="4"/>
      <c r="J9" s="4">
        <f>H9-I2</f>
        <v>1.8138890864054362</v>
      </c>
      <c r="K9" s="13">
        <f t="shared" si="4"/>
        <v>0.28442317242335619</v>
      </c>
      <c r="L9" s="4"/>
      <c r="M9" s="13"/>
    </row>
    <row r="10" spans="1:17" x14ac:dyDescent="0.2">
      <c r="A10" s="3" t="s">
        <v>48</v>
      </c>
      <c r="B10" s="6">
        <v>3</v>
      </c>
      <c r="C10" s="6" t="s">
        <v>7</v>
      </c>
      <c r="D10" s="4">
        <v>21.254644393920898</v>
      </c>
      <c r="E10" s="4">
        <f t="shared" si="3"/>
        <v>6.8227052688598633</v>
      </c>
      <c r="F10" s="4">
        <f t="shared" si="0"/>
        <v>3.5625133514404297</v>
      </c>
      <c r="G10" s="4">
        <f t="shared" si="1"/>
        <v>3.7191810607910156</v>
      </c>
      <c r="H10" s="4">
        <f t="shared" si="2"/>
        <v>4.7014665603637695</v>
      </c>
      <c r="I10" s="4"/>
      <c r="J10" s="4">
        <f>H10-I2</f>
        <v>1.7421047490437829</v>
      </c>
      <c r="K10" s="13">
        <f t="shared" si="4"/>
        <v>0.29893324390818959</v>
      </c>
      <c r="L10" s="4"/>
      <c r="M10" s="13"/>
    </row>
    <row r="11" spans="1:17" x14ac:dyDescent="0.2">
      <c r="A11" s="3" t="s">
        <v>49</v>
      </c>
      <c r="B11" s="6">
        <v>1</v>
      </c>
      <c r="C11" s="6" t="s">
        <v>7</v>
      </c>
      <c r="D11" s="4">
        <v>20.320449829101562</v>
      </c>
      <c r="E11" s="4">
        <f t="shared" si="3"/>
        <v>6.4136190414428711</v>
      </c>
      <c r="F11" s="4">
        <f t="shared" si="0"/>
        <v>2.8250865936279297</v>
      </c>
      <c r="G11" s="4">
        <f t="shared" si="1"/>
        <v>3.1696453094482422</v>
      </c>
      <c r="H11" s="4">
        <f t="shared" si="2"/>
        <v>4.1361169815063477</v>
      </c>
      <c r="I11" s="4"/>
      <c r="J11" s="4">
        <f>H11-I2</f>
        <v>1.176755170186361</v>
      </c>
      <c r="K11" s="13">
        <f t="shared" si="4"/>
        <v>0.44234527865941387</v>
      </c>
      <c r="L11" s="4"/>
      <c r="M11" s="13"/>
    </row>
    <row r="12" spans="1:17" x14ac:dyDescent="0.2">
      <c r="A12" s="3" t="s">
        <v>49</v>
      </c>
      <c r="B12" s="6">
        <v>2</v>
      </c>
      <c r="C12" s="6" t="s">
        <v>7</v>
      </c>
      <c r="D12" s="4">
        <v>20.338640213012695</v>
      </c>
      <c r="E12" s="4">
        <f t="shared" si="3"/>
        <v>6.3583621978759766</v>
      </c>
      <c r="F12" s="4">
        <f t="shared" si="0"/>
        <v>2.8512535095214844</v>
      </c>
      <c r="G12" s="4">
        <f t="shared" si="1"/>
        <v>3.0935535430908203</v>
      </c>
      <c r="H12" s="4">
        <f t="shared" si="2"/>
        <v>4.1010564168294268</v>
      </c>
      <c r="I12" s="4"/>
      <c r="J12" s="4">
        <f>H12-I2</f>
        <v>1.1416946055094401</v>
      </c>
      <c r="K12" s="13">
        <f t="shared" si="4"/>
        <v>0.45322689955925816</v>
      </c>
      <c r="L12" s="4"/>
      <c r="M12" s="13"/>
    </row>
    <row r="13" spans="1:17" x14ac:dyDescent="0.2">
      <c r="A13" s="3" t="s">
        <v>49</v>
      </c>
      <c r="B13" s="6">
        <v>3</v>
      </c>
      <c r="C13" s="6" t="s">
        <v>7</v>
      </c>
      <c r="D13" s="4">
        <v>20.178316116333008</v>
      </c>
      <c r="E13" s="4">
        <f t="shared" si="3"/>
        <v>6.3678750991821289</v>
      </c>
      <c r="F13" s="4">
        <f t="shared" si="0"/>
        <v>2.8292026519775391</v>
      </c>
      <c r="G13" s="4">
        <f t="shared" si="1"/>
        <v>2.9962558746337891</v>
      </c>
      <c r="H13" s="4">
        <f t="shared" si="2"/>
        <v>4.0644445419311523</v>
      </c>
      <c r="I13" s="4"/>
      <c r="J13" s="4">
        <f>H13-I2</f>
        <v>1.1050827306111657</v>
      </c>
      <c r="K13" s="13">
        <f t="shared" si="4"/>
        <v>0.46487581247589782</v>
      </c>
      <c r="L13" s="4"/>
      <c r="M13" s="13"/>
    </row>
    <row r="14" spans="1:17" x14ac:dyDescent="0.2">
      <c r="A14" s="3" t="s">
        <v>6</v>
      </c>
      <c r="B14" s="6">
        <v>1</v>
      </c>
      <c r="C14" s="6" t="s">
        <v>23</v>
      </c>
      <c r="D14" s="5">
        <v>13.493</v>
      </c>
    </row>
    <row r="15" spans="1:17" x14ac:dyDescent="0.2">
      <c r="A15" s="3" t="s">
        <v>6</v>
      </c>
      <c r="B15" s="6">
        <v>2</v>
      </c>
      <c r="C15" s="6" t="s">
        <v>23</v>
      </c>
      <c r="D15" s="4">
        <v>13.467577934265137</v>
      </c>
      <c r="F15" s="4"/>
      <c r="G15" s="2"/>
      <c r="H15" s="2"/>
      <c r="I15" s="2"/>
      <c r="J15" s="2"/>
      <c r="K15" s="2"/>
    </row>
    <row r="16" spans="1:17" x14ac:dyDescent="0.2">
      <c r="A16" s="3" t="s">
        <v>6</v>
      </c>
      <c r="B16" s="6">
        <v>3</v>
      </c>
      <c r="C16" s="6" t="s">
        <v>23</v>
      </c>
      <c r="D16" s="4">
        <v>13.497694969177246</v>
      </c>
      <c r="E16" s="16"/>
      <c r="F16" s="16"/>
      <c r="G16" s="4"/>
      <c r="H16" s="16"/>
      <c r="J16" s="4"/>
    </row>
    <row r="17" spans="1:18" x14ac:dyDescent="0.2">
      <c r="A17" s="3" t="s">
        <v>11</v>
      </c>
      <c r="B17" s="6">
        <v>1</v>
      </c>
      <c r="C17" s="6" t="s">
        <v>23</v>
      </c>
      <c r="D17" s="4">
        <v>13.470443725585938</v>
      </c>
      <c r="E17" s="16"/>
      <c r="F17" s="16"/>
      <c r="G17" s="16"/>
    </row>
    <row r="18" spans="1:18" x14ac:dyDescent="0.2">
      <c r="A18" s="3" t="s">
        <v>11</v>
      </c>
      <c r="B18" s="6">
        <v>2</v>
      </c>
      <c r="C18" s="6" t="s">
        <v>23</v>
      </c>
      <c r="D18" s="4">
        <v>13.644024848937988</v>
      </c>
      <c r="E18" s="16"/>
      <c r="F18" s="16"/>
      <c r="G18" s="16"/>
    </row>
    <row r="19" spans="1:18" x14ac:dyDescent="0.2">
      <c r="A19" s="3" t="s">
        <v>11</v>
      </c>
      <c r="B19" s="6">
        <v>3</v>
      </c>
      <c r="C19" s="6" t="s">
        <v>23</v>
      </c>
      <c r="D19" s="4">
        <v>13.539910316467285</v>
      </c>
      <c r="E19" s="16"/>
      <c r="F19" s="16"/>
      <c r="G19" s="4"/>
      <c r="H19" s="16"/>
      <c r="J19" s="4"/>
    </row>
    <row r="20" spans="1:18" x14ac:dyDescent="0.2">
      <c r="A20" s="3" t="s">
        <v>48</v>
      </c>
      <c r="B20" s="6">
        <v>1</v>
      </c>
      <c r="C20" s="6" t="s">
        <v>23</v>
      </c>
      <c r="D20" s="4">
        <v>14.097805976867676</v>
      </c>
      <c r="E20" s="16"/>
      <c r="F20" s="16"/>
      <c r="G20" s="16"/>
    </row>
    <row r="21" spans="1:18" x14ac:dyDescent="0.2">
      <c r="A21" s="3" t="s">
        <v>48</v>
      </c>
      <c r="B21" s="6">
        <v>2</v>
      </c>
      <c r="C21" s="6" t="s">
        <v>23</v>
      </c>
      <c r="D21" s="4">
        <v>14.009150505065918</v>
      </c>
      <c r="E21" s="16"/>
      <c r="F21" s="16"/>
      <c r="G21" s="16"/>
    </row>
    <row r="22" spans="1:18" x14ac:dyDescent="0.2">
      <c r="A22" s="3" t="s">
        <v>48</v>
      </c>
      <c r="B22" s="6">
        <v>3</v>
      </c>
      <c r="C22" s="6" t="s">
        <v>23</v>
      </c>
      <c r="D22" s="4">
        <v>14.431939125061035</v>
      </c>
      <c r="E22" s="16"/>
      <c r="F22" s="16"/>
      <c r="G22" s="4"/>
      <c r="H22" s="16"/>
      <c r="J22" s="4"/>
      <c r="O22" s="2"/>
      <c r="P22" s="2"/>
    </row>
    <row r="23" spans="1:18" x14ac:dyDescent="0.2">
      <c r="A23" s="3" t="s">
        <v>49</v>
      </c>
      <c r="B23" s="6">
        <v>1</v>
      </c>
      <c r="C23" s="6" t="s">
        <v>23</v>
      </c>
      <c r="D23" s="4">
        <v>13.906830787658691</v>
      </c>
      <c r="E23" s="16"/>
      <c r="F23" s="16"/>
      <c r="G23" s="16"/>
      <c r="N23" s="1"/>
      <c r="O23" s="4"/>
    </row>
    <row r="24" spans="1:18" x14ac:dyDescent="0.2">
      <c r="A24" s="3" t="s">
        <v>49</v>
      </c>
      <c r="B24" s="6">
        <v>2</v>
      </c>
      <c r="C24" s="6" t="s">
        <v>23</v>
      </c>
      <c r="D24" s="4">
        <v>13.980278015136719</v>
      </c>
      <c r="E24" s="16"/>
      <c r="F24" s="16"/>
      <c r="G24" s="16"/>
      <c r="N24" s="1"/>
      <c r="O24" s="4"/>
    </row>
    <row r="25" spans="1:18" x14ac:dyDescent="0.2">
      <c r="A25" s="3" t="s">
        <v>49</v>
      </c>
      <c r="B25" s="6">
        <v>3</v>
      </c>
      <c r="C25" s="6" t="s">
        <v>23</v>
      </c>
      <c r="D25" s="4">
        <v>13.810441017150879</v>
      </c>
      <c r="E25" s="16"/>
      <c r="F25" s="16"/>
      <c r="G25" s="4"/>
      <c r="H25" s="16"/>
      <c r="J25" s="4"/>
      <c r="N25" s="1"/>
      <c r="O25" s="4"/>
    </row>
    <row r="26" spans="1:18" x14ac:dyDescent="0.2">
      <c r="A26" s="3" t="s">
        <v>6</v>
      </c>
      <c r="B26" s="6">
        <v>1</v>
      </c>
      <c r="C26" s="6" t="s">
        <v>24</v>
      </c>
      <c r="D26" s="5">
        <v>17.123000000000001</v>
      </c>
      <c r="E26" s="16"/>
      <c r="F26" s="16"/>
      <c r="G26" s="16"/>
      <c r="O26" s="2"/>
    </row>
    <row r="27" spans="1:18" x14ac:dyDescent="0.2">
      <c r="A27" s="3" t="s">
        <v>6</v>
      </c>
      <c r="B27" s="6">
        <v>2</v>
      </c>
      <c r="C27" s="6" t="s">
        <v>24</v>
      </c>
      <c r="D27" s="4">
        <v>16.968351364135742</v>
      </c>
      <c r="E27" s="16"/>
      <c r="F27" s="16"/>
      <c r="G27" s="16"/>
      <c r="O27" s="2"/>
      <c r="P27" s="2"/>
      <c r="Q27" s="2"/>
      <c r="R27" s="2"/>
    </row>
    <row r="28" spans="1:18" x14ac:dyDescent="0.2">
      <c r="A28" s="3" t="s">
        <v>6</v>
      </c>
      <c r="B28" s="6">
        <v>3</v>
      </c>
      <c r="C28" s="6" t="s">
        <v>24</v>
      </c>
      <c r="D28" s="4">
        <v>16.965555191040039</v>
      </c>
      <c r="N28" s="1"/>
      <c r="O28" s="4"/>
      <c r="Q28" s="13"/>
    </row>
    <row r="29" spans="1:18" x14ac:dyDescent="0.2">
      <c r="A29" s="3" t="s">
        <v>11</v>
      </c>
      <c r="B29" s="6">
        <v>1</v>
      </c>
      <c r="C29" s="6" t="s">
        <v>24</v>
      </c>
      <c r="D29" s="4">
        <v>16.953025817871094</v>
      </c>
      <c r="N29" s="1"/>
      <c r="O29" s="4"/>
      <c r="Q29" s="13"/>
      <c r="R29" s="15"/>
    </row>
    <row r="30" spans="1:18" x14ac:dyDescent="0.2">
      <c r="A30" s="3" t="s">
        <v>11</v>
      </c>
      <c r="B30" s="6">
        <v>2</v>
      </c>
      <c r="C30" s="6" t="s">
        <v>24</v>
      </c>
      <c r="D30" s="4">
        <v>17.071653366088867</v>
      </c>
      <c r="N30" s="1"/>
      <c r="O30" s="4"/>
      <c r="Q30" s="13"/>
      <c r="R30" s="15"/>
    </row>
    <row r="31" spans="1:18" x14ac:dyDescent="0.2">
      <c r="A31" s="3" t="s">
        <v>11</v>
      </c>
      <c r="B31" s="6">
        <v>3</v>
      </c>
      <c r="C31" s="6" t="s">
        <v>24</v>
      </c>
      <c r="D31" s="4">
        <v>16.979719161987305</v>
      </c>
      <c r="N31" s="1"/>
      <c r="O31" s="4"/>
      <c r="Q31" s="13"/>
      <c r="R31" s="15"/>
    </row>
    <row r="32" spans="1:18" x14ac:dyDescent="0.2">
      <c r="A32" s="3" t="s">
        <v>48</v>
      </c>
      <c r="B32" s="6">
        <v>1</v>
      </c>
      <c r="C32" s="6" t="s">
        <v>24</v>
      </c>
      <c r="D32" s="4">
        <v>17.287473678588867</v>
      </c>
    </row>
    <row r="33" spans="1:4" x14ac:dyDescent="0.2">
      <c r="A33" s="3" t="s">
        <v>48</v>
      </c>
      <c r="B33" s="6">
        <v>2</v>
      </c>
      <c r="C33" s="6" t="s">
        <v>24</v>
      </c>
      <c r="D33" s="4">
        <v>17.400995254516602</v>
      </c>
    </row>
    <row r="34" spans="1:4" x14ac:dyDescent="0.2">
      <c r="A34" s="3" t="s">
        <v>48</v>
      </c>
      <c r="B34" s="6">
        <v>3</v>
      </c>
      <c r="C34" s="6" t="s">
        <v>24</v>
      </c>
      <c r="D34" s="4">
        <v>17.692131042480469</v>
      </c>
    </row>
    <row r="35" spans="1:4" x14ac:dyDescent="0.2">
      <c r="A35" s="3" t="s">
        <v>49</v>
      </c>
      <c r="B35" s="6">
        <v>1</v>
      </c>
      <c r="C35" s="6" t="s">
        <v>24</v>
      </c>
      <c r="D35" s="4">
        <v>17.495363235473633</v>
      </c>
    </row>
    <row r="36" spans="1:4" x14ac:dyDescent="0.2">
      <c r="A36" s="3" t="s">
        <v>49</v>
      </c>
      <c r="B36" s="6">
        <v>2</v>
      </c>
      <c r="C36" s="6" t="s">
        <v>24</v>
      </c>
      <c r="D36" s="4">
        <v>17.487386703491211</v>
      </c>
    </row>
    <row r="37" spans="1:4" x14ac:dyDescent="0.2">
      <c r="A37" s="3" t="s">
        <v>49</v>
      </c>
      <c r="B37" s="6">
        <v>3</v>
      </c>
      <c r="C37" s="6" t="s">
        <v>24</v>
      </c>
      <c r="D37" s="4">
        <v>17.349113464355469</v>
      </c>
    </row>
    <row r="38" spans="1:4" x14ac:dyDescent="0.2">
      <c r="A38" s="3" t="s">
        <v>6</v>
      </c>
      <c r="B38" s="6">
        <v>1</v>
      </c>
      <c r="C38" s="6" t="s">
        <v>14</v>
      </c>
      <c r="D38" s="5">
        <v>17.045000000000002</v>
      </c>
    </row>
    <row r="39" spans="1:4" x14ac:dyDescent="0.2">
      <c r="A39" s="3" t="s">
        <v>6</v>
      </c>
      <c r="B39" s="6">
        <v>2</v>
      </c>
      <c r="C39" s="6" t="s">
        <v>14</v>
      </c>
      <c r="D39" s="4">
        <v>16.979745864868164</v>
      </c>
    </row>
    <row r="40" spans="1:4" x14ac:dyDescent="0.2">
      <c r="A40" s="3" t="s">
        <v>6</v>
      </c>
      <c r="B40" s="6">
        <v>3</v>
      </c>
      <c r="C40" s="6" t="s">
        <v>14</v>
      </c>
      <c r="D40" s="4">
        <v>17.040472030639648</v>
      </c>
    </row>
    <row r="41" spans="1:4" x14ac:dyDescent="0.2">
      <c r="A41" s="3" t="s">
        <v>11</v>
      </c>
      <c r="B41" s="6">
        <v>1</v>
      </c>
      <c r="C41" s="6" t="s">
        <v>14</v>
      </c>
      <c r="D41" s="4">
        <v>17.00724983215332</v>
      </c>
    </row>
    <row r="42" spans="1:4" x14ac:dyDescent="0.2">
      <c r="A42" s="3" t="s">
        <v>11</v>
      </c>
      <c r="B42" s="6">
        <v>2</v>
      </c>
      <c r="C42" s="6" t="s">
        <v>14</v>
      </c>
      <c r="D42" s="4">
        <v>17.107843399047852</v>
      </c>
    </row>
    <row r="43" spans="1:4" x14ac:dyDescent="0.2">
      <c r="A43" s="3" t="s">
        <v>11</v>
      </c>
      <c r="B43" s="6">
        <v>3</v>
      </c>
      <c r="C43" s="6" t="s">
        <v>14</v>
      </c>
      <c r="D43" s="4">
        <v>17.081548690795898</v>
      </c>
    </row>
    <row r="44" spans="1:4" x14ac:dyDescent="0.2">
      <c r="A44" s="3" t="s">
        <v>48</v>
      </c>
      <c r="B44" s="6">
        <v>1</v>
      </c>
      <c r="C44" s="6" t="s">
        <v>14</v>
      </c>
      <c r="D44" s="4">
        <v>17.382181167602539</v>
      </c>
    </row>
    <row r="45" spans="1:4" x14ac:dyDescent="0.2">
      <c r="A45" s="3" t="s">
        <v>48</v>
      </c>
      <c r="B45" s="6">
        <v>2</v>
      </c>
      <c r="C45" s="6" t="s">
        <v>14</v>
      </c>
      <c r="D45" s="4">
        <v>17.465429306030273</v>
      </c>
    </row>
    <row r="46" spans="1:4" x14ac:dyDescent="0.2">
      <c r="A46" s="3" t="s">
        <v>48</v>
      </c>
      <c r="B46" s="6">
        <v>3</v>
      </c>
      <c r="C46" s="6" t="s">
        <v>14</v>
      </c>
      <c r="D46" s="4">
        <v>17.535463333129883</v>
      </c>
    </row>
    <row r="47" spans="1:4" x14ac:dyDescent="0.2">
      <c r="A47" s="3" t="s">
        <v>49</v>
      </c>
      <c r="B47" s="6">
        <v>1</v>
      </c>
      <c r="C47" s="6" t="s">
        <v>14</v>
      </c>
      <c r="D47" s="4">
        <v>17.15080451965332</v>
      </c>
    </row>
    <row r="48" spans="1:4" x14ac:dyDescent="0.2">
      <c r="A48" s="3" t="s">
        <v>49</v>
      </c>
      <c r="B48" s="6">
        <v>2</v>
      </c>
      <c r="C48" s="6" t="s">
        <v>14</v>
      </c>
      <c r="D48" s="4">
        <v>17.245086669921875</v>
      </c>
    </row>
    <row r="49" spans="1:4" x14ac:dyDescent="0.2">
      <c r="A49" s="3" t="s">
        <v>49</v>
      </c>
      <c r="B49" s="6">
        <v>3</v>
      </c>
      <c r="C49" s="6" t="s">
        <v>14</v>
      </c>
      <c r="D49" s="4">
        <v>17.182060241699219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9"/>
  <sheetViews>
    <sheetView topLeftCell="E1" zoomScale="92" workbookViewId="0">
      <selection activeCell="Q3" sqref="Q3"/>
    </sheetView>
  </sheetViews>
  <sheetFormatPr baseColWidth="10" defaultRowHeight="16" x14ac:dyDescent="0.2"/>
  <cols>
    <col min="1" max="9" width="10.83203125" style="6"/>
    <col min="10" max="10" width="14.33203125" style="6" customWidth="1"/>
    <col min="11" max="11" width="11" style="6" customWidth="1"/>
    <col min="12" max="16384" width="10.83203125" style="6"/>
  </cols>
  <sheetData>
    <row r="1" spans="1:17" x14ac:dyDescent="0.2">
      <c r="A1" s="1" t="s">
        <v>0</v>
      </c>
      <c r="B1" s="1" t="s">
        <v>1</v>
      </c>
      <c r="C1" s="2" t="s">
        <v>2</v>
      </c>
      <c r="D1" s="2" t="s">
        <v>15</v>
      </c>
      <c r="E1" s="2" t="s">
        <v>16</v>
      </c>
      <c r="F1" s="2" t="s">
        <v>17</v>
      </c>
      <c r="G1" s="2" t="s">
        <v>18</v>
      </c>
      <c r="H1" s="2" t="s">
        <v>19</v>
      </c>
      <c r="I1" s="2" t="s">
        <v>20</v>
      </c>
      <c r="J1" s="2" t="s">
        <v>21</v>
      </c>
      <c r="K1" s="2" t="s">
        <v>5</v>
      </c>
      <c r="M1" s="2"/>
    </row>
    <row r="2" spans="1:17" x14ac:dyDescent="0.2">
      <c r="A2" s="3" t="s">
        <v>6</v>
      </c>
      <c r="B2" s="6">
        <v>1</v>
      </c>
      <c r="C2" s="6" t="s">
        <v>7</v>
      </c>
      <c r="D2" s="5">
        <v>24.008293151855469</v>
      </c>
      <c r="E2" s="4">
        <f>D2-D14</f>
        <v>10.515293151855468</v>
      </c>
      <c r="F2" s="4">
        <f>D2-D26</f>
        <v>6.8852931518554676</v>
      </c>
      <c r="G2" s="4">
        <f>D2-D38</f>
        <v>6.963293151855467</v>
      </c>
      <c r="H2" s="4">
        <f>AVERAGE(E2:G2)</f>
        <v>8.1212931518554683</v>
      </c>
      <c r="I2" s="4">
        <f>AVERAGE(H2:H4)</f>
        <v>8.1197875620524087</v>
      </c>
      <c r="J2" s="4">
        <f>H2-I2</f>
        <v>1.5055898030595927E-3</v>
      </c>
      <c r="K2" s="13">
        <f>2^-J2</f>
        <v>0.99895694902915377</v>
      </c>
      <c r="O2" s="12" t="s">
        <v>25</v>
      </c>
    </row>
    <row r="3" spans="1:17" x14ac:dyDescent="0.2">
      <c r="A3" s="3" t="s">
        <v>6</v>
      </c>
      <c r="B3" s="6">
        <v>2</v>
      </c>
      <c r="C3" s="6" t="s">
        <v>7</v>
      </c>
      <c r="D3" s="5">
        <v>23.963319778442383</v>
      </c>
      <c r="E3" s="4">
        <f t="shared" ref="E3:E13" si="0">D3-D15</f>
        <v>10.495741844177246</v>
      </c>
      <c r="F3" s="4">
        <f t="shared" ref="F3:F13" si="1">D3-D27</f>
        <v>6.9949684143066406</v>
      </c>
      <c r="G3" s="4">
        <f t="shared" ref="G3:G13" si="2">D3-D39</f>
        <v>6.9835739135742188</v>
      </c>
      <c r="H3" s="4">
        <f>AVERAGE(E3:G3)</f>
        <v>8.1580947240193691</v>
      </c>
      <c r="I3" s="4"/>
      <c r="J3" s="4">
        <f>H3-I2</f>
        <v>3.8307161966960379E-2</v>
      </c>
      <c r="K3" s="13">
        <f>2^-J3</f>
        <v>0.97379691687703829</v>
      </c>
      <c r="M3" s="13"/>
      <c r="O3" s="2" t="s">
        <v>9</v>
      </c>
      <c r="P3" s="2" t="s">
        <v>10</v>
      </c>
      <c r="Q3" s="17" t="s">
        <v>2570</v>
      </c>
    </row>
    <row r="4" spans="1:17" x14ac:dyDescent="0.2">
      <c r="A4" s="3" t="s">
        <v>6</v>
      </c>
      <c r="B4" s="6">
        <v>3</v>
      </c>
      <c r="C4" s="6" t="s">
        <v>7</v>
      </c>
      <c r="D4" s="5">
        <v>23.914548873901367</v>
      </c>
      <c r="E4" s="4">
        <f t="shared" si="0"/>
        <v>10.416853904724121</v>
      </c>
      <c r="F4" s="4">
        <f t="shared" si="1"/>
        <v>6.9489936828613281</v>
      </c>
      <c r="G4" s="4">
        <f t="shared" si="2"/>
        <v>6.8740768432617188</v>
      </c>
      <c r="H4" s="4">
        <f>AVERAGE(E4:G4)</f>
        <v>8.0799748102823887</v>
      </c>
      <c r="I4" s="4"/>
      <c r="J4" s="4">
        <f>H4-I2</f>
        <v>-3.9812751770019972E-2</v>
      </c>
      <c r="K4" s="13">
        <f>2^-J4</f>
        <v>1.0279803958226681</v>
      </c>
      <c r="M4" s="13"/>
      <c r="N4" s="1" t="s">
        <v>6</v>
      </c>
      <c r="O4" s="4">
        <f>AVERAGE(K2:K4)</f>
        <v>1.0002447539096202</v>
      </c>
      <c r="P4" s="6">
        <f>STDEV(K2:K4)</f>
        <v>2.7114685665161078E-2</v>
      </c>
    </row>
    <row r="5" spans="1:17" x14ac:dyDescent="0.2">
      <c r="A5" s="3" t="s">
        <v>11</v>
      </c>
      <c r="B5" s="6">
        <v>1</v>
      </c>
      <c r="C5" s="6" t="s">
        <v>7</v>
      </c>
      <c r="D5" s="5">
        <v>23.756830215454102</v>
      </c>
      <c r="E5" s="4">
        <f t="shared" si="0"/>
        <v>10.286386489868164</v>
      </c>
      <c r="F5" s="4">
        <f t="shared" si="1"/>
        <v>6.8038043975830078</v>
      </c>
      <c r="G5" s="4">
        <f t="shared" si="2"/>
        <v>6.7495803833007812</v>
      </c>
      <c r="H5" s="4">
        <f t="shared" ref="H5:H13" si="3">AVERAGE(E5:G5)</f>
        <v>7.9465904235839844</v>
      </c>
      <c r="I5" s="4"/>
      <c r="J5" s="4">
        <f>H5-I2</f>
        <v>-0.17319713846842433</v>
      </c>
      <c r="K5" s="13">
        <f>2^-J5</f>
        <v>1.1275544773982988</v>
      </c>
      <c r="L5" s="4"/>
      <c r="M5" s="14"/>
      <c r="N5" s="1" t="s">
        <v>11</v>
      </c>
      <c r="O5" s="4">
        <f>AVERAGE(K5:K7)</f>
        <v>1.1781233057785985</v>
      </c>
      <c r="P5" s="6">
        <f>STDEV(K5:K7)</f>
        <v>4.5066014152987867E-2</v>
      </c>
      <c r="Q5" s="15">
        <v>3.3600999999999999E-2</v>
      </c>
    </row>
    <row r="6" spans="1:17" x14ac:dyDescent="0.2">
      <c r="A6" s="3" t="s">
        <v>11</v>
      </c>
      <c r="B6" s="6">
        <v>2</v>
      </c>
      <c r="C6" s="6" t="s">
        <v>7</v>
      </c>
      <c r="D6" s="5">
        <v>23.806638717651367</v>
      </c>
      <c r="E6" s="4">
        <f t="shared" si="0"/>
        <v>10.162613868713379</v>
      </c>
      <c r="F6" s="4">
        <f t="shared" si="1"/>
        <v>6.7349853515625</v>
      </c>
      <c r="G6" s="4">
        <f t="shared" si="2"/>
        <v>6.6987953186035156</v>
      </c>
      <c r="H6" s="4">
        <f t="shared" si="3"/>
        <v>7.8654648462931318</v>
      </c>
      <c r="I6" s="4"/>
      <c r="J6" s="4">
        <f>H6-I2</f>
        <v>-0.2543227157592769</v>
      </c>
      <c r="K6" s="13">
        <f>2^-J6</f>
        <v>1.1927756539032954</v>
      </c>
      <c r="L6" s="4"/>
      <c r="M6" s="14"/>
      <c r="N6" s="1" t="s">
        <v>48</v>
      </c>
      <c r="O6" s="4">
        <f>AVERAGE(K8:K10)</f>
        <v>1.1733913718239855</v>
      </c>
      <c r="P6" s="6">
        <f>STDEV(K8:K10)</f>
        <v>9.6267304397354286E-2</v>
      </c>
      <c r="Q6" s="15">
        <v>3.9722E-2</v>
      </c>
    </row>
    <row r="7" spans="1:17" x14ac:dyDescent="0.2">
      <c r="A7" s="3" t="s">
        <v>11</v>
      </c>
      <c r="B7" s="6">
        <v>3</v>
      </c>
      <c r="C7" s="6" t="s">
        <v>7</v>
      </c>
      <c r="D7" s="5">
        <v>23.70703125</v>
      </c>
      <c r="E7" s="4">
        <f t="shared" si="0"/>
        <v>10.167120933532715</v>
      </c>
      <c r="F7" s="4">
        <f t="shared" si="1"/>
        <v>6.7273120880126953</v>
      </c>
      <c r="G7" s="4">
        <f t="shared" si="2"/>
        <v>6.6254825592041016</v>
      </c>
      <c r="H7" s="4">
        <f t="shared" si="3"/>
        <v>7.8399718602498369</v>
      </c>
      <c r="I7" s="4"/>
      <c r="J7" s="4">
        <f>H7-I2</f>
        <v>-0.27981570180257176</v>
      </c>
      <c r="K7" s="13">
        <f t="shared" ref="K7:K13" si="4">2^-J7</f>
        <v>1.2140397860342012</v>
      </c>
      <c r="L7" s="4"/>
      <c r="M7" s="14"/>
      <c r="N7" s="1" t="s">
        <v>49</v>
      </c>
      <c r="O7" s="4">
        <f>AVERAGE(K11:K13)</f>
        <v>1.0051524346357017</v>
      </c>
      <c r="P7" s="6">
        <f>STDEV(K11:K13)</f>
        <v>8.7414855643728639E-2</v>
      </c>
      <c r="Q7" s="15">
        <v>0.99989899999999998</v>
      </c>
    </row>
    <row r="8" spans="1:17" x14ac:dyDescent="0.2">
      <c r="A8" s="3" t="s">
        <v>48</v>
      </c>
      <c r="B8" s="6">
        <v>1</v>
      </c>
      <c r="C8" s="6" t="s">
        <v>7</v>
      </c>
      <c r="D8" s="5">
        <v>24.014352798461914</v>
      </c>
      <c r="E8" s="4">
        <f t="shared" si="0"/>
        <v>9.9165468215942383</v>
      </c>
      <c r="F8" s="4">
        <f t="shared" si="1"/>
        <v>6.7268791198730469</v>
      </c>
      <c r="G8" s="4">
        <f t="shared" si="2"/>
        <v>6.632171630859375</v>
      </c>
      <c r="H8" s="4">
        <f t="shared" si="3"/>
        <v>7.7585325241088867</v>
      </c>
      <c r="I8" s="4"/>
      <c r="J8" s="4">
        <f>H8-I2</f>
        <v>-0.36125503794352198</v>
      </c>
      <c r="K8" s="13">
        <f t="shared" si="4"/>
        <v>1.2845428689065026</v>
      </c>
      <c r="L8" s="4"/>
      <c r="M8" s="13"/>
    </row>
    <row r="9" spans="1:17" x14ac:dyDescent="0.2">
      <c r="A9" s="3" t="s">
        <v>48</v>
      </c>
      <c r="B9" s="6">
        <v>2</v>
      </c>
      <c r="C9" s="6" t="s">
        <v>7</v>
      </c>
      <c r="D9" s="5">
        <v>24.252492904663086</v>
      </c>
      <c r="E9" s="4">
        <f t="shared" si="0"/>
        <v>10.243342399597168</v>
      </c>
      <c r="F9" s="4">
        <f t="shared" si="1"/>
        <v>6.8514976501464844</v>
      </c>
      <c r="G9" s="4">
        <f t="shared" si="2"/>
        <v>6.7870635986328125</v>
      </c>
      <c r="H9" s="4">
        <f t="shared" si="3"/>
        <v>7.9606345494588213</v>
      </c>
      <c r="I9" s="4"/>
      <c r="J9" s="4">
        <f>H9-I2</f>
        <v>-0.15915301259358738</v>
      </c>
      <c r="K9" s="13">
        <f t="shared" si="4"/>
        <v>1.1166313859039558</v>
      </c>
      <c r="L9" s="4"/>
      <c r="M9" s="13"/>
    </row>
    <row r="10" spans="1:17" x14ac:dyDescent="0.2">
      <c r="A10" s="3" t="s">
        <v>48</v>
      </c>
      <c r="B10" s="6">
        <v>3</v>
      </c>
      <c r="C10" s="6" t="s">
        <v>7</v>
      </c>
      <c r="D10" s="5">
        <v>24.51075553894043</v>
      </c>
      <c r="E10" s="4">
        <f t="shared" si="0"/>
        <v>10.078816413879395</v>
      </c>
      <c r="F10" s="4">
        <f t="shared" si="1"/>
        <v>6.8186244964599609</v>
      </c>
      <c r="G10" s="4">
        <f t="shared" si="2"/>
        <v>6.9752922058105469</v>
      </c>
      <c r="H10" s="4">
        <f t="shared" si="3"/>
        <v>7.9575777053833008</v>
      </c>
      <c r="I10" s="4"/>
      <c r="J10" s="4">
        <f>H10-I2</f>
        <v>-0.16220985666910792</v>
      </c>
      <c r="K10" s="13">
        <f t="shared" si="4"/>
        <v>1.1189998606614984</v>
      </c>
      <c r="L10" s="4"/>
      <c r="M10" s="13"/>
    </row>
    <row r="11" spans="1:17" x14ac:dyDescent="0.2">
      <c r="A11" s="3" t="s">
        <v>49</v>
      </c>
      <c r="B11" s="6">
        <v>1</v>
      </c>
      <c r="C11" s="6" t="s">
        <v>7</v>
      </c>
      <c r="D11" s="5">
        <v>24.421396255493164</v>
      </c>
      <c r="E11" s="4">
        <f t="shared" si="0"/>
        <v>10.514565467834473</v>
      </c>
      <c r="F11" s="4">
        <f t="shared" si="1"/>
        <v>6.9260330200195312</v>
      </c>
      <c r="G11" s="4">
        <f t="shared" si="2"/>
        <v>7.2705917358398438</v>
      </c>
      <c r="H11" s="4">
        <f t="shared" si="3"/>
        <v>8.2370634078979492</v>
      </c>
      <c r="I11" s="4"/>
      <c r="J11" s="4">
        <f>H11-I2</f>
        <v>0.11727584584554052</v>
      </c>
      <c r="K11" s="13">
        <f t="shared" si="4"/>
        <v>0.92192682701836903</v>
      </c>
      <c r="L11" s="4"/>
      <c r="M11" s="13"/>
    </row>
    <row r="12" spans="1:17" x14ac:dyDescent="0.2">
      <c r="A12" s="3" t="s">
        <v>49</v>
      </c>
      <c r="B12" s="6">
        <v>2</v>
      </c>
      <c r="C12" s="6" t="s">
        <v>7</v>
      </c>
      <c r="D12" s="5">
        <v>24.36126708984375</v>
      </c>
      <c r="E12" s="4">
        <f t="shared" si="0"/>
        <v>10.380989074707031</v>
      </c>
      <c r="F12" s="4">
        <f t="shared" si="1"/>
        <v>6.8738803863525391</v>
      </c>
      <c r="G12" s="4">
        <f t="shared" si="2"/>
        <v>7.116180419921875</v>
      </c>
      <c r="H12" s="4">
        <f t="shared" si="3"/>
        <v>8.1236832936604824</v>
      </c>
      <c r="I12" s="4"/>
      <c r="J12" s="4">
        <f>H12-I2</f>
        <v>3.8957316080736604E-3</v>
      </c>
      <c r="K12" s="13">
        <f t="shared" si="4"/>
        <v>0.9973033271917866</v>
      </c>
      <c r="L12" s="4"/>
      <c r="M12" s="13"/>
    </row>
    <row r="13" spans="1:17" x14ac:dyDescent="0.2">
      <c r="A13" s="3" t="s">
        <v>49</v>
      </c>
      <c r="B13" s="6">
        <v>3</v>
      </c>
      <c r="C13" s="6" t="s">
        <v>7</v>
      </c>
      <c r="D13" s="5">
        <v>24.101112365722656</v>
      </c>
      <c r="E13" s="4">
        <f t="shared" si="0"/>
        <v>10.290671348571777</v>
      </c>
      <c r="F13" s="4">
        <f t="shared" si="1"/>
        <v>6.7519989013671875</v>
      </c>
      <c r="G13" s="4">
        <f t="shared" si="2"/>
        <v>6.9190521240234375</v>
      </c>
      <c r="H13" s="4">
        <f t="shared" si="3"/>
        <v>7.9872407913208008</v>
      </c>
      <c r="I13" s="4"/>
      <c r="J13" s="4">
        <f>H13-I2</f>
        <v>-0.13254677073160792</v>
      </c>
      <c r="K13" s="13">
        <f t="shared" si="4"/>
        <v>1.0962271496969496</v>
      </c>
      <c r="L13" s="4"/>
      <c r="M13" s="13"/>
    </row>
    <row r="14" spans="1:17" x14ac:dyDescent="0.2">
      <c r="A14" s="3" t="s">
        <v>6</v>
      </c>
      <c r="B14" s="6">
        <v>1</v>
      </c>
      <c r="C14" s="6" t="s">
        <v>23</v>
      </c>
      <c r="D14" s="5">
        <v>13.493</v>
      </c>
    </row>
    <row r="15" spans="1:17" x14ac:dyDescent="0.2">
      <c r="A15" s="3" t="s">
        <v>6</v>
      </c>
      <c r="B15" s="6">
        <v>2</v>
      </c>
      <c r="C15" s="6" t="s">
        <v>23</v>
      </c>
      <c r="D15" s="5">
        <v>13.467577934265137</v>
      </c>
      <c r="L15" s="4"/>
    </row>
    <row r="16" spans="1:17" x14ac:dyDescent="0.2">
      <c r="A16" s="3" t="s">
        <v>6</v>
      </c>
      <c r="B16" s="6">
        <v>3</v>
      </c>
      <c r="C16" s="6" t="s">
        <v>23</v>
      </c>
      <c r="D16" s="5">
        <v>13.497694969177246</v>
      </c>
    </row>
    <row r="17" spans="1:16" x14ac:dyDescent="0.2">
      <c r="A17" s="3" t="s">
        <v>11</v>
      </c>
      <c r="B17" s="6">
        <v>1</v>
      </c>
      <c r="C17" s="6" t="s">
        <v>23</v>
      </c>
      <c r="D17" s="5">
        <v>13.470443725585938</v>
      </c>
    </row>
    <row r="18" spans="1:16" x14ac:dyDescent="0.2">
      <c r="A18" s="3" t="s">
        <v>11</v>
      </c>
      <c r="B18" s="6">
        <v>2</v>
      </c>
      <c r="C18" s="6" t="s">
        <v>23</v>
      </c>
      <c r="D18" s="4">
        <v>13.644024848937988</v>
      </c>
    </row>
    <row r="19" spans="1:16" x14ac:dyDescent="0.2">
      <c r="A19" s="3" t="s">
        <v>11</v>
      </c>
      <c r="B19" s="6">
        <v>3</v>
      </c>
      <c r="C19" s="6" t="s">
        <v>23</v>
      </c>
      <c r="D19" s="4">
        <v>13.539910316467285</v>
      </c>
    </row>
    <row r="20" spans="1:16" x14ac:dyDescent="0.2">
      <c r="A20" s="3" t="s">
        <v>48</v>
      </c>
      <c r="B20" s="6">
        <v>1</v>
      </c>
      <c r="C20" s="6" t="s">
        <v>23</v>
      </c>
      <c r="D20" s="4">
        <v>14.097805976867676</v>
      </c>
    </row>
    <row r="21" spans="1:16" x14ac:dyDescent="0.2">
      <c r="A21" s="3" t="s">
        <v>48</v>
      </c>
      <c r="B21" s="6">
        <v>2</v>
      </c>
      <c r="C21" s="6" t="s">
        <v>23</v>
      </c>
      <c r="D21" s="4">
        <v>14.009150505065918</v>
      </c>
    </row>
    <row r="22" spans="1:16" x14ac:dyDescent="0.2">
      <c r="A22" s="3" t="s">
        <v>48</v>
      </c>
      <c r="B22" s="6">
        <v>3</v>
      </c>
      <c r="C22" s="6" t="s">
        <v>23</v>
      </c>
      <c r="D22" s="4">
        <v>14.431939125061035</v>
      </c>
      <c r="O22" s="2"/>
      <c r="P22" s="2"/>
    </row>
    <row r="23" spans="1:16" x14ac:dyDescent="0.2">
      <c r="A23" s="3" t="s">
        <v>49</v>
      </c>
      <c r="B23" s="6">
        <v>1</v>
      </c>
      <c r="C23" s="6" t="s">
        <v>23</v>
      </c>
      <c r="D23" s="4">
        <v>13.906830787658691</v>
      </c>
      <c r="N23" s="1"/>
      <c r="O23" s="4"/>
    </row>
    <row r="24" spans="1:16" x14ac:dyDescent="0.2">
      <c r="A24" s="3" t="s">
        <v>49</v>
      </c>
      <c r="B24" s="6">
        <v>2</v>
      </c>
      <c r="C24" s="6" t="s">
        <v>23</v>
      </c>
      <c r="D24" s="4">
        <v>13.980278015136719</v>
      </c>
      <c r="N24" s="1"/>
      <c r="O24" s="4"/>
    </row>
    <row r="25" spans="1:16" x14ac:dyDescent="0.2">
      <c r="A25" s="3" t="s">
        <v>49</v>
      </c>
      <c r="B25" s="6">
        <v>3</v>
      </c>
      <c r="C25" s="6" t="s">
        <v>23</v>
      </c>
      <c r="D25" s="4">
        <v>13.810441017150879</v>
      </c>
      <c r="N25" s="1"/>
      <c r="O25" s="4"/>
    </row>
    <row r="26" spans="1:16" x14ac:dyDescent="0.2">
      <c r="A26" s="3" t="s">
        <v>6</v>
      </c>
      <c r="B26" s="6">
        <v>1</v>
      </c>
      <c r="C26" s="6" t="s">
        <v>24</v>
      </c>
      <c r="D26" s="5">
        <v>17.123000000000001</v>
      </c>
      <c r="N26" s="1"/>
      <c r="O26" s="4"/>
    </row>
    <row r="27" spans="1:16" x14ac:dyDescent="0.2">
      <c r="A27" s="3" t="s">
        <v>6</v>
      </c>
      <c r="B27" s="6">
        <v>2</v>
      </c>
      <c r="C27" s="6" t="s">
        <v>24</v>
      </c>
      <c r="D27" s="4">
        <v>16.968351364135742</v>
      </c>
    </row>
    <row r="28" spans="1:16" x14ac:dyDescent="0.2">
      <c r="A28" s="3" t="s">
        <v>6</v>
      </c>
      <c r="B28" s="6">
        <v>3</v>
      </c>
      <c r="C28" s="6" t="s">
        <v>24</v>
      </c>
      <c r="D28" s="4">
        <v>16.965555191040039</v>
      </c>
    </row>
    <row r="29" spans="1:16" x14ac:dyDescent="0.2">
      <c r="A29" s="3" t="s">
        <v>11</v>
      </c>
      <c r="B29" s="6">
        <v>1</v>
      </c>
      <c r="C29" s="6" t="s">
        <v>24</v>
      </c>
      <c r="D29" s="4">
        <v>16.953025817871094</v>
      </c>
    </row>
    <row r="30" spans="1:16" x14ac:dyDescent="0.2">
      <c r="A30" s="3" t="s">
        <v>11</v>
      </c>
      <c r="B30" s="6">
        <v>2</v>
      </c>
      <c r="C30" s="6" t="s">
        <v>24</v>
      </c>
      <c r="D30" s="4">
        <v>17.071653366088867</v>
      </c>
    </row>
    <row r="31" spans="1:16" x14ac:dyDescent="0.2">
      <c r="A31" s="3" t="s">
        <v>11</v>
      </c>
      <c r="B31" s="6">
        <v>3</v>
      </c>
      <c r="C31" s="6" t="s">
        <v>24</v>
      </c>
      <c r="D31" s="4">
        <v>16.979719161987305</v>
      </c>
    </row>
    <row r="32" spans="1:16" x14ac:dyDescent="0.2">
      <c r="A32" s="3" t="s">
        <v>48</v>
      </c>
      <c r="B32" s="6">
        <v>1</v>
      </c>
      <c r="C32" s="6" t="s">
        <v>24</v>
      </c>
      <c r="D32" s="4">
        <v>17.287473678588867</v>
      </c>
    </row>
    <row r="33" spans="1:4" x14ac:dyDescent="0.2">
      <c r="A33" s="3" t="s">
        <v>48</v>
      </c>
      <c r="B33" s="6">
        <v>2</v>
      </c>
      <c r="C33" s="6" t="s">
        <v>24</v>
      </c>
      <c r="D33" s="4">
        <v>17.400995254516602</v>
      </c>
    </row>
    <row r="34" spans="1:4" x14ac:dyDescent="0.2">
      <c r="A34" s="3" t="s">
        <v>48</v>
      </c>
      <c r="B34" s="6">
        <v>3</v>
      </c>
      <c r="C34" s="6" t="s">
        <v>24</v>
      </c>
      <c r="D34" s="4">
        <v>17.692131042480469</v>
      </c>
    </row>
    <row r="35" spans="1:4" x14ac:dyDescent="0.2">
      <c r="A35" s="3" t="s">
        <v>49</v>
      </c>
      <c r="B35" s="6">
        <v>1</v>
      </c>
      <c r="C35" s="6" t="s">
        <v>24</v>
      </c>
      <c r="D35" s="4">
        <v>17.495363235473633</v>
      </c>
    </row>
    <row r="36" spans="1:4" x14ac:dyDescent="0.2">
      <c r="A36" s="3" t="s">
        <v>49</v>
      </c>
      <c r="B36" s="6">
        <v>2</v>
      </c>
      <c r="C36" s="6" t="s">
        <v>24</v>
      </c>
      <c r="D36" s="4">
        <v>17.487386703491211</v>
      </c>
    </row>
    <row r="37" spans="1:4" x14ac:dyDescent="0.2">
      <c r="A37" s="3" t="s">
        <v>49</v>
      </c>
      <c r="B37" s="6">
        <v>3</v>
      </c>
      <c r="C37" s="6" t="s">
        <v>24</v>
      </c>
      <c r="D37" s="4">
        <v>17.349113464355469</v>
      </c>
    </row>
    <row r="38" spans="1:4" x14ac:dyDescent="0.2">
      <c r="A38" s="3" t="s">
        <v>6</v>
      </c>
      <c r="B38" s="6">
        <v>1</v>
      </c>
      <c r="C38" s="6" t="s">
        <v>14</v>
      </c>
      <c r="D38" s="5">
        <v>17.045000000000002</v>
      </c>
    </row>
    <row r="39" spans="1:4" x14ac:dyDescent="0.2">
      <c r="A39" s="3" t="s">
        <v>6</v>
      </c>
      <c r="B39" s="6">
        <v>2</v>
      </c>
      <c r="C39" s="6" t="s">
        <v>14</v>
      </c>
      <c r="D39" s="4">
        <v>16.979745864868164</v>
      </c>
    </row>
    <row r="40" spans="1:4" x14ac:dyDescent="0.2">
      <c r="A40" s="3" t="s">
        <v>6</v>
      </c>
      <c r="B40" s="6">
        <v>3</v>
      </c>
      <c r="C40" s="6" t="s">
        <v>14</v>
      </c>
      <c r="D40" s="4">
        <v>17.040472030639648</v>
      </c>
    </row>
    <row r="41" spans="1:4" x14ac:dyDescent="0.2">
      <c r="A41" s="3" t="s">
        <v>11</v>
      </c>
      <c r="B41" s="6">
        <v>1</v>
      </c>
      <c r="C41" s="6" t="s">
        <v>14</v>
      </c>
      <c r="D41" s="4">
        <v>17.00724983215332</v>
      </c>
    </row>
    <row r="42" spans="1:4" x14ac:dyDescent="0.2">
      <c r="A42" s="3" t="s">
        <v>11</v>
      </c>
      <c r="B42" s="6">
        <v>2</v>
      </c>
      <c r="C42" s="6" t="s">
        <v>14</v>
      </c>
      <c r="D42" s="4">
        <v>17.107843399047852</v>
      </c>
    </row>
    <row r="43" spans="1:4" x14ac:dyDescent="0.2">
      <c r="A43" s="3" t="s">
        <v>11</v>
      </c>
      <c r="B43" s="6">
        <v>3</v>
      </c>
      <c r="C43" s="6" t="s">
        <v>14</v>
      </c>
      <c r="D43" s="4">
        <v>17.081548690795898</v>
      </c>
    </row>
    <row r="44" spans="1:4" x14ac:dyDescent="0.2">
      <c r="A44" s="3" t="s">
        <v>48</v>
      </c>
      <c r="B44" s="6">
        <v>1</v>
      </c>
      <c r="C44" s="6" t="s">
        <v>14</v>
      </c>
      <c r="D44" s="4">
        <v>17.382181167602539</v>
      </c>
    </row>
    <row r="45" spans="1:4" x14ac:dyDescent="0.2">
      <c r="A45" s="3" t="s">
        <v>48</v>
      </c>
      <c r="B45" s="6">
        <v>2</v>
      </c>
      <c r="C45" s="6" t="s">
        <v>14</v>
      </c>
      <c r="D45" s="4">
        <v>17.465429306030273</v>
      </c>
    </row>
    <row r="46" spans="1:4" x14ac:dyDescent="0.2">
      <c r="A46" s="3" t="s">
        <v>48</v>
      </c>
      <c r="B46" s="6">
        <v>3</v>
      </c>
      <c r="C46" s="6" t="s">
        <v>14</v>
      </c>
      <c r="D46" s="4">
        <v>17.535463333129883</v>
      </c>
    </row>
    <row r="47" spans="1:4" x14ac:dyDescent="0.2">
      <c r="A47" s="3" t="s">
        <v>49</v>
      </c>
      <c r="B47" s="6">
        <v>1</v>
      </c>
      <c r="C47" s="6" t="s">
        <v>14</v>
      </c>
      <c r="D47" s="4">
        <v>17.15080451965332</v>
      </c>
    </row>
    <row r="48" spans="1:4" x14ac:dyDescent="0.2">
      <c r="A48" s="3" t="s">
        <v>49</v>
      </c>
      <c r="B48" s="6">
        <v>2</v>
      </c>
      <c r="C48" s="6" t="s">
        <v>14</v>
      </c>
      <c r="D48" s="4">
        <v>17.245086669921875</v>
      </c>
    </row>
    <row r="49" spans="1:4" x14ac:dyDescent="0.2">
      <c r="A49" s="3" t="s">
        <v>49</v>
      </c>
      <c r="B49" s="6">
        <v>3</v>
      </c>
      <c r="C49" s="6" t="s">
        <v>14</v>
      </c>
      <c r="D49" s="4">
        <v>17.182060241699219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9D6B9-59AC-2E4F-A804-E79C632DAF72}">
  <dimension ref="A1:Q42"/>
  <sheetViews>
    <sheetView topLeftCell="F1" workbookViewId="0">
      <selection activeCell="Q4" sqref="Q4"/>
    </sheetView>
  </sheetViews>
  <sheetFormatPr baseColWidth="10" defaultRowHeight="16" x14ac:dyDescent="0.2"/>
  <cols>
    <col min="1" max="8" width="10.83203125" style="6"/>
    <col min="9" max="9" width="16.33203125" style="6" customWidth="1"/>
    <col min="10" max="16" width="10.83203125" style="6"/>
    <col min="17" max="17" width="12.83203125" style="6" bestFit="1" customWidth="1"/>
    <col min="18" max="18" width="10.83203125" style="6"/>
    <col min="19" max="19" width="27.83203125" style="6" bestFit="1" customWidth="1"/>
    <col min="20" max="16384" width="10.83203125" style="6"/>
  </cols>
  <sheetData>
    <row r="1" spans="1:17" x14ac:dyDescent="0.2">
      <c r="A1" s="2" t="s">
        <v>0</v>
      </c>
      <c r="B1" s="2" t="s">
        <v>1</v>
      </c>
      <c r="C1" s="2" t="s">
        <v>2</v>
      </c>
      <c r="D1" s="2" t="s">
        <v>26</v>
      </c>
      <c r="E1" s="2" t="s">
        <v>52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</row>
    <row r="2" spans="1:17" x14ac:dyDescent="0.2">
      <c r="A2" s="6" t="s">
        <v>44</v>
      </c>
      <c r="B2" s="6">
        <v>1</v>
      </c>
      <c r="C2" s="6" t="s">
        <v>8</v>
      </c>
      <c r="D2" s="4">
        <v>19.0771484375</v>
      </c>
      <c r="E2" s="4">
        <f>AVERAGE(D2:D4)</f>
        <v>19.000274658203125</v>
      </c>
      <c r="F2" s="4">
        <v>15.161431312561</v>
      </c>
      <c r="G2" s="4">
        <f>AVERAGE(F2:F4)</f>
        <v>14.855251630147279</v>
      </c>
      <c r="H2" s="4"/>
      <c r="I2" s="4">
        <f>F2-$E$2</f>
        <v>-3.8388433456421254</v>
      </c>
      <c r="J2" s="4">
        <f>I2-$I$11</f>
        <v>-13.021181424458856</v>
      </c>
      <c r="K2" s="4">
        <f t="shared" ref="K2:K10" si="0">-J2</f>
        <v>13.021181424458856</v>
      </c>
    </row>
    <row r="3" spans="1:17" x14ac:dyDescent="0.2">
      <c r="A3" s="6" t="s">
        <v>44</v>
      </c>
      <c r="B3" s="6">
        <v>2</v>
      </c>
      <c r="C3" s="6" t="s">
        <v>8</v>
      </c>
      <c r="D3" s="4">
        <v>18.907150268554688</v>
      </c>
      <c r="F3" s="4">
        <v>14.4840040206909</v>
      </c>
      <c r="G3" s="4"/>
      <c r="H3" s="4"/>
      <c r="I3" s="4">
        <f>F3-$E$2</f>
        <v>-4.5162706375122248</v>
      </c>
      <c r="J3" s="4">
        <f>I3-$I$11</f>
        <v>-13.698608716328955</v>
      </c>
      <c r="K3" s="4">
        <f t="shared" si="0"/>
        <v>13.698608716328955</v>
      </c>
      <c r="O3" s="12" t="s">
        <v>8</v>
      </c>
    </row>
    <row r="4" spans="1:17" x14ac:dyDescent="0.2">
      <c r="A4" s="6" t="s">
        <v>44</v>
      </c>
      <c r="B4" s="6">
        <v>3</v>
      </c>
      <c r="C4" s="6" t="s">
        <v>8</v>
      </c>
      <c r="D4" s="4">
        <v>19.016525268554688</v>
      </c>
      <c r="F4" s="4">
        <v>14.920319557189941</v>
      </c>
      <c r="G4" s="4"/>
      <c r="H4" s="4"/>
      <c r="I4" s="4">
        <f>F4-$E$2</f>
        <v>-4.0799551010131836</v>
      </c>
      <c r="J4" s="4">
        <f>I4-$I$11</f>
        <v>-13.262293179829914</v>
      </c>
      <c r="K4" s="4">
        <f t="shared" si="0"/>
        <v>13.262293179829914</v>
      </c>
      <c r="O4" s="2" t="s">
        <v>9</v>
      </c>
      <c r="P4" s="2" t="s">
        <v>10</v>
      </c>
      <c r="Q4" s="17" t="s">
        <v>2570</v>
      </c>
    </row>
    <row r="5" spans="1:17" x14ac:dyDescent="0.2">
      <c r="A5" s="6" t="s">
        <v>50</v>
      </c>
      <c r="B5" s="6">
        <v>1</v>
      </c>
      <c r="C5" s="6" t="s">
        <v>8</v>
      </c>
      <c r="D5" s="4">
        <v>19.10774040222168</v>
      </c>
      <c r="E5" s="4">
        <f>AVERAGE(D5:D7)</f>
        <v>18.871552149454754</v>
      </c>
      <c r="F5" s="11">
        <v>18.935163497924805</v>
      </c>
      <c r="G5" s="4">
        <f>AVERAGE(F5:F7)</f>
        <v>16.338775952657063</v>
      </c>
      <c r="H5" s="4"/>
      <c r="I5" s="4">
        <f>F5-$E$5</f>
        <v>6.3611348470050899E-2</v>
      </c>
      <c r="J5" s="4">
        <f>I5-$I$14</f>
        <v>-10.851048151652019</v>
      </c>
      <c r="K5" s="4">
        <f t="shared" si="0"/>
        <v>10.851048151652019</v>
      </c>
      <c r="N5" s="2" t="s">
        <v>44</v>
      </c>
      <c r="O5" s="4">
        <f>AVERAGE(K2:K4)</f>
        <v>13.327361106872575</v>
      </c>
      <c r="P5" s="6">
        <f>STDEV(I2:I4)</f>
        <v>0.34336905843397714</v>
      </c>
      <c r="Q5" s="18">
        <v>5.2032839520497634E-5</v>
      </c>
    </row>
    <row r="6" spans="1:17" x14ac:dyDescent="0.2">
      <c r="A6" s="6" t="s">
        <v>50</v>
      </c>
      <c r="B6" s="6">
        <v>2</v>
      </c>
      <c r="C6" s="6" t="s">
        <v>8</v>
      </c>
      <c r="D6" s="4">
        <v>18.67799186706543</v>
      </c>
      <c r="F6" s="4">
        <v>15.211212158203125</v>
      </c>
      <c r="G6" s="4"/>
      <c r="H6" s="4"/>
      <c r="I6" s="4">
        <f>F6-$E$5</f>
        <v>-3.6603399912516288</v>
      </c>
      <c r="J6" s="4">
        <f>I6-$I$14</f>
        <v>-14.574999491373699</v>
      </c>
      <c r="K6" s="4">
        <f t="shared" si="0"/>
        <v>14.574999491373699</v>
      </c>
      <c r="N6" s="2" t="s">
        <v>50</v>
      </c>
      <c r="O6" s="4">
        <f>AVERAGE(K5:K7)</f>
        <v>13.44743569691976</v>
      </c>
      <c r="P6" s="6">
        <f>STDEV(I5:I7)</f>
        <v>2.2550023954243965</v>
      </c>
      <c r="Q6" s="19">
        <v>1.0903985497366299E-3</v>
      </c>
    </row>
    <row r="7" spans="1:17" x14ac:dyDescent="0.2">
      <c r="A7" s="6" t="s">
        <v>50</v>
      </c>
      <c r="B7" s="6">
        <v>3</v>
      </c>
      <c r="C7" s="6" t="s">
        <v>8</v>
      </c>
      <c r="D7" s="4">
        <v>18.828924179077148</v>
      </c>
      <c r="F7" s="4">
        <v>14.869952201843262</v>
      </c>
      <c r="G7" s="4"/>
      <c r="H7" s="4"/>
      <c r="I7" s="4">
        <f>F7-$E$5</f>
        <v>-4.0015999476114921</v>
      </c>
      <c r="J7" s="4">
        <f>I7-$I$14</f>
        <v>-14.916259447733562</v>
      </c>
      <c r="K7" s="4">
        <f t="shared" si="0"/>
        <v>14.916259447733562</v>
      </c>
      <c r="N7" s="2" t="s">
        <v>51</v>
      </c>
      <c r="O7" s="4">
        <f>AVERAGE(K8:K10)</f>
        <v>6.0527102152506522</v>
      </c>
      <c r="P7" s="6">
        <f>STDEV(I8:I10)</f>
        <v>2.7117500577063303</v>
      </c>
      <c r="Q7" s="19">
        <v>7.7124444841026554E-2</v>
      </c>
    </row>
    <row r="8" spans="1:17" x14ac:dyDescent="0.2">
      <c r="A8" s="6" t="s">
        <v>51</v>
      </c>
      <c r="B8" s="6">
        <v>1</v>
      </c>
      <c r="C8" s="6" t="s">
        <v>8</v>
      </c>
      <c r="D8" s="4">
        <v>18.31669807434082</v>
      </c>
      <c r="E8" s="4">
        <f>AVERAGE(D8:D10)</f>
        <v>18.772401173909504</v>
      </c>
      <c r="F8" s="4">
        <v>25.240692138671875</v>
      </c>
      <c r="G8" s="4">
        <f>AVERAGE(F8:F10)</f>
        <v>22.920913696289062</v>
      </c>
      <c r="H8" s="4"/>
      <c r="I8" s="4">
        <f>F8-$E$8</f>
        <v>6.468290964762371</v>
      </c>
      <c r="J8" s="4">
        <f>I8-$I$17</f>
        <v>-3.7329317728678397</v>
      </c>
      <c r="K8" s="4">
        <f t="shared" si="0"/>
        <v>3.7329317728678397</v>
      </c>
    </row>
    <row r="9" spans="1:17" x14ac:dyDescent="0.2">
      <c r="A9" s="6" t="s">
        <v>51</v>
      </c>
      <c r="B9" s="6">
        <v>2</v>
      </c>
      <c r="C9" s="6" t="s">
        <v>8</v>
      </c>
      <c r="D9" s="4">
        <v>18.981971740722656</v>
      </c>
      <c r="F9" s="4">
        <v>23.582441329956055</v>
      </c>
      <c r="G9" s="4"/>
      <c r="H9" s="4"/>
      <c r="I9" s="4">
        <f>F9-$E$8</f>
        <v>4.8100401560465507</v>
      </c>
      <c r="J9" s="4">
        <f>I9-$I$17</f>
        <v>-5.39118258158366</v>
      </c>
      <c r="K9" s="4">
        <f t="shared" si="0"/>
        <v>5.39118258158366</v>
      </c>
    </row>
    <row r="10" spans="1:17" x14ac:dyDescent="0.2">
      <c r="A10" s="6" t="s">
        <v>51</v>
      </c>
      <c r="B10" s="6">
        <v>3</v>
      </c>
      <c r="C10" s="6" t="s">
        <v>8</v>
      </c>
      <c r="D10" s="4">
        <v>19.018533706665039</v>
      </c>
      <c r="F10" s="4">
        <v>19.939607620239258</v>
      </c>
      <c r="G10" s="4"/>
      <c r="H10" s="4"/>
      <c r="I10" s="4">
        <f>F10-$E$8</f>
        <v>1.1672064463297538</v>
      </c>
      <c r="J10" s="4">
        <f>I10-$I$17</f>
        <v>-9.0340162913004569</v>
      </c>
      <c r="K10" s="4">
        <f t="shared" si="0"/>
        <v>9.0340162913004569</v>
      </c>
    </row>
    <row r="11" spans="1:17" x14ac:dyDescent="0.2">
      <c r="A11" s="6" t="s">
        <v>33</v>
      </c>
      <c r="B11" s="6">
        <v>1</v>
      </c>
      <c r="C11" s="6" t="s">
        <v>8</v>
      </c>
      <c r="D11" s="4">
        <v>17.053371429443359</v>
      </c>
      <c r="E11" s="4">
        <f>AVERAGE(D11:D13)</f>
        <v>17.618572235107422</v>
      </c>
      <c r="F11" s="4">
        <v>28.19720458984375</v>
      </c>
      <c r="G11" s="4">
        <f>AVERAGE(F11:F13)</f>
        <v>26.800910313924152</v>
      </c>
      <c r="I11" s="4">
        <f>G11-E11</f>
        <v>9.1823380788167306</v>
      </c>
      <c r="J11" s="4"/>
    </row>
    <row r="12" spans="1:17" x14ac:dyDescent="0.2">
      <c r="A12" s="6" t="s">
        <v>33</v>
      </c>
      <c r="B12" s="6">
        <v>2</v>
      </c>
      <c r="C12" s="6" t="s">
        <v>8</v>
      </c>
      <c r="D12" s="4">
        <v>17.855939865112305</v>
      </c>
      <c r="F12" s="4">
        <v>26.170539855957031</v>
      </c>
      <c r="G12" s="4"/>
      <c r="I12" s="4"/>
      <c r="J12" s="4"/>
    </row>
    <row r="13" spans="1:17" x14ac:dyDescent="0.2">
      <c r="A13" s="6" t="s">
        <v>33</v>
      </c>
      <c r="B13" s="6">
        <v>3</v>
      </c>
      <c r="C13" s="6" t="s">
        <v>8</v>
      </c>
      <c r="D13" s="4">
        <v>17.946405410766602</v>
      </c>
      <c r="F13" s="4">
        <v>26.03498649597168</v>
      </c>
      <c r="G13" s="4"/>
      <c r="I13" s="4"/>
      <c r="J13" s="4"/>
    </row>
    <row r="14" spans="1:17" x14ac:dyDescent="0.2">
      <c r="A14" s="6" t="s">
        <v>34</v>
      </c>
      <c r="B14" s="6">
        <v>1</v>
      </c>
      <c r="C14" s="6" t="s">
        <v>8</v>
      </c>
      <c r="D14" s="4">
        <v>16.924571990966797</v>
      </c>
      <c r="E14" s="4">
        <f>AVERAGE(D14:D16)</f>
        <v>17.549420674641926</v>
      </c>
      <c r="F14" s="4">
        <v>30.266016006469727</v>
      </c>
      <c r="G14" s="4">
        <f>AVERAGE(F14:F16)</f>
        <v>28.464080174763996</v>
      </c>
      <c r="I14" s="4">
        <f>G14-E14</f>
        <v>10.91465950012207</v>
      </c>
      <c r="J14" s="4"/>
    </row>
    <row r="15" spans="1:17" x14ac:dyDescent="0.2">
      <c r="A15" s="6" t="s">
        <v>34</v>
      </c>
      <c r="B15" s="6">
        <v>2</v>
      </c>
      <c r="C15" s="6" t="s">
        <v>8</v>
      </c>
      <c r="D15" s="4">
        <v>17.834135055541992</v>
      </c>
      <c r="F15" s="4">
        <v>27.194387435913086</v>
      </c>
      <c r="G15" s="4"/>
      <c r="I15" s="4"/>
      <c r="J15" s="4"/>
    </row>
    <row r="16" spans="1:17" x14ac:dyDescent="0.2">
      <c r="A16" s="6" t="s">
        <v>34</v>
      </c>
      <c r="B16" s="6">
        <v>3</v>
      </c>
      <c r="C16" s="6" t="s">
        <v>8</v>
      </c>
      <c r="D16" s="4">
        <v>17.889554977416992</v>
      </c>
      <c r="F16" s="4">
        <v>27.93183708190918</v>
      </c>
      <c r="G16" s="4"/>
      <c r="I16" s="4"/>
      <c r="J16" s="4"/>
    </row>
    <row r="17" spans="1:10" x14ac:dyDescent="0.2">
      <c r="A17" s="10" t="s">
        <v>35</v>
      </c>
      <c r="B17" s="6">
        <v>1</v>
      </c>
      <c r="C17" s="6" t="s">
        <v>8</v>
      </c>
      <c r="D17" s="4">
        <v>16.903932571411133</v>
      </c>
      <c r="E17" s="4">
        <f>AVERAGE(D17:D19)</f>
        <v>17.554807027180988</v>
      </c>
      <c r="F17" s="4">
        <v>31.73847770690918</v>
      </c>
      <c r="G17" s="4">
        <f>AVERAGE(F17:F19)</f>
        <v>27.756029764811199</v>
      </c>
      <c r="I17" s="4">
        <f>G17-E17</f>
        <v>10.201222737630211</v>
      </c>
      <c r="J17" s="4"/>
    </row>
    <row r="18" spans="1:10" x14ac:dyDescent="0.2">
      <c r="A18" s="10" t="s">
        <v>35</v>
      </c>
      <c r="B18" s="6">
        <v>2</v>
      </c>
      <c r="C18" s="6" t="s">
        <v>8</v>
      </c>
      <c r="D18" s="4">
        <v>17.837553024291992</v>
      </c>
      <c r="F18" s="4">
        <v>25.14967155456543</v>
      </c>
      <c r="G18" s="4"/>
      <c r="I18" s="4"/>
      <c r="J18" s="4"/>
    </row>
    <row r="19" spans="1:10" x14ac:dyDescent="0.2">
      <c r="A19" s="10" t="s">
        <v>35</v>
      </c>
      <c r="B19" s="6">
        <v>3</v>
      </c>
      <c r="C19" s="6" t="s">
        <v>8</v>
      </c>
      <c r="D19" s="4">
        <v>17.922935485839844</v>
      </c>
      <c r="F19" s="4">
        <v>26.379940032958984</v>
      </c>
      <c r="G19" s="4"/>
      <c r="I19" s="4"/>
      <c r="J19" s="4"/>
    </row>
    <row r="23" spans="1:10" x14ac:dyDescent="0.2">
      <c r="I23" s="4"/>
      <c r="J23" s="4"/>
    </row>
    <row r="24" spans="1:10" x14ac:dyDescent="0.2">
      <c r="J24" s="4"/>
    </row>
    <row r="25" spans="1:10" x14ac:dyDescent="0.2">
      <c r="J25" s="4"/>
    </row>
    <row r="26" spans="1:10" x14ac:dyDescent="0.2">
      <c r="I26" s="4"/>
      <c r="J26" s="4"/>
    </row>
    <row r="27" spans="1:10" x14ac:dyDescent="0.2">
      <c r="J27" s="4"/>
    </row>
    <row r="28" spans="1:10" x14ac:dyDescent="0.2">
      <c r="J28" s="4"/>
    </row>
    <row r="29" spans="1:10" x14ac:dyDescent="0.2">
      <c r="I29" s="4"/>
      <c r="J29" s="4"/>
    </row>
    <row r="30" spans="1:10" x14ac:dyDescent="0.2">
      <c r="J30" s="4"/>
    </row>
    <row r="31" spans="1:10" x14ac:dyDescent="0.2">
      <c r="J31" s="4"/>
    </row>
    <row r="32" spans="1:10" x14ac:dyDescent="0.2">
      <c r="J32" s="4"/>
    </row>
    <row r="33" spans="10:10" x14ac:dyDescent="0.2">
      <c r="J33" s="4"/>
    </row>
    <row r="34" spans="10:10" x14ac:dyDescent="0.2">
      <c r="J34" s="4"/>
    </row>
    <row r="35" spans="10:10" x14ac:dyDescent="0.2">
      <c r="J35" s="4"/>
    </row>
    <row r="36" spans="10:10" x14ac:dyDescent="0.2">
      <c r="J36" s="4"/>
    </row>
    <row r="37" spans="10:10" x14ac:dyDescent="0.2">
      <c r="J37" s="4"/>
    </row>
    <row r="38" spans="10:10" x14ac:dyDescent="0.2">
      <c r="J38" s="4"/>
    </row>
    <row r="39" spans="10:10" x14ac:dyDescent="0.2">
      <c r="J39" s="4"/>
    </row>
    <row r="40" spans="10:10" x14ac:dyDescent="0.2">
      <c r="J40" s="4"/>
    </row>
    <row r="41" spans="10:10" x14ac:dyDescent="0.2">
      <c r="J41" s="4"/>
    </row>
    <row r="42" spans="10:10" x14ac:dyDescent="0.2">
      <c r="J42" s="4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7B002-A022-A54B-B7EF-2D3C1BC4440C}">
  <dimension ref="A1"/>
  <sheetViews>
    <sheetView zoomScale="50" workbookViewId="0">
      <selection activeCell="L18" sqref="L1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890C8-8616-4B4A-A591-62DC1E7E6352}">
  <dimension ref="A1:Z97"/>
  <sheetViews>
    <sheetView zoomScale="56" workbookViewId="0">
      <selection activeCell="R15" sqref="R15"/>
    </sheetView>
  </sheetViews>
  <sheetFormatPr baseColWidth="10" defaultRowHeight="16" x14ac:dyDescent="0.2"/>
  <cols>
    <col min="1" max="8" width="10.83203125" style="6"/>
    <col min="9" max="10" width="11" style="6" bestFit="1" customWidth="1"/>
    <col min="11" max="12" width="10.83203125" style="6"/>
    <col min="13" max="13" width="19.33203125" style="6" customWidth="1"/>
    <col min="14" max="15" width="11" style="6" bestFit="1" customWidth="1"/>
    <col min="16" max="16" width="14.5" style="6" bestFit="1" customWidth="1"/>
    <col min="17" max="23" width="10.83203125" style="6"/>
    <col min="24" max="24" width="22" style="6" customWidth="1"/>
    <col min="25" max="16384" width="10.83203125" style="6"/>
  </cols>
  <sheetData>
    <row r="1" spans="1:2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16</v>
      </c>
      <c r="F1" s="2" t="s">
        <v>17</v>
      </c>
      <c r="G1" s="2" t="s">
        <v>18</v>
      </c>
      <c r="H1" s="2" t="s">
        <v>36</v>
      </c>
      <c r="I1" s="2" t="s">
        <v>4</v>
      </c>
      <c r="J1" s="2" t="s">
        <v>5</v>
      </c>
      <c r="N1" s="2" t="s">
        <v>8</v>
      </c>
      <c r="T1" s="2"/>
      <c r="U1" s="2"/>
      <c r="V1" s="2"/>
      <c r="W1" s="2"/>
      <c r="X1" s="2"/>
      <c r="Y1" s="2"/>
      <c r="Z1" s="2"/>
    </row>
    <row r="2" spans="1:26" x14ac:dyDescent="0.2">
      <c r="A2" s="6" t="s">
        <v>6</v>
      </c>
      <c r="B2" s="6">
        <v>1</v>
      </c>
      <c r="C2" s="6" t="s">
        <v>8</v>
      </c>
      <c r="D2" s="4">
        <v>20.317447662353501</v>
      </c>
      <c r="E2" s="4">
        <f>D2-D26</f>
        <v>5.0382242202758647</v>
      </c>
      <c r="F2" s="4">
        <f>D2-D50</f>
        <v>2.0888118743896342</v>
      </c>
      <c r="G2" s="4">
        <f>D2-D74</f>
        <v>1.4089775085449077</v>
      </c>
      <c r="H2" s="4">
        <f t="shared" ref="H2:H25" si="0">AVERAGE(E2:G2)</f>
        <v>2.8453378677368022</v>
      </c>
      <c r="I2" s="4">
        <f>H2-AVERAGE(H2:H4)</f>
        <v>2.6463126288509997E-2</v>
      </c>
      <c r="J2" s="4">
        <f t="shared" ref="J2:J9" si="1">2^-I2</f>
        <v>0.98182436463393585</v>
      </c>
      <c r="N2" s="2" t="s">
        <v>9</v>
      </c>
      <c r="O2" s="2" t="s">
        <v>10</v>
      </c>
      <c r="P2" s="17" t="s">
        <v>2570</v>
      </c>
      <c r="Q2" s="2"/>
      <c r="W2" s="4"/>
      <c r="X2" s="4"/>
      <c r="Y2" s="4"/>
      <c r="Z2" s="4"/>
    </row>
    <row r="3" spans="1:26" x14ac:dyDescent="0.2">
      <c r="A3" s="6" t="s">
        <v>6</v>
      </c>
      <c r="B3" s="6">
        <v>2</v>
      </c>
      <c r="C3" s="6" t="s">
        <v>8</v>
      </c>
      <c r="D3" s="3">
        <v>20.916</v>
      </c>
      <c r="E3" s="4">
        <f>D3-D27</f>
        <v>4.2370000000000019</v>
      </c>
      <c r="F3" s="4">
        <f>D3-D51</f>
        <v>2.0190000000000019</v>
      </c>
      <c r="G3" s="4">
        <f>D3-D75</f>
        <v>2.0019999999999989</v>
      </c>
      <c r="H3" s="4">
        <f t="shared" si="0"/>
        <v>2.7526666666666677</v>
      </c>
      <c r="I3" s="4">
        <f>H3-AVERAGE(H2:H4)</f>
        <v>-6.6208074781624493E-2</v>
      </c>
      <c r="J3" s="4">
        <f t="shared" si="1"/>
        <v>1.0469612705915285</v>
      </c>
      <c r="L3" s="2"/>
      <c r="M3" s="2" t="s">
        <v>6</v>
      </c>
      <c r="N3" s="4">
        <f>AVERAGE(J2:J4)</f>
        <v>1.0005375172625777</v>
      </c>
      <c r="O3" s="6">
        <f>STDEV(J2:J4)</f>
        <v>4.0455063623865951E-2</v>
      </c>
      <c r="W3" s="4"/>
      <c r="X3" s="4"/>
      <c r="Y3" s="4"/>
      <c r="Z3" s="4"/>
    </row>
    <row r="4" spans="1:26" x14ac:dyDescent="0.2">
      <c r="A4" s="6" t="s">
        <v>6</v>
      </c>
      <c r="B4" s="6">
        <v>3</v>
      </c>
      <c r="C4" s="6" t="s">
        <v>8</v>
      </c>
      <c r="D4" s="4">
        <v>19.599132537841797</v>
      </c>
      <c r="E4" s="4">
        <f>D4-D28</f>
        <v>5.4064826965332031</v>
      </c>
      <c r="F4" s="4">
        <f t="shared" ref="F4:F25" si="2">D4-D52</f>
        <v>1.8238086700439453</v>
      </c>
      <c r="G4" s="4">
        <f t="shared" ref="G4:G24" si="3">D4-D76</f>
        <v>1.3455677032470703</v>
      </c>
      <c r="H4" s="4">
        <f t="shared" si="0"/>
        <v>2.8586196899414062</v>
      </c>
      <c r="I4" s="4">
        <f>H4-AVERAGE(H2:H4)</f>
        <v>3.9744948493114052E-2</v>
      </c>
      <c r="J4" s="4">
        <f t="shared" si="1"/>
        <v>0.97282691656226872</v>
      </c>
      <c r="L4" s="2"/>
      <c r="M4" s="2" t="s">
        <v>11</v>
      </c>
      <c r="N4" s="4">
        <f>AVERAGE(J5:J7)</f>
        <v>0.23263942027657158</v>
      </c>
      <c r="O4" s="6">
        <f>STDEV(J5:J7)</f>
        <v>2.5333235668473758E-2</v>
      </c>
      <c r="P4" s="6">
        <v>3.1849000000000002E-6</v>
      </c>
      <c r="Q4" s="15"/>
      <c r="W4" s="4"/>
      <c r="X4" s="20"/>
      <c r="Y4" s="4"/>
      <c r="Z4" s="4"/>
    </row>
    <row r="5" spans="1:26" x14ac:dyDescent="0.2">
      <c r="A5" s="6" t="s">
        <v>11</v>
      </c>
      <c r="B5" s="6">
        <v>1</v>
      </c>
      <c r="C5" s="6" t="s">
        <v>8</v>
      </c>
      <c r="D5" s="4">
        <v>21.764257431030273</v>
      </c>
      <c r="E5" s="4">
        <f t="shared" ref="E5:E22" si="4">D5-D29</f>
        <v>7.0688619613647461</v>
      </c>
      <c r="F5" s="4">
        <f t="shared" si="2"/>
        <v>3.8363018035888672</v>
      </c>
      <c r="G5" s="4">
        <f t="shared" si="3"/>
        <v>3.5371227264404297</v>
      </c>
      <c r="H5" s="4">
        <f t="shared" si="0"/>
        <v>4.8140954971313477</v>
      </c>
      <c r="I5" s="4">
        <f>H5-AVERAGE(H2:H4)</f>
        <v>1.9952207556830555</v>
      </c>
      <c r="J5" s="4">
        <f t="shared" si="1"/>
        <v>0.25082955321088202</v>
      </c>
      <c r="L5" s="2"/>
      <c r="M5" s="2" t="s">
        <v>49</v>
      </c>
      <c r="N5" s="4">
        <f>AVERAGE(J11:J13)</f>
        <v>0.51787892892381981</v>
      </c>
      <c r="O5" s="6">
        <f>STDEV(J11:J13)</f>
        <v>9.3485621658663628E-2</v>
      </c>
      <c r="P5" s="6">
        <v>6.8237999999999997E-3</v>
      </c>
      <c r="W5" s="4"/>
      <c r="X5" s="20"/>
      <c r="Y5" s="4"/>
    </row>
    <row r="6" spans="1:26" x14ac:dyDescent="0.2">
      <c r="A6" s="6" t="s">
        <v>11</v>
      </c>
      <c r="B6" s="6">
        <v>2</v>
      </c>
      <c r="C6" s="6" t="s">
        <v>8</v>
      </c>
      <c r="D6" s="4">
        <v>22.134468078613281</v>
      </c>
      <c r="E6" s="4">
        <f t="shared" si="4"/>
        <v>7.205540657043457</v>
      </c>
      <c r="F6" s="4">
        <f t="shared" si="2"/>
        <v>3.5407047271728516</v>
      </c>
      <c r="G6" s="4">
        <f t="shared" si="3"/>
        <v>3.8264598846435547</v>
      </c>
      <c r="H6" s="4">
        <f t="shared" si="0"/>
        <v>4.8575684229532881</v>
      </c>
      <c r="I6" s="4">
        <f>H6-AVERAGE(H2:H4)</f>
        <v>2.0386936815049959</v>
      </c>
      <c r="J6" s="4">
        <f t="shared" si="1"/>
        <v>0.24338401427295553</v>
      </c>
      <c r="L6" s="2"/>
      <c r="M6" s="2" t="s">
        <v>48</v>
      </c>
      <c r="N6" s="4">
        <f>AVERAGE(J8:J10)</f>
        <v>0.289164977073254</v>
      </c>
      <c r="O6" s="6">
        <f>STDEV(J8:J10)</f>
        <v>2.0097277694184609E-2</v>
      </c>
      <c r="P6" s="6">
        <v>4.4743999999999999E-6</v>
      </c>
      <c r="W6" s="4"/>
      <c r="X6" s="20"/>
      <c r="Y6" s="4"/>
    </row>
    <row r="7" spans="1:26" x14ac:dyDescent="0.2">
      <c r="A7" s="6" t="s">
        <v>11</v>
      </c>
      <c r="B7" s="6">
        <v>3</v>
      </c>
      <c r="C7" s="6" t="s">
        <v>8</v>
      </c>
      <c r="D7" s="4">
        <v>21.680665969848633</v>
      </c>
      <c r="E7" s="4">
        <f t="shared" si="4"/>
        <v>7.4268770217895508</v>
      </c>
      <c r="F7" s="4">
        <f t="shared" si="2"/>
        <v>4.2403507232666016</v>
      </c>
      <c r="G7" s="4">
        <f t="shared" si="3"/>
        <v>3.6757431030273438</v>
      </c>
      <c r="H7" s="4">
        <f t="shared" si="0"/>
        <v>5.114323616027832</v>
      </c>
      <c r="I7" s="4">
        <f>H7-AVERAGE(H2:H4)</f>
        <v>2.2954488745795398</v>
      </c>
      <c r="J7" s="4">
        <f t="shared" si="1"/>
        <v>0.20370469334587726</v>
      </c>
      <c r="L7" s="2"/>
      <c r="M7" s="2" t="s">
        <v>54</v>
      </c>
      <c r="N7" s="4">
        <f>AVERAGE(J17:J19)</f>
        <v>0.29122551962989079</v>
      </c>
      <c r="O7" s="6">
        <f>STDEV(J17:J19)</f>
        <v>7.6578818375806282E-2</v>
      </c>
      <c r="P7" s="6">
        <v>7.6497999999999992E-6</v>
      </c>
      <c r="W7" s="4"/>
      <c r="X7" s="20"/>
      <c r="Y7" s="4"/>
    </row>
    <row r="8" spans="1:26" x14ac:dyDescent="0.2">
      <c r="A8" s="6" t="s">
        <v>48</v>
      </c>
      <c r="B8" s="6">
        <v>1</v>
      </c>
      <c r="C8" s="6" t="s">
        <v>8</v>
      </c>
      <c r="D8" s="4">
        <v>20.80052375793457</v>
      </c>
      <c r="E8" s="4">
        <f t="shared" si="4"/>
        <v>7.2642202377319336</v>
      </c>
      <c r="F8" s="4">
        <f t="shared" si="2"/>
        <v>3.8271026611328125</v>
      </c>
      <c r="G8" s="4">
        <f t="shared" si="3"/>
        <v>2.84814453125</v>
      </c>
      <c r="H8" s="4">
        <f t="shared" si="0"/>
        <v>4.646489143371582</v>
      </c>
      <c r="I8" s="4">
        <f>H8-AVERAGE(H2:H4)</f>
        <v>1.8276144019232898</v>
      </c>
      <c r="J8" s="4">
        <f t="shared" si="1"/>
        <v>0.28173009681755273</v>
      </c>
      <c r="L8" s="2"/>
      <c r="M8" s="2" t="s">
        <v>53</v>
      </c>
      <c r="N8" s="4">
        <f>AVERAGE(J14:J16)</f>
        <v>0.3174351650892227</v>
      </c>
      <c r="O8" s="6">
        <f>STDEV(J14:J16)</f>
        <v>8.1770075773169054E-2</v>
      </c>
      <c r="P8" s="6">
        <v>3.1052E-5</v>
      </c>
      <c r="W8" s="4"/>
      <c r="X8" s="20"/>
      <c r="Y8" s="4"/>
    </row>
    <row r="9" spans="1:26" x14ac:dyDescent="0.2">
      <c r="A9" s="6" t="s">
        <v>48</v>
      </c>
      <c r="B9" s="6">
        <v>2</v>
      </c>
      <c r="C9" s="6" t="s">
        <v>8</v>
      </c>
      <c r="D9" s="4">
        <v>22.35264778137207</v>
      </c>
      <c r="E9" s="4">
        <f t="shared" si="4"/>
        <v>6.6481008529663086</v>
      </c>
      <c r="F9" s="4">
        <f t="shared" si="2"/>
        <v>3.4204120635986328</v>
      </c>
      <c r="G9" s="4">
        <f t="shared" si="3"/>
        <v>3.4303627014160156</v>
      </c>
      <c r="H9" s="4">
        <f t="shared" si="0"/>
        <v>4.4996252059936523</v>
      </c>
      <c r="I9" s="4">
        <f>H9-AVERAGE(H2:H4)</f>
        <v>1.6807504645453601</v>
      </c>
      <c r="J9" s="4">
        <f t="shared" si="1"/>
        <v>0.31192033955110665</v>
      </c>
      <c r="L9" s="2"/>
      <c r="M9" s="2" t="s">
        <v>55</v>
      </c>
      <c r="N9" s="4">
        <f>AVERAGE(J20:J22)</f>
        <v>0.36696118867028721</v>
      </c>
      <c r="O9" s="6">
        <f>STDEV(J20:J22)</f>
        <v>9.1067835478894119E-2</v>
      </c>
      <c r="P9" s="6">
        <v>9.9846000000000006E-5</v>
      </c>
      <c r="W9" s="4"/>
      <c r="X9" s="20"/>
      <c r="Y9" s="4"/>
    </row>
    <row r="10" spans="1:26" x14ac:dyDescent="0.2">
      <c r="A10" s="6" t="s">
        <v>48</v>
      </c>
      <c r="B10" s="6">
        <v>3</v>
      </c>
      <c r="C10" s="6" t="s">
        <v>8</v>
      </c>
      <c r="D10" s="4">
        <v>22.650812149047852</v>
      </c>
      <c r="E10" s="4">
        <f t="shared" si="4"/>
        <v>6.8495960235595703</v>
      </c>
      <c r="F10" s="4">
        <f t="shared" si="2"/>
        <v>3.5855865478515625</v>
      </c>
      <c r="G10" s="4">
        <f t="shared" si="3"/>
        <v>3.6271553039550781</v>
      </c>
      <c r="H10" s="4">
        <f t="shared" si="0"/>
        <v>4.6874459584554033</v>
      </c>
      <c r="I10" s="4">
        <f>H10-AVERAGE(H2:H4)</f>
        <v>1.8685712170071112</v>
      </c>
      <c r="J10" s="4">
        <f t="shared" ref="J10:J25" si="5">2^-I10</f>
        <v>0.27384449485110252</v>
      </c>
      <c r="L10" s="2"/>
      <c r="M10" s="2" t="s">
        <v>56</v>
      </c>
      <c r="N10" s="4">
        <f>AVERAGE(J23:J25)</f>
        <v>0.3526154288444216</v>
      </c>
      <c r="O10" s="6">
        <f>STDEV(J23:J25)</f>
        <v>0.1203953500578788</v>
      </c>
      <c r="P10" s="6">
        <v>3.9817000000000002E-5</v>
      </c>
      <c r="Q10" s="15"/>
      <c r="W10" s="4"/>
      <c r="X10" s="20"/>
      <c r="Y10" s="4"/>
    </row>
    <row r="11" spans="1:26" x14ac:dyDescent="0.2">
      <c r="A11" s="6" t="s">
        <v>49</v>
      </c>
      <c r="B11" s="6">
        <v>1</v>
      </c>
      <c r="C11" s="6" t="s">
        <v>8</v>
      </c>
      <c r="D11" s="4">
        <v>19.99919319152832</v>
      </c>
      <c r="E11" s="4">
        <f t="shared" si="4"/>
        <v>6.3078098297119141</v>
      </c>
      <c r="F11" s="4">
        <f t="shared" si="2"/>
        <v>2.8006706237792969</v>
      </c>
      <c r="G11" s="4">
        <f t="shared" si="3"/>
        <v>2.1238250732421875</v>
      </c>
      <c r="H11" s="4">
        <f t="shared" si="0"/>
        <v>3.7441018422444663</v>
      </c>
      <c r="I11" s="4">
        <f>H11-AVERAGE(H2:H4)</f>
        <v>0.9252271007961741</v>
      </c>
      <c r="J11" s="4">
        <f t="shared" si="5"/>
        <v>0.52659761746972933</v>
      </c>
      <c r="W11" s="4"/>
      <c r="X11" s="4"/>
      <c r="Y11" s="4"/>
    </row>
    <row r="12" spans="1:26" x14ac:dyDescent="0.2">
      <c r="A12" s="6" t="s">
        <v>49</v>
      </c>
      <c r="B12" s="6">
        <v>2</v>
      </c>
      <c r="C12" s="6" t="s">
        <v>8</v>
      </c>
      <c r="D12" s="4">
        <v>19.916284561157227</v>
      </c>
      <c r="E12" s="4">
        <f t="shared" si="4"/>
        <v>6.1506662368774414</v>
      </c>
      <c r="F12" s="4">
        <f t="shared" si="2"/>
        <v>2.4999923706054688</v>
      </c>
      <c r="G12" s="4">
        <f t="shared" si="3"/>
        <v>1.9688014984130859</v>
      </c>
      <c r="H12" s="4">
        <f t="shared" si="0"/>
        <v>3.5398200352986655</v>
      </c>
      <c r="I12" s="4">
        <f>H12-AVERAGE(H2:H4)</f>
        <v>0.72094529385037331</v>
      </c>
      <c r="J12" s="4">
        <f t="shared" si="5"/>
        <v>0.60669978538812608</v>
      </c>
      <c r="W12" s="4"/>
      <c r="X12" s="4"/>
      <c r="Y12" s="4"/>
    </row>
    <row r="13" spans="1:26" x14ac:dyDescent="0.2">
      <c r="A13" s="6" t="s">
        <v>49</v>
      </c>
      <c r="B13" s="6">
        <v>3</v>
      </c>
      <c r="C13" s="6" t="s">
        <v>8</v>
      </c>
      <c r="D13" s="4">
        <v>20.827890396118164</v>
      </c>
      <c r="E13" s="4">
        <f t="shared" si="4"/>
        <v>6.6983509063720703</v>
      </c>
      <c r="F13" s="4">
        <f t="shared" si="2"/>
        <v>3.1904678344726562</v>
      </c>
      <c r="G13" s="4">
        <f t="shared" si="3"/>
        <v>2.3189258575439453</v>
      </c>
      <c r="H13" s="4">
        <f t="shared" si="0"/>
        <v>4.0692481994628906</v>
      </c>
      <c r="I13" s="4">
        <f>H13-AVERAGE(H2:H4)</f>
        <v>1.2503734580145984</v>
      </c>
      <c r="J13" s="4">
        <f t="shared" si="5"/>
        <v>0.42033938391360437</v>
      </c>
      <c r="W13" s="4"/>
      <c r="X13" s="4"/>
      <c r="Y13" s="4"/>
    </row>
    <row r="14" spans="1:26" x14ac:dyDescent="0.2">
      <c r="A14" s="6" t="s">
        <v>53</v>
      </c>
      <c r="B14" s="6">
        <v>1</v>
      </c>
      <c r="C14" s="6" t="s">
        <v>8</v>
      </c>
      <c r="D14" s="4">
        <v>21.989664077758789</v>
      </c>
      <c r="E14" s="4">
        <f t="shared" si="4"/>
        <v>6.9798040390014648</v>
      </c>
      <c r="F14" s="4">
        <f t="shared" si="2"/>
        <v>3.9096546173095703</v>
      </c>
      <c r="G14" s="4">
        <f t="shared" si="3"/>
        <v>3.2332305908203125</v>
      </c>
      <c r="H14" s="4">
        <f t="shared" si="0"/>
        <v>4.7075630823771162</v>
      </c>
      <c r="I14" s="4">
        <f>H14-AVERAGE(H2:H4)</f>
        <v>1.888688340928824</v>
      </c>
      <c r="J14" s="4">
        <f t="shared" si="5"/>
        <v>0.27005247190642195</v>
      </c>
      <c r="W14" s="4"/>
      <c r="X14" s="4"/>
      <c r="Y14" s="4"/>
    </row>
    <row r="15" spans="1:26" x14ac:dyDescent="0.2">
      <c r="A15" s="6" t="s">
        <v>53</v>
      </c>
      <c r="B15" s="6">
        <v>2</v>
      </c>
      <c r="C15" s="6" t="s">
        <v>8</v>
      </c>
      <c r="D15" s="4">
        <v>21.034887313842773</v>
      </c>
      <c r="E15" s="4">
        <f t="shared" si="4"/>
        <v>7.0914173126220703</v>
      </c>
      <c r="F15" s="4">
        <f t="shared" si="2"/>
        <v>3.6841716766357422</v>
      </c>
      <c r="G15" s="4">
        <f t="shared" si="3"/>
        <v>3.3415641784667969</v>
      </c>
      <c r="H15" s="4">
        <f t="shared" si="0"/>
        <v>4.7057177225748701</v>
      </c>
      <c r="I15" s="4">
        <f>H15-AVERAGE(H2:H4)</f>
        <v>1.8868429811265779</v>
      </c>
      <c r="J15" s="4">
        <f t="shared" si="5"/>
        <v>0.27039811864071145</v>
      </c>
      <c r="W15" s="4"/>
      <c r="X15" s="4"/>
      <c r="Y15" s="4"/>
    </row>
    <row r="16" spans="1:26" x14ac:dyDescent="0.2">
      <c r="A16" s="6" t="s">
        <v>53</v>
      </c>
      <c r="B16" s="6">
        <v>3</v>
      </c>
      <c r="C16" s="6" t="s">
        <v>8</v>
      </c>
      <c r="D16" s="3">
        <v>20.861999999999998</v>
      </c>
      <c r="E16" s="4">
        <f>D16-D40</f>
        <v>6.445999999999998</v>
      </c>
      <c r="F16" s="4">
        <f t="shared" si="2"/>
        <v>2.8989999999999974</v>
      </c>
      <c r="G16" s="4">
        <f t="shared" si="3"/>
        <v>2.950999999999997</v>
      </c>
      <c r="H16" s="4">
        <f t="shared" si="0"/>
        <v>4.0986666666666638</v>
      </c>
      <c r="I16" s="4">
        <f>H16-AVERAGE(H2:H4)</f>
        <v>1.2797919252183716</v>
      </c>
      <c r="J16" s="4">
        <f t="shared" si="5"/>
        <v>0.41185490472053482</v>
      </c>
    </row>
    <row r="17" spans="1:26" x14ac:dyDescent="0.2">
      <c r="A17" s="6" t="s">
        <v>54</v>
      </c>
      <c r="B17" s="6">
        <v>1</v>
      </c>
      <c r="C17" s="6" t="s">
        <v>8</v>
      </c>
      <c r="D17" s="4">
        <v>21.82426643371582</v>
      </c>
      <c r="E17" s="4">
        <f t="shared" si="4"/>
        <v>7.3307695388793945</v>
      </c>
      <c r="F17" s="4">
        <f t="shared" si="2"/>
        <v>3.8931083679199219</v>
      </c>
      <c r="G17" s="4">
        <f t="shared" si="3"/>
        <v>3.4991569519042969</v>
      </c>
      <c r="H17" s="4">
        <f t="shared" si="0"/>
        <v>4.9076782862345381</v>
      </c>
      <c r="I17" s="4">
        <f>H17-AVERAGE(H2:H4)</f>
        <v>2.0888035447862459</v>
      </c>
      <c r="J17" s="4">
        <f>2^-I17</f>
        <v>0.2350755592456866</v>
      </c>
      <c r="W17" s="4"/>
      <c r="X17" s="4"/>
      <c r="Y17" s="4"/>
    </row>
    <row r="18" spans="1:26" x14ac:dyDescent="0.2">
      <c r="A18" s="6" t="s">
        <v>54</v>
      </c>
      <c r="B18" s="6">
        <v>2</v>
      </c>
      <c r="C18" s="6" t="s">
        <v>8</v>
      </c>
      <c r="D18" s="4">
        <v>22.101835250854492</v>
      </c>
      <c r="E18" s="4">
        <f t="shared" si="4"/>
        <v>6.9889059066772461</v>
      </c>
      <c r="F18" s="4">
        <f t="shared" si="2"/>
        <v>3.7604446411132812</v>
      </c>
      <c r="G18" s="4">
        <f t="shared" si="3"/>
        <v>3.53515625</v>
      </c>
      <c r="H18" s="4">
        <f t="shared" si="0"/>
        <v>4.7615022659301758</v>
      </c>
      <c r="I18" s="4">
        <f>H18-AVERAGE(H2:H4)</f>
        <v>1.9426275244818836</v>
      </c>
      <c r="J18" s="4">
        <f t="shared" si="5"/>
        <v>0.26014222157225075</v>
      </c>
      <c r="W18" s="4"/>
      <c r="X18" s="4"/>
      <c r="Y18" s="4"/>
    </row>
    <row r="19" spans="1:26" x14ac:dyDescent="0.2">
      <c r="A19" s="6" t="s">
        <v>54</v>
      </c>
      <c r="B19" s="6">
        <v>3</v>
      </c>
      <c r="C19" s="6" t="s">
        <v>8</v>
      </c>
      <c r="D19" s="3">
        <v>20.812000000000001</v>
      </c>
      <c r="E19" s="4">
        <f t="shared" si="4"/>
        <v>6.6340000000000003</v>
      </c>
      <c r="F19" s="4">
        <f t="shared" si="2"/>
        <v>3.0560000000000009</v>
      </c>
      <c r="G19" s="4">
        <f t="shared" si="3"/>
        <v>2.9720000000000013</v>
      </c>
      <c r="H19" s="4">
        <f t="shared" si="0"/>
        <v>4.2206666666666672</v>
      </c>
      <c r="I19" s="4">
        <f>H19-AVERAGE(H2:H4)</f>
        <v>1.401791925218375</v>
      </c>
      <c r="J19" s="4">
        <f t="shared" si="5"/>
        <v>0.37845877807173511</v>
      </c>
    </row>
    <row r="20" spans="1:26" x14ac:dyDescent="0.2">
      <c r="A20" s="6" t="s">
        <v>55</v>
      </c>
      <c r="B20" s="6">
        <v>1</v>
      </c>
      <c r="C20" s="6" t="s">
        <v>8</v>
      </c>
      <c r="D20" s="4">
        <v>20.947433471679688</v>
      </c>
      <c r="E20" s="4">
        <f t="shared" si="4"/>
        <v>6.715479850769043</v>
      </c>
      <c r="F20" s="4">
        <f t="shared" si="2"/>
        <v>3.2822017669677734</v>
      </c>
      <c r="G20" s="4">
        <f t="shared" si="3"/>
        <v>3.0876102447509766</v>
      </c>
      <c r="H20" s="4">
        <f t="shared" si="0"/>
        <v>4.3617639541625977</v>
      </c>
      <c r="I20" s="4">
        <f>H20-AVERAGE(H2:H4)</f>
        <v>1.5428892127143055</v>
      </c>
      <c r="J20" s="4">
        <f t="shared" si="5"/>
        <v>0.34319746158517528</v>
      </c>
      <c r="W20" s="4"/>
      <c r="X20" s="4"/>
      <c r="Y20" s="4"/>
    </row>
    <row r="21" spans="1:26" x14ac:dyDescent="0.2">
      <c r="A21" s="6" t="s">
        <v>55</v>
      </c>
      <c r="B21" s="6">
        <v>2</v>
      </c>
      <c r="C21" s="6" t="s">
        <v>8</v>
      </c>
      <c r="D21" s="4">
        <v>21.749099731445312</v>
      </c>
      <c r="E21" s="4">
        <f t="shared" si="4"/>
        <v>6.9478759765625</v>
      </c>
      <c r="F21" s="4">
        <f t="shared" si="2"/>
        <v>3.6819858551025391</v>
      </c>
      <c r="G21" s="4">
        <f t="shared" si="3"/>
        <v>3.1824321746826172</v>
      </c>
      <c r="H21" s="4">
        <f t="shared" si="0"/>
        <v>4.6040980021158857</v>
      </c>
      <c r="I21" s="4">
        <f>H21-AVERAGE(H2:H4)</f>
        <v>1.7852232606675935</v>
      </c>
      <c r="J21" s="4">
        <f t="shared" si="5"/>
        <v>0.29013107661157983</v>
      </c>
      <c r="W21" s="4"/>
      <c r="X21" s="4"/>
      <c r="Y21" s="4"/>
    </row>
    <row r="22" spans="1:26" x14ac:dyDescent="0.2">
      <c r="A22" s="6" t="s">
        <v>55</v>
      </c>
      <c r="B22" s="6">
        <v>3</v>
      </c>
      <c r="C22" s="6" t="s">
        <v>8</v>
      </c>
      <c r="D22" s="3">
        <v>20.536999999999999</v>
      </c>
      <c r="E22" s="4">
        <f t="shared" si="4"/>
        <v>6.2659999999999982</v>
      </c>
      <c r="F22" s="4">
        <f t="shared" si="2"/>
        <v>2.7449999999999974</v>
      </c>
      <c r="G22" s="4">
        <f t="shared" si="3"/>
        <v>2.7360000000000007</v>
      </c>
      <c r="H22" s="4">
        <f t="shared" si="0"/>
        <v>3.9156666666666653</v>
      </c>
      <c r="I22" s="4">
        <f>H22-AVERAGE(H2:H4)</f>
        <v>1.0967919252183731</v>
      </c>
      <c r="J22" s="4">
        <f>2^-I22</f>
        <v>0.46755502781410652</v>
      </c>
      <c r="Z22" s="4"/>
    </row>
    <row r="23" spans="1:26" x14ac:dyDescent="0.2">
      <c r="A23" s="6" t="s">
        <v>56</v>
      </c>
      <c r="B23" s="6">
        <v>1</v>
      </c>
      <c r="C23" s="6" t="s">
        <v>8</v>
      </c>
      <c r="D23" s="4">
        <v>21.430177688598633</v>
      </c>
      <c r="E23" s="4">
        <f>D23-D47</f>
        <v>6.5135221481323242</v>
      </c>
      <c r="F23" s="4">
        <f t="shared" si="2"/>
        <v>3.2880134582519531</v>
      </c>
      <c r="G23" s="4">
        <f t="shared" si="3"/>
        <v>3.3908462524414062</v>
      </c>
      <c r="H23" s="4">
        <f t="shared" si="0"/>
        <v>4.3974606196085615</v>
      </c>
      <c r="I23" s="4">
        <f>H23-AVERAGE(H2:H4)</f>
        <v>1.5785858781602693</v>
      </c>
      <c r="J23" s="4">
        <f t="shared" si="5"/>
        <v>0.33480990676081246</v>
      </c>
      <c r="W23" s="4"/>
      <c r="X23" s="4"/>
      <c r="Y23" s="4"/>
      <c r="Z23" s="4"/>
    </row>
    <row r="24" spans="1:26" x14ac:dyDescent="0.2">
      <c r="A24" s="6" t="s">
        <v>56</v>
      </c>
      <c r="B24" s="6">
        <v>2</v>
      </c>
      <c r="C24" s="6" t="s">
        <v>8</v>
      </c>
      <c r="D24" s="4">
        <v>22.180252075195312</v>
      </c>
      <c r="E24" s="4">
        <f>D24-D48</f>
        <v>7.1408586502075195</v>
      </c>
      <c r="F24" s="4">
        <f t="shared" si="2"/>
        <v>3.9392471313476562</v>
      </c>
      <c r="G24" s="4">
        <f t="shared" si="3"/>
        <v>3.5152359008789062</v>
      </c>
      <c r="H24" s="4">
        <f t="shared" si="0"/>
        <v>4.8651138941446943</v>
      </c>
      <c r="I24" s="4">
        <f>H24-AVERAGE(H2:H4)</f>
        <v>2.0462391526964021</v>
      </c>
      <c r="J24" s="4">
        <f t="shared" si="5"/>
        <v>0.24211440915438848</v>
      </c>
      <c r="W24" s="4"/>
      <c r="X24" s="4"/>
      <c r="Y24" s="4"/>
      <c r="Z24" s="4"/>
    </row>
    <row r="25" spans="1:26" x14ac:dyDescent="0.2">
      <c r="A25" s="6" t="s">
        <v>56</v>
      </c>
      <c r="B25" s="6">
        <v>3</v>
      </c>
      <c r="C25" s="6" t="s">
        <v>8</v>
      </c>
      <c r="D25" s="3">
        <v>20.657</v>
      </c>
      <c r="E25" s="4">
        <f>D25-D49</f>
        <v>6.0779999999999994</v>
      </c>
      <c r="F25" s="4">
        <f t="shared" si="2"/>
        <v>2.8389999999999986</v>
      </c>
      <c r="G25" s="4">
        <f>D25-D97</f>
        <v>2.7079999999999984</v>
      </c>
      <c r="H25" s="4">
        <f t="shared" si="0"/>
        <v>3.8749999999999987</v>
      </c>
      <c r="I25" s="4">
        <f>H25-AVERAGE(H2:H4)</f>
        <v>1.0561252585517065</v>
      </c>
      <c r="J25" s="4">
        <f t="shared" si="5"/>
        <v>0.4809219706180638</v>
      </c>
      <c r="Z25" s="4"/>
    </row>
    <row r="26" spans="1:26" x14ac:dyDescent="0.2">
      <c r="A26" s="6" t="s">
        <v>6</v>
      </c>
      <c r="B26" s="6">
        <v>1</v>
      </c>
      <c r="C26" s="6" t="s">
        <v>12</v>
      </c>
      <c r="D26" s="4">
        <v>15.279223442077637</v>
      </c>
    </row>
    <row r="27" spans="1:26" x14ac:dyDescent="0.2">
      <c r="A27" s="6" t="s">
        <v>6</v>
      </c>
      <c r="B27" s="6">
        <v>2</v>
      </c>
      <c r="C27" s="6" t="s">
        <v>12</v>
      </c>
      <c r="D27" s="3">
        <v>16.678999999999998</v>
      </c>
    </row>
    <row r="28" spans="1:26" x14ac:dyDescent="0.2">
      <c r="A28" s="6" t="s">
        <v>6</v>
      </c>
      <c r="B28" s="6">
        <v>3</v>
      </c>
      <c r="C28" s="6" t="s">
        <v>12</v>
      </c>
      <c r="D28" s="4">
        <v>14.192649841308594</v>
      </c>
      <c r="E28" s="2"/>
      <c r="F28" s="2"/>
      <c r="G28" s="2"/>
      <c r="H28" s="2"/>
      <c r="I28" s="2"/>
      <c r="J28" s="2"/>
      <c r="N28" s="2"/>
    </row>
    <row r="29" spans="1:26" x14ac:dyDescent="0.2">
      <c r="A29" s="6" t="s">
        <v>11</v>
      </c>
      <c r="B29" s="6">
        <v>1</v>
      </c>
      <c r="C29" s="6" t="s">
        <v>12</v>
      </c>
      <c r="D29" s="4">
        <v>14.695395469665527</v>
      </c>
      <c r="E29" s="4"/>
      <c r="F29" s="4"/>
      <c r="G29" s="4"/>
      <c r="H29" s="4"/>
      <c r="I29" s="4"/>
      <c r="J29" s="4"/>
    </row>
    <row r="30" spans="1:26" x14ac:dyDescent="0.2">
      <c r="A30" s="6" t="s">
        <v>11</v>
      </c>
      <c r="B30" s="6">
        <v>2</v>
      </c>
      <c r="C30" s="6" t="s">
        <v>12</v>
      </c>
      <c r="D30" s="4">
        <v>14.928927421569824</v>
      </c>
      <c r="E30" s="4"/>
      <c r="F30" s="4"/>
      <c r="G30" s="4"/>
      <c r="H30" s="4"/>
      <c r="I30" s="4"/>
      <c r="J30" s="4"/>
      <c r="N30" s="4"/>
    </row>
    <row r="31" spans="1:26" x14ac:dyDescent="0.2">
      <c r="A31" s="6" t="s">
        <v>11</v>
      </c>
      <c r="B31" s="6">
        <v>3</v>
      </c>
      <c r="C31" s="6" t="s">
        <v>12</v>
      </c>
      <c r="D31" s="4">
        <v>14.253788948059082</v>
      </c>
      <c r="E31" s="4"/>
      <c r="F31" s="4"/>
      <c r="G31" s="4"/>
      <c r="H31" s="4"/>
      <c r="I31" s="4"/>
      <c r="J31" s="4"/>
      <c r="N31" s="4"/>
    </row>
    <row r="32" spans="1:26" x14ac:dyDescent="0.2">
      <c r="A32" s="6" t="s">
        <v>48</v>
      </c>
      <c r="B32" s="6">
        <v>1</v>
      </c>
      <c r="C32" s="6" t="s">
        <v>12</v>
      </c>
      <c r="D32" s="4">
        <v>13.536303520202637</v>
      </c>
      <c r="E32" s="4"/>
      <c r="F32" s="4"/>
      <c r="G32" s="4"/>
      <c r="H32" s="4"/>
      <c r="J32" s="4"/>
      <c r="N32" s="4"/>
    </row>
    <row r="33" spans="1:14" x14ac:dyDescent="0.2">
      <c r="A33" s="6" t="s">
        <v>48</v>
      </c>
      <c r="B33" s="6">
        <v>2</v>
      </c>
      <c r="C33" s="6" t="s">
        <v>12</v>
      </c>
      <c r="D33" s="4">
        <v>15.704546928405762</v>
      </c>
      <c r="E33" s="4"/>
      <c r="F33" s="4"/>
      <c r="G33" s="4"/>
      <c r="H33" s="4"/>
      <c r="J33" s="4"/>
      <c r="N33" s="4"/>
    </row>
    <row r="34" spans="1:14" x14ac:dyDescent="0.2">
      <c r="A34" s="6" t="s">
        <v>48</v>
      </c>
      <c r="B34" s="6">
        <v>3</v>
      </c>
      <c r="C34" s="6" t="s">
        <v>12</v>
      </c>
      <c r="D34" s="4">
        <v>15.801216125488281</v>
      </c>
      <c r="E34" s="4"/>
      <c r="F34" s="4"/>
      <c r="G34" s="4"/>
      <c r="H34" s="4"/>
      <c r="J34" s="4"/>
      <c r="N34" s="4"/>
    </row>
    <row r="35" spans="1:14" x14ac:dyDescent="0.2">
      <c r="A35" s="6" t="s">
        <v>49</v>
      </c>
      <c r="B35" s="6">
        <v>1</v>
      </c>
      <c r="C35" s="6" t="s">
        <v>12</v>
      </c>
      <c r="D35" s="4">
        <v>13.691383361816406</v>
      </c>
      <c r="E35" s="4"/>
      <c r="F35" s="4"/>
      <c r="G35" s="4"/>
      <c r="H35" s="4"/>
      <c r="J35" s="4"/>
      <c r="N35" s="4"/>
    </row>
    <row r="36" spans="1:14" x14ac:dyDescent="0.2">
      <c r="A36" s="6" t="s">
        <v>49</v>
      </c>
      <c r="B36" s="6">
        <v>2</v>
      </c>
      <c r="C36" s="6" t="s">
        <v>12</v>
      </c>
      <c r="D36" s="4">
        <v>13.765618324279785</v>
      </c>
      <c r="E36" s="4"/>
      <c r="F36" s="4"/>
      <c r="G36" s="4"/>
      <c r="H36" s="4"/>
      <c r="J36" s="4"/>
      <c r="N36" s="4"/>
    </row>
    <row r="37" spans="1:14" x14ac:dyDescent="0.2">
      <c r="A37" s="6" t="s">
        <v>49</v>
      </c>
      <c r="B37" s="6">
        <v>3</v>
      </c>
      <c r="C37" s="6" t="s">
        <v>12</v>
      </c>
      <c r="D37" s="4">
        <v>14.129539489746094</v>
      </c>
      <c r="E37" s="4"/>
      <c r="F37" s="4"/>
      <c r="G37" s="4"/>
      <c r="H37" s="4"/>
      <c r="J37" s="4"/>
      <c r="N37" s="4"/>
    </row>
    <row r="38" spans="1:14" x14ac:dyDescent="0.2">
      <c r="A38" s="6" t="s">
        <v>53</v>
      </c>
      <c r="B38" s="6">
        <v>1</v>
      </c>
      <c r="C38" s="6" t="s">
        <v>12</v>
      </c>
      <c r="D38" s="4">
        <v>15.009860038757324</v>
      </c>
      <c r="E38" s="4"/>
      <c r="F38" s="4"/>
      <c r="G38" s="4"/>
      <c r="H38" s="4"/>
      <c r="J38" s="4"/>
    </row>
    <row r="39" spans="1:14" x14ac:dyDescent="0.2">
      <c r="A39" s="6" t="s">
        <v>53</v>
      </c>
      <c r="B39" s="6">
        <v>2</v>
      </c>
      <c r="C39" s="6" t="s">
        <v>12</v>
      </c>
      <c r="D39" s="4">
        <v>13.943470001220703</v>
      </c>
      <c r="E39" s="4"/>
      <c r="F39" s="4"/>
      <c r="G39" s="4"/>
      <c r="H39" s="4"/>
      <c r="J39" s="4"/>
    </row>
    <row r="40" spans="1:14" x14ac:dyDescent="0.2">
      <c r="A40" s="6" t="s">
        <v>53</v>
      </c>
      <c r="B40" s="6">
        <v>3</v>
      </c>
      <c r="C40" s="6" t="s">
        <v>12</v>
      </c>
      <c r="D40" s="3">
        <v>14.416</v>
      </c>
      <c r="E40" s="4"/>
      <c r="F40" s="4"/>
      <c r="G40" s="4"/>
      <c r="H40" s="4"/>
      <c r="J40" s="4"/>
    </row>
    <row r="41" spans="1:14" x14ac:dyDescent="0.2">
      <c r="A41" s="6" t="s">
        <v>54</v>
      </c>
      <c r="B41" s="6">
        <v>1</v>
      </c>
      <c r="C41" s="6" t="s">
        <v>12</v>
      </c>
      <c r="D41" s="4">
        <v>14.493496894836426</v>
      </c>
      <c r="E41" s="4"/>
      <c r="F41" s="4"/>
      <c r="G41" s="4"/>
      <c r="H41" s="4"/>
      <c r="J41" s="4"/>
    </row>
    <row r="42" spans="1:14" x14ac:dyDescent="0.2">
      <c r="A42" s="6" t="s">
        <v>54</v>
      </c>
      <c r="B42" s="6">
        <v>2</v>
      </c>
      <c r="C42" s="6" t="s">
        <v>12</v>
      </c>
      <c r="D42" s="4">
        <v>15.112929344177246</v>
      </c>
      <c r="E42" s="4"/>
      <c r="F42" s="4"/>
      <c r="G42" s="4"/>
      <c r="H42" s="4"/>
      <c r="J42" s="4"/>
    </row>
    <row r="43" spans="1:14" x14ac:dyDescent="0.2">
      <c r="A43" s="6" t="s">
        <v>54</v>
      </c>
      <c r="B43" s="6">
        <v>3</v>
      </c>
      <c r="C43" s="6" t="s">
        <v>12</v>
      </c>
      <c r="D43" s="3">
        <v>14.178000000000001</v>
      </c>
      <c r="E43" s="4"/>
      <c r="F43" s="4"/>
      <c r="G43" s="4"/>
      <c r="H43" s="4"/>
      <c r="J43" s="4"/>
    </row>
    <row r="44" spans="1:14" x14ac:dyDescent="0.2">
      <c r="A44" s="6" t="s">
        <v>55</v>
      </c>
      <c r="B44" s="6">
        <v>1</v>
      </c>
      <c r="C44" s="6" t="s">
        <v>12</v>
      </c>
      <c r="D44" s="4">
        <v>14.231953620910645</v>
      </c>
      <c r="E44" s="4"/>
      <c r="F44" s="4"/>
      <c r="G44" s="4"/>
      <c r="H44" s="4"/>
      <c r="J44" s="4"/>
    </row>
    <row r="45" spans="1:14" x14ac:dyDescent="0.2">
      <c r="A45" s="6" t="s">
        <v>55</v>
      </c>
      <c r="B45" s="6">
        <v>2</v>
      </c>
      <c r="C45" s="6" t="s">
        <v>12</v>
      </c>
      <c r="D45" s="4">
        <v>14.801223754882812</v>
      </c>
      <c r="E45" s="4"/>
      <c r="F45" s="4"/>
      <c r="G45" s="4"/>
      <c r="H45" s="4"/>
      <c r="J45" s="4"/>
    </row>
    <row r="46" spans="1:14" x14ac:dyDescent="0.2">
      <c r="A46" s="6" t="s">
        <v>55</v>
      </c>
      <c r="B46" s="6">
        <v>3</v>
      </c>
      <c r="C46" s="6" t="s">
        <v>12</v>
      </c>
      <c r="D46" s="3">
        <v>14.271000000000001</v>
      </c>
      <c r="E46" s="4"/>
      <c r="F46" s="4"/>
      <c r="G46" s="4"/>
      <c r="H46" s="4"/>
      <c r="J46" s="4"/>
    </row>
    <row r="47" spans="1:14" x14ac:dyDescent="0.2">
      <c r="A47" s="6" t="s">
        <v>56</v>
      </c>
      <c r="B47" s="6">
        <v>1</v>
      </c>
      <c r="C47" s="6" t="s">
        <v>12</v>
      </c>
      <c r="D47" s="4">
        <v>14.916655540466309</v>
      </c>
      <c r="E47" s="4"/>
      <c r="F47" s="4"/>
      <c r="G47" s="4"/>
      <c r="H47" s="4"/>
      <c r="J47" s="4"/>
    </row>
    <row r="48" spans="1:14" x14ac:dyDescent="0.2">
      <c r="A48" s="6" t="s">
        <v>56</v>
      </c>
      <c r="B48" s="6">
        <v>2</v>
      </c>
      <c r="C48" s="6" t="s">
        <v>12</v>
      </c>
      <c r="D48" s="4">
        <v>15.039393424987793</v>
      </c>
      <c r="E48" s="4"/>
      <c r="F48" s="4"/>
      <c r="G48" s="4"/>
      <c r="H48" s="4"/>
      <c r="J48" s="4"/>
    </row>
    <row r="49" spans="1:10" x14ac:dyDescent="0.2">
      <c r="A49" s="6" t="s">
        <v>56</v>
      </c>
      <c r="B49" s="6">
        <v>3</v>
      </c>
      <c r="C49" s="6" t="s">
        <v>12</v>
      </c>
      <c r="D49" s="3">
        <v>14.579000000000001</v>
      </c>
      <c r="E49" s="4"/>
      <c r="F49" s="4"/>
      <c r="G49" s="4"/>
      <c r="H49" s="4"/>
      <c r="J49" s="4"/>
    </row>
    <row r="50" spans="1:10" x14ac:dyDescent="0.2">
      <c r="A50" s="6" t="s">
        <v>6</v>
      </c>
      <c r="B50" s="6">
        <v>1</v>
      </c>
      <c r="C50" s="6" t="s">
        <v>13</v>
      </c>
      <c r="D50" s="4">
        <v>18.228635787963867</v>
      </c>
      <c r="E50" s="4"/>
      <c r="F50" s="4"/>
      <c r="G50" s="4"/>
      <c r="H50" s="4"/>
      <c r="J50" s="4"/>
    </row>
    <row r="51" spans="1:10" x14ac:dyDescent="0.2">
      <c r="A51" s="6" t="s">
        <v>6</v>
      </c>
      <c r="B51" s="6">
        <v>2</v>
      </c>
      <c r="C51" s="6" t="s">
        <v>13</v>
      </c>
      <c r="D51" s="3">
        <v>18.896999999999998</v>
      </c>
      <c r="E51" s="4"/>
      <c r="F51" s="4"/>
      <c r="G51" s="4"/>
      <c r="H51" s="4"/>
      <c r="J51" s="4"/>
    </row>
    <row r="52" spans="1:10" x14ac:dyDescent="0.2">
      <c r="A52" s="6" t="s">
        <v>6</v>
      </c>
      <c r="B52" s="6">
        <v>3</v>
      </c>
      <c r="C52" s="6" t="s">
        <v>13</v>
      </c>
      <c r="D52" s="4">
        <v>17.775323867797852</v>
      </c>
      <c r="E52" s="4"/>
      <c r="F52" s="4"/>
      <c r="G52" s="4"/>
      <c r="H52" s="4"/>
      <c r="J52" s="4"/>
    </row>
    <row r="53" spans="1:10" x14ac:dyDescent="0.2">
      <c r="A53" s="6" t="s">
        <v>11</v>
      </c>
      <c r="B53" s="6">
        <v>1</v>
      </c>
      <c r="C53" s="6" t="s">
        <v>13</v>
      </c>
      <c r="D53" s="4">
        <v>17.927955627441406</v>
      </c>
    </row>
    <row r="54" spans="1:10" x14ac:dyDescent="0.2">
      <c r="A54" s="6" t="s">
        <v>11</v>
      </c>
      <c r="B54" s="6">
        <v>2</v>
      </c>
      <c r="C54" s="6" t="s">
        <v>13</v>
      </c>
      <c r="D54" s="4">
        <v>18.59376335144043</v>
      </c>
    </row>
    <row r="55" spans="1:10" x14ac:dyDescent="0.2">
      <c r="A55" s="6" t="s">
        <v>11</v>
      </c>
      <c r="B55" s="6">
        <v>3</v>
      </c>
      <c r="C55" s="6" t="s">
        <v>13</v>
      </c>
      <c r="D55" s="4">
        <v>17.440315246582031</v>
      </c>
    </row>
    <row r="56" spans="1:10" x14ac:dyDescent="0.2">
      <c r="A56" s="6" t="s">
        <v>48</v>
      </c>
      <c r="B56" s="6">
        <v>1</v>
      </c>
      <c r="C56" s="6" t="s">
        <v>13</v>
      </c>
      <c r="D56" s="4">
        <v>16.973421096801758</v>
      </c>
    </row>
    <row r="57" spans="1:10" x14ac:dyDescent="0.2">
      <c r="A57" s="6" t="s">
        <v>48</v>
      </c>
      <c r="B57" s="6">
        <v>2</v>
      </c>
      <c r="C57" s="6" t="s">
        <v>13</v>
      </c>
      <c r="D57" s="4">
        <v>18.932235717773438</v>
      </c>
    </row>
    <row r="58" spans="1:10" x14ac:dyDescent="0.2">
      <c r="A58" s="6" t="s">
        <v>48</v>
      </c>
      <c r="B58" s="6">
        <v>3</v>
      </c>
      <c r="C58" s="6" t="s">
        <v>13</v>
      </c>
      <c r="D58" s="4">
        <v>19.065225601196289</v>
      </c>
    </row>
    <row r="59" spans="1:10" x14ac:dyDescent="0.2">
      <c r="A59" s="6" t="s">
        <v>49</v>
      </c>
      <c r="B59" s="6">
        <v>1</v>
      </c>
      <c r="C59" s="6" t="s">
        <v>13</v>
      </c>
      <c r="D59" s="4">
        <v>17.198522567749023</v>
      </c>
    </row>
    <row r="60" spans="1:10" x14ac:dyDescent="0.2">
      <c r="A60" s="6" t="s">
        <v>49</v>
      </c>
      <c r="B60" s="6">
        <v>2</v>
      </c>
      <c r="C60" s="6" t="s">
        <v>13</v>
      </c>
      <c r="D60" s="4">
        <v>17.416292190551758</v>
      </c>
    </row>
    <row r="61" spans="1:10" x14ac:dyDescent="0.2">
      <c r="A61" s="6" t="s">
        <v>49</v>
      </c>
      <c r="B61" s="6">
        <v>3</v>
      </c>
      <c r="C61" s="6" t="s">
        <v>13</v>
      </c>
      <c r="D61" s="4">
        <v>17.637422561645508</v>
      </c>
    </row>
    <row r="62" spans="1:10" x14ac:dyDescent="0.2">
      <c r="A62" s="6" t="s">
        <v>53</v>
      </c>
      <c r="B62" s="6">
        <v>1</v>
      </c>
      <c r="C62" s="6" t="s">
        <v>13</v>
      </c>
      <c r="D62" s="4">
        <v>18.080009460449219</v>
      </c>
    </row>
    <row r="63" spans="1:10" x14ac:dyDescent="0.2">
      <c r="A63" s="6" t="s">
        <v>53</v>
      </c>
      <c r="B63" s="6">
        <v>2</v>
      </c>
      <c r="C63" s="6" t="s">
        <v>13</v>
      </c>
      <c r="D63" s="4">
        <v>17.350715637207031</v>
      </c>
    </row>
    <row r="64" spans="1:10" x14ac:dyDescent="0.2">
      <c r="A64" s="6" t="s">
        <v>53</v>
      </c>
      <c r="B64" s="6">
        <v>3</v>
      </c>
      <c r="C64" s="6" t="s">
        <v>13</v>
      </c>
      <c r="D64" s="3">
        <v>17.963000000000001</v>
      </c>
    </row>
    <row r="65" spans="1:4" x14ac:dyDescent="0.2">
      <c r="A65" s="6" t="s">
        <v>54</v>
      </c>
      <c r="B65" s="6">
        <v>1</v>
      </c>
      <c r="C65" s="6" t="s">
        <v>13</v>
      </c>
      <c r="D65" s="4">
        <v>17.931158065795898</v>
      </c>
    </row>
    <row r="66" spans="1:4" x14ac:dyDescent="0.2">
      <c r="A66" s="6" t="s">
        <v>54</v>
      </c>
      <c r="B66" s="6">
        <v>2</v>
      </c>
      <c r="C66" s="6" t="s">
        <v>13</v>
      </c>
      <c r="D66" s="4">
        <v>18.341390609741211</v>
      </c>
    </row>
    <row r="67" spans="1:4" x14ac:dyDescent="0.2">
      <c r="A67" s="6" t="s">
        <v>54</v>
      </c>
      <c r="B67" s="6">
        <v>3</v>
      </c>
      <c r="C67" s="6" t="s">
        <v>13</v>
      </c>
      <c r="D67" s="3">
        <v>17.756</v>
      </c>
    </row>
    <row r="68" spans="1:4" x14ac:dyDescent="0.2">
      <c r="A68" s="6" t="s">
        <v>55</v>
      </c>
      <c r="B68" s="6">
        <v>1</v>
      </c>
      <c r="C68" s="6" t="s">
        <v>13</v>
      </c>
      <c r="D68" s="4">
        <v>17.665231704711914</v>
      </c>
    </row>
    <row r="69" spans="1:4" x14ac:dyDescent="0.2">
      <c r="A69" s="6" t="s">
        <v>55</v>
      </c>
      <c r="B69" s="6">
        <v>2</v>
      </c>
      <c r="C69" s="6" t="s">
        <v>13</v>
      </c>
      <c r="D69" s="4">
        <v>18.067113876342773</v>
      </c>
    </row>
    <row r="70" spans="1:4" x14ac:dyDescent="0.2">
      <c r="A70" s="6" t="s">
        <v>55</v>
      </c>
      <c r="B70" s="6">
        <v>3</v>
      </c>
      <c r="C70" s="6" t="s">
        <v>13</v>
      </c>
      <c r="D70" s="3">
        <v>17.792000000000002</v>
      </c>
    </row>
    <row r="71" spans="1:4" x14ac:dyDescent="0.2">
      <c r="A71" s="6" t="s">
        <v>56</v>
      </c>
      <c r="B71" s="6">
        <v>1</v>
      </c>
      <c r="C71" s="6" t="s">
        <v>13</v>
      </c>
      <c r="D71" s="4">
        <v>18.14216423034668</v>
      </c>
    </row>
    <row r="72" spans="1:4" x14ac:dyDescent="0.2">
      <c r="A72" s="6" t="s">
        <v>56</v>
      </c>
      <c r="B72" s="6">
        <v>2</v>
      </c>
      <c r="C72" s="6" t="s">
        <v>13</v>
      </c>
      <c r="D72" s="4">
        <v>18.241004943847656</v>
      </c>
    </row>
    <row r="73" spans="1:4" x14ac:dyDescent="0.2">
      <c r="A73" s="6" t="s">
        <v>56</v>
      </c>
      <c r="B73" s="6">
        <v>3</v>
      </c>
      <c r="C73" s="6" t="s">
        <v>13</v>
      </c>
      <c r="D73" s="3">
        <v>17.818000000000001</v>
      </c>
    </row>
    <row r="74" spans="1:4" x14ac:dyDescent="0.2">
      <c r="A74" s="6" t="s">
        <v>6</v>
      </c>
      <c r="B74" s="6">
        <v>1</v>
      </c>
      <c r="C74" s="6" t="s">
        <v>14</v>
      </c>
      <c r="D74" s="4">
        <v>18.908470153808594</v>
      </c>
    </row>
    <row r="75" spans="1:4" x14ac:dyDescent="0.2">
      <c r="A75" s="6" t="s">
        <v>6</v>
      </c>
      <c r="B75" s="6">
        <v>2</v>
      </c>
      <c r="C75" s="6" t="s">
        <v>14</v>
      </c>
      <c r="D75" s="3">
        <v>18.914000000000001</v>
      </c>
    </row>
    <row r="76" spans="1:4" x14ac:dyDescent="0.2">
      <c r="A76" s="6" t="s">
        <v>6</v>
      </c>
      <c r="B76" s="6">
        <v>3</v>
      </c>
      <c r="C76" s="6" t="s">
        <v>14</v>
      </c>
      <c r="D76" s="4">
        <v>18.253564834594727</v>
      </c>
    </row>
    <row r="77" spans="1:4" x14ac:dyDescent="0.2">
      <c r="A77" s="6" t="s">
        <v>11</v>
      </c>
      <c r="B77" s="6">
        <v>1</v>
      </c>
      <c r="C77" s="6" t="s">
        <v>14</v>
      </c>
      <c r="D77" s="4">
        <v>18.227134704589844</v>
      </c>
    </row>
    <row r="78" spans="1:4" x14ac:dyDescent="0.2">
      <c r="A78" s="6" t="s">
        <v>11</v>
      </c>
      <c r="B78" s="6">
        <v>2</v>
      </c>
      <c r="C78" s="6" t="s">
        <v>14</v>
      </c>
      <c r="D78" s="4">
        <v>18.308008193969727</v>
      </c>
    </row>
    <row r="79" spans="1:4" x14ac:dyDescent="0.2">
      <c r="A79" s="6" t="s">
        <v>11</v>
      </c>
      <c r="B79" s="6">
        <v>3</v>
      </c>
      <c r="C79" s="6" t="s">
        <v>14</v>
      </c>
      <c r="D79" s="4">
        <v>18.004922866821289</v>
      </c>
    </row>
    <row r="80" spans="1:4" x14ac:dyDescent="0.2">
      <c r="A80" s="6" t="s">
        <v>48</v>
      </c>
      <c r="B80" s="6">
        <v>1</v>
      </c>
      <c r="C80" s="6" t="s">
        <v>14</v>
      </c>
      <c r="D80" s="4">
        <v>17.95237922668457</v>
      </c>
    </row>
    <row r="81" spans="1:4" x14ac:dyDescent="0.2">
      <c r="A81" s="6" t="s">
        <v>48</v>
      </c>
      <c r="B81" s="6">
        <v>2</v>
      </c>
      <c r="C81" s="6" t="s">
        <v>14</v>
      </c>
      <c r="D81" s="4">
        <v>18.922285079956055</v>
      </c>
    </row>
    <row r="82" spans="1:4" x14ac:dyDescent="0.2">
      <c r="A82" s="6" t="s">
        <v>48</v>
      </c>
      <c r="B82" s="6">
        <v>3</v>
      </c>
      <c r="C82" s="6" t="s">
        <v>14</v>
      </c>
      <c r="D82" s="4">
        <v>19.023656845092773</v>
      </c>
    </row>
    <row r="83" spans="1:4" x14ac:dyDescent="0.2">
      <c r="A83" s="6" t="s">
        <v>49</v>
      </c>
      <c r="B83" s="6">
        <v>1</v>
      </c>
      <c r="C83" s="6" t="s">
        <v>14</v>
      </c>
      <c r="D83" s="4">
        <v>17.875368118286133</v>
      </c>
    </row>
    <row r="84" spans="1:4" x14ac:dyDescent="0.2">
      <c r="A84" s="6" t="s">
        <v>49</v>
      </c>
      <c r="B84" s="6">
        <v>2</v>
      </c>
      <c r="C84" s="6" t="s">
        <v>14</v>
      </c>
      <c r="D84" s="4">
        <v>17.947483062744141</v>
      </c>
    </row>
    <row r="85" spans="1:4" x14ac:dyDescent="0.2">
      <c r="A85" s="6" t="s">
        <v>49</v>
      </c>
      <c r="B85" s="6">
        <v>3</v>
      </c>
      <c r="C85" s="6" t="s">
        <v>14</v>
      </c>
      <c r="D85" s="4">
        <v>18.508964538574219</v>
      </c>
    </row>
    <row r="86" spans="1:4" x14ac:dyDescent="0.2">
      <c r="A86" s="6" t="s">
        <v>53</v>
      </c>
      <c r="B86" s="6">
        <v>1</v>
      </c>
      <c r="C86" s="6" t="s">
        <v>14</v>
      </c>
      <c r="D86" s="4">
        <v>18.756433486938477</v>
      </c>
    </row>
    <row r="87" spans="1:4" x14ac:dyDescent="0.2">
      <c r="A87" s="6" t="s">
        <v>53</v>
      </c>
      <c r="B87" s="6">
        <v>2</v>
      </c>
      <c r="C87" s="6" t="s">
        <v>14</v>
      </c>
      <c r="D87" s="4">
        <v>17.693323135375977</v>
      </c>
    </row>
    <row r="88" spans="1:4" x14ac:dyDescent="0.2">
      <c r="A88" s="6" t="s">
        <v>53</v>
      </c>
      <c r="B88" s="6">
        <v>3</v>
      </c>
      <c r="C88" s="6" t="s">
        <v>14</v>
      </c>
      <c r="D88" s="3">
        <v>17.911000000000001</v>
      </c>
    </row>
    <row r="89" spans="1:4" x14ac:dyDescent="0.2">
      <c r="A89" s="6" t="s">
        <v>54</v>
      </c>
      <c r="B89" s="6">
        <v>1</v>
      </c>
      <c r="C89" s="6" t="s">
        <v>14</v>
      </c>
      <c r="D89" s="4">
        <v>18.325109481811523</v>
      </c>
    </row>
    <row r="90" spans="1:4" x14ac:dyDescent="0.2">
      <c r="A90" s="6" t="s">
        <v>54</v>
      </c>
      <c r="B90" s="6">
        <v>2</v>
      </c>
      <c r="C90" s="6" t="s">
        <v>14</v>
      </c>
      <c r="D90" s="4">
        <v>18.566679000854492</v>
      </c>
    </row>
    <row r="91" spans="1:4" x14ac:dyDescent="0.2">
      <c r="A91" s="6" t="s">
        <v>54</v>
      </c>
      <c r="B91" s="6">
        <v>3</v>
      </c>
      <c r="C91" s="6" t="s">
        <v>14</v>
      </c>
      <c r="D91" s="3">
        <v>17.84</v>
      </c>
    </row>
    <row r="92" spans="1:4" x14ac:dyDescent="0.2">
      <c r="A92" s="6" t="s">
        <v>55</v>
      </c>
      <c r="B92" s="6">
        <v>1</v>
      </c>
      <c r="C92" s="6" t="s">
        <v>14</v>
      </c>
      <c r="D92" s="4">
        <v>17.859823226928711</v>
      </c>
    </row>
    <row r="93" spans="1:4" x14ac:dyDescent="0.2">
      <c r="A93" s="6" t="s">
        <v>55</v>
      </c>
      <c r="B93" s="6">
        <v>2</v>
      </c>
      <c r="C93" s="6" t="s">
        <v>14</v>
      </c>
      <c r="D93" s="4">
        <v>18.566667556762695</v>
      </c>
    </row>
    <row r="94" spans="1:4" x14ac:dyDescent="0.2">
      <c r="A94" s="6" t="s">
        <v>55</v>
      </c>
      <c r="B94" s="6">
        <v>3</v>
      </c>
      <c r="C94" s="6" t="s">
        <v>14</v>
      </c>
      <c r="D94" s="3">
        <v>17.800999999999998</v>
      </c>
    </row>
    <row r="95" spans="1:4" x14ac:dyDescent="0.2">
      <c r="A95" s="6" t="s">
        <v>56</v>
      </c>
      <c r="B95" s="6">
        <v>1</v>
      </c>
      <c r="C95" s="6" t="s">
        <v>14</v>
      </c>
      <c r="D95" s="4">
        <v>18.039331436157227</v>
      </c>
    </row>
    <row r="96" spans="1:4" x14ac:dyDescent="0.2">
      <c r="A96" s="6" t="s">
        <v>56</v>
      </c>
      <c r="B96" s="6">
        <v>2</v>
      </c>
      <c r="C96" s="6" t="s">
        <v>14</v>
      </c>
      <c r="D96" s="4">
        <v>18.665016174316406</v>
      </c>
    </row>
    <row r="97" spans="1:4" x14ac:dyDescent="0.2">
      <c r="A97" s="6" t="s">
        <v>56</v>
      </c>
      <c r="B97" s="6">
        <v>3</v>
      </c>
      <c r="C97" s="6" t="s">
        <v>14</v>
      </c>
      <c r="D97" s="3">
        <v>17.949000000000002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2D80E-6382-A743-8B75-7ECAAEC3F719}">
  <dimension ref="A1"/>
  <sheetViews>
    <sheetView topLeftCell="A8" zoomScale="75" workbookViewId="0">
      <selection activeCell="I37" sqref="I37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1EF9A-5B9E-F545-ACB5-465D03E09B34}">
  <dimension ref="A1"/>
  <sheetViews>
    <sheetView zoomScale="65" workbookViewId="0">
      <selection activeCell="M28" sqref="M2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84F59-8E93-D74B-B83B-B0707DA6FA33}">
  <dimension ref="A1"/>
  <sheetViews>
    <sheetView zoomScale="50" workbookViewId="0">
      <selection activeCell="L25" sqref="L25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3073D-2354-484E-8101-535DC4816739}">
  <dimension ref="A1"/>
  <sheetViews>
    <sheetView zoomScale="83" workbookViewId="0">
      <selection activeCell="L31" sqref="L31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57C4B-D851-C64F-9170-0E87C16C109D}">
  <dimension ref="A1"/>
  <sheetViews>
    <sheetView zoomScale="75" workbookViewId="0">
      <selection activeCell="E18" sqref="E1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7B3A-DB24-A34F-8FD4-170A22A9BAFE}">
  <dimension ref="A1"/>
  <sheetViews>
    <sheetView zoomScale="75" workbookViewId="0">
      <selection activeCell="J18" sqref="J1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3685-C141-D047-B3DA-C19205D14006}">
  <dimension ref="A1"/>
  <sheetViews>
    <sheetView zoomScale="69" workbookViewId="0">
      <selection activeCell="F29" sqref="F29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AF773-48CC-764A-A23B-AB4A8BBB214A}">
  <dimension ref="A1"/>
  <sheetViews>
    <sheetView zoomScale="63" workbookViewId="0">
      <selection activeCell="K15" sqref="K15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FA46B-1027-7043-9046-FA54ADB94B85}">
  <dimension ref="A1"/>
  <sheetViews>
    <sheetView topLeftCell="A5" zoomScale="75" workbookViewId="0">
      <selection activeCell="L36" sqref="L36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3E9E7-A866-DF4D-8640-1144FD1570FF}">
  <dimension ref="A1"/>
  <sheetViews>
    <sheetView zoomScale="68" workbookViewId="0">
      <selection activeCell="H8" sqref="H8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25F9B-A320-2947-812F-F4261BA3FA59}">
  <dimension ref="A1:Q13"/>
  <sheetViews>
    <sheetView zoomScale="75" workbookViewId="0">
      <selection activeCell="G24" sqref="G24"/>
    </sheetView>
  </sheetViews>
  <sheetFormatPr baseColWidth="10" defaultRowHeight="16" x14ac:dyDescent="0.2"/>
  <cols>
    <col min="1" max="15" width="10.83203125" style="6"/>
    <col min="16" max="16" width="12.1640625" style="6" bestFit="1" customWidth="1"/>
    <col min="17" max="16384" width="10.83203125" style="6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27</v>
      </c>
      <c r="E1" s="1" t="s">
        <v>26</v>
      </c>
      <c r="F1" s="1" t="s">
        <v>37</v>
      </c>
      <c r="G1" s="1" t="s">
        <v>9</v>
      </c>
      <c r="H1" s="1" t="s">
        <v>4</v>
      </c>
      <c r="I1" s="1" t="s">
        <v>5</v>
      </c>
      <c r="L1" s="3"/>
      <c r="M1" s="1" t="s">
        <v>8</v>
      </c>
      <c r="N1" s="3"/>
      <c r="O1" s="3"/>
      <c r="P1" s="3"/>
      <c r="Q1" s="3"/>
    </row>
    <row r="2" spans="1:17" x14ac:dyDescent="0.2">
      <c r="A2" s="3" t="s">
        <v>38</v>
      </c>
      <c r="B2" s="3">
        <v>1</v>
      </c>
      <c r="C2" s="3" t="s">
        <v>8</v>
      </c>
      <c r="D2" s="4">
        <v>16.086843490600586</v>
      </c>
      <c r="E2" s="4">
        <v>17.752065658569336</v>
      </c>
      <c r="F2" s="5">
        <f>D2-E2</f>
        <v>-1.66522216796875</v>
      </c>
      <c r="G2" s="4">
        <f>AVERAGE(F2:F4)</f>
        <v>-1.9250580469767253</v>
      </c>
      <c r="H2" s="5">
        <f>F2-G2</f>
        <v>0.25983587900797533</v>
      </c>
      <c r="I2" s="5">
        <f>2^-H2</f>
        <v>0.83518292443628173</v>
      </c>
      <c r="L2" s="3"/>
      <c r="M2" s="1" t="s">
        <v>9</v>
      </c>
      <c r="N2" s="1" t="s">
        <v>10</v>
      </c>
      <c r="O2" s="2" t="s">
        <v>22</v>
      </c>
      <c r="P2" s="1"/>
      <c r="Q2" s="3"/>
    </row>
    <row r="3" spans="1:17" x14ac:dyDescent="0.2">
      <c r="A3" s="3" t="s">
        <v>38</v>
      </c>
      <c r="B3" s="3">
        <v>2</v>
      </c>
      <c r="C3" s="3" t="s">
        <v>8</v>
      </c>
      <c r="D3" s="4">
        <v>15.532732963562012</v>
      </c>
      <c r="E3" s="5"/>
      <c r="F3" s="5">
        <f>D3-E2</f>
        <v>-2.2193326950073242</v>
      </c>
      <c r="H3" s="5">
        <f>F3-G2</f>
        <v>-0.29427464803059888</v>
      </c>
      <c r="I3" s="5">
        <f t="shared" ref="I3:I13" si="0">2^-H3</f>
        <v>1.226268284376359</v>
      </c>
      <c r="L3" s="3" t="s">
        <v>38</v>
      </c>
      <c r="M3" s="5">
        <f>AVERAGE(I2:I4)</f>
        <v>1.0126209117001412</v>
      </c>
      <c r="N3" s="3">
        <f>STDEV(I2:I4)</f>
        <v>0.19804110528832336</v>
      </c>
      <c r="O3" s="3"/>
      <c r="P3" s="3"/>
      <c r="Q3" s="1"/>
    </row>
    <row r="4" spans="1:17" x14ac:dyDescent="0.2">
      <c r="A4" s="3" t="s">
        <v>38</v>
      </c>
      <c r="B4" s="3">
        <v>3</v>
      </c>
      <c r="C4" s="3" t="s">
        <v>8</v>
      </c>
      <c r="D4" s="4">
        <v>15.861446380615234</v>
      </c>
      <c r="E4" s="5"/>
      <c r="F4" s="5">
        <f>D4-E2</f>
        <v>-1.8906192779541016</v>
      </c>
      <c r="H4" s="5">
        <f>F4-G2</f>
        <v>3.4438769022623772E-2</v>
      </c>
      <c r="I4" s="5">
        <f t="shared" si="0"/>
        <v>0.97641152628778294</v>
      </c>
      <c r="L4" s="3" t="s">
        <v>39</v>
      </c>
      <c r="M4" s="5">
        <f>AVERAGE(I5:I7)</f>
        <v>9.64511628727217E-3</v>
      </c>
      <c r="N4" s="3">
        <f>STDEV(I5:I7)</f>
        <v>1.1204242760571375E-3</v>
      </c>
      <c r="O4" s="3">
        <v>2.2200000000000001E-16</v>
      </c>
      <c r="P4" s="9"/>
      <c r="Q4" s="3"/>
    </row>
    <row r="5" spans="1:17" x14ac:dyDescent="0.2">
      <c r="A5" s="3" t="s">
        <v>39</v>
      </c>
      <c r="B5" s="3">
        <v>1</v>
      </c>
      <c r="C5" s="3" t="s">
        <v>8</v>
      </c>
      <c r="D5" s="4">
        <v>24.456771850585938</v>
      </c>
      <c r="E5" s="4">
        <v>19.781770706176758</v>
      </c>
      <c r="F5" s="5">
        <f>D5-E5</f>
        <v>4.6750011444091797</v>
      </c>
      <c r="H5" s="5">
        <f>F5-G2</f>
        <v>6.6000591913859052</v>
      </c>
      <c r="I5" s="5">
        <f t="shared" si="0"/>
        <v>1.0308232614541333E-2</v>
      </c>
      <c r="L5" s="3" t="s">
        <v>57</v>
      </c>
      <c r="M5" s="5">
        <f>AVERAGE(I8:I10)</f>
        <v>0.44725751552046183</v>
      </c>
      <c r="N5" s="3">
        <f>STDEV(I8:I10)</f>
        <v>7.0202385458811731E-2</v>
      </c>
      <c r="O5" s="3">
        <v>6.3301000000000004E-4</v>
      </c>
      <c r="P5" s="3"/>
      <c r="Q5" s="3"/>
    </row>
    <row r="6" spans="1:17" x14ac:dyDescent="0.2">
      <c r="A6" s="3" t="s">
        <v>39</v>
      </c>
      <c r="B6" s="3">
        <v>2</v>
      </c>
      <c r="C6" s="3" t="s">
        <v>8</v>
      </c>
      <c r="D6" s="4">
        <v>24.760461807250977</v>
      </c>
      <c r="E6" s="5"/>
      <c r="F6" s="5">
        <f>D6-E5</f>
        <v>4.9786911010742188</v>
      </c>
      <c r="H6" s="5">
        <f>F6-G2</f>
        <v>6.9037491480509443</v>
      </c>
      <c r="I6" s="5">
        <f t="shared" si="0"/>
        <v>8.3514988163389415E-3</v>
      </c>
      <c r="L6" s="3" t="s">
        <v>58</v>
      </c>
      <c r="M6" s="5">
        <f>AVERAGE(I11:I13)</f>
        <v>1.5325730130616837</v>
      </c>
      <c r="N6" s="3">
        <f>STDEV(I11:I13)</f>
        <v>0.17135110469737475</v>
      </c>
      <c r="O6" s="3">
        <v>2.1450480000000001E-2</v>
      </c>
      <c r="P6" s="3"/>
      <c r="Q6" s="3"/>
    </row>
    <row r="7" spans="1:17" x14ac:dyDescent="0.2">
      <c r="A7" s="3" t="s">
        <v>39</v>
      </c>
      <c r="B7" s="3">
        <v>3</v>
      </c>
      <c r="C7" s="3" t="s">
        <v>8</v>
      </c>
      <c r="D7" s="4">
        <v>24.461343765258789</v>
      </c>
      <c r="E7" s="5"/>
      <c r="F7" s="5">
        <f>D7-E5</f>
        <v>4.6795730590820312</v>
      </c>
      <c r="H7" s="5">
        <f>F7-G2</f>
        <v>6.6046311060587568</v>
      </c>
      <c r="I7" s="5">
        <f t="shared" si="0"/>
        <v>1.0275617430936235E-2</v>
      </c>
    </row>
    <row r="8" spans="1:17" x14ac:dyDescent="0.2">
      <c r="A8" s="3" t="s">
        <v>57</v>
      </c>
      <c r="B8" s="3">
        <v>1</v>
      </c>
      <c r="C8" s="3" t="s">
        <v>8</v>
      </c>
      <c r="D8" s="4">
        <v>19.257057189941406</v>
      </c>
      <c r="E8" s="4">
        <v>19.763389587402344</v>
      </c>
      <c r="F8" s="5">
        <f>D8-E8</f>
        <v>-0.5063323974609375</v>
      </c>
      <c r="H8" s="5">
        <f>F8-G2</f>
        <v>1.4187256495157878</v>
      </c>
      <c r="I8" s="5">
        <f t="shared" si="0"/>
        <v>0.37404256273072745</v>
      </c>
    </row>
    <row r="9" spans="1:17" x14ac:dyDescent="0.2">
      <c r="A9" s="3" t="s">
        <v>57</v>
      </c>
      <c r="B9" s="3">
        <v>2</v>
      </c>
      <c r="C9" s="3" t="s">
        <v>8</v>
      </c>
      <c r="D9" s="4">
        <v>18.978422164916992</v>
      </c>
      <c r="E9" s="5"/>
      <c r="F9" s="5">
        <f>D9-E8</f>
        <v>-0.78496742248535156</v>
      </c>
      <c r="H9" s="5">
        <f>F9-G2</f>
        <v>1.1400906244913738</v>
      </c>
      <c r="I9" s="5">
        <f t="shared" si="0"/>
        <v>0.45373107514194366</v>
      </c>
    </row>
    <row r="10" spans="1:17" x14ac:dyDescent="0.2">
      <c r="A10" s="3" t="s">
        <v>57</v>
      </c>
      <c r="B10" s="3">
        <v>3</v>
      </c>
      <c r="C10" s="3" t="s">
        <v>8</v>
      </c>
      <c r="D10" s="4">
        <v>18.798494338989258</v>
      </c>
      <c r="E10" s="5"/>
      <c r="F10" s="5">
        <f>D10-E8</f>
        <v>-0.96489524841308594</v>
      </c>
      <c r="H10" s="5">
        <f>F10-G2</f>
        <v>0.9601627985636394</v>
      </c>
      <c r="I10" s="5">
        <f t="shared" si="0"/>
        <v>0.51399890868871434</v>
      </c>
    </row>
    <row r="11" spans="1:17" x14ac:dyDescent="0.2">
      <c r="A11" s="3" t="s">
        <v>58</v>
      </c>
      <c r="B11" s="3">
        <v>1</v>
      </c>
      <c r="C11" s="3" t="s">
        <v>8</v>
      </c>
      <c r="D11" s="4">
        <v>16.606849670410156</v>
      </c>
      <c r="E11" s="4">
        <v>19.047149658203125</v>
      </c>
      <c r="F11" s="5">
        <f>D11-E11</f>
        <v>-2.4402999877929688</v>
      </c>
      <c r="H11" s="5">
        <f>F11-G2</f>
        <v>-0.51524194081624342</v>
      </c>
      <c r="I11" s="5">
        <f t="shared" si="0"/>
        <v>1.4292338030033409</v>
      </c>
    </row>
    <row r="12" spans="1:17" x14ac:dyDescent="0.2">
      <c r="A12" s="3" t="s">
        <v>58</v>
      </c>
      <c r="B12" s="3">
        <v>2</v>
      </c>
      <c r="C12" s="3" t="s">
        <v>8</v>
      </c>
      <c r="D12" s="4">
        <v>16.597908020019531</v>
      </c>
      <c r="E12" s="5"/>
      <c r="F12" s="5">
        <f>D12-E11</f>
        <v>-2.4492416381835938</v>
      </c>
      <c r="H12" s="5">
        <f>F12-G2</f>
        <v>-0.52418359120686842</v>
      </c>
      <c r="I12" s="5">
        <f t="shared" si="0"/>
        <v>1.4381195301499039</v>
      </c>
    </row>
    <row r="13" spans="1:17" x14ac:dyDescent="0.2">
      <c r="A13" s="3" t="s">
        <v>58</v>
      </c>
      <c r="B13" s="3">
        <v>3</v>
      </c>
      <c r="C13" s="3" t="s">
        <v>8</v>
      </c>
      <c r="D13" s="4">
        <v>16.331014633178711</v>
      </c>
      <c r="E13" s="5"/>
      <c r="F13" s="5">
        <f>D13-E11</f>
        <v>-2.7161350250244141</v>
      </c>
      <c r="H13" s="5">
        <f>F13-G2</f>
        <v>-0.79107697804768873</v>
      </c>
      <c r="I13" s="5">
        <f t="shared" si="0"/>
        <v>1.7303657060318063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42BC5-7259-3743-A106-F6F967E996D2}">
  <dimension ref="A1"/>
  <sheetViews>
    <sheetView zoomScale="61" workbookViewId="0">
      <selection activeCell="M20" sqref="M20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1F763-7DD7-734B-AF6C-A61DEC3242F2}">
  <dimension ref="A1:V25"/>
  <sheetViews>
    <sheetView topLeftCell="E1" workbookViewId="0">
      <selection activeCell="G25" sqref="G25"/>
    </sheetView>
  </sheetViews>
  <sheetFormatPr baseColWidth="10" defaultRowHeight="16" x14ac:dyDescent="0.2"/>
  <cols>
    <col min="1" max="6" width="10.83203125" style="3"/>
    <col min="7" max="7" width="17.83203125" style="3" bestFit="1" customWidth="1"/>
    <col min="8" max="16384" width="10.83203125" style="3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27</v>
      </c>
      <c r="E1" s="1" t="s">
        <v>26</v>
      </c>
      <c r="F1" s="1" t="s">
        <v>37</v>
      </c>
      <c r="G1" s="1" t="s">
        <v>40</v>
      </c>
      <c r="H1" s="1" t="s">
        <v>4</v>
      </c>
      <c r="I1" s="1" t="s">
        <v>5</v>
      </c>
      <c r="L1" s="1" t="s">
        <v>8</v>
      </c>
      <c r="T1" s="1"/>
      <c r="V1" s="1"/>
    </row>
    <row r="2" spans="1:22" x14ac:dyDescent="0.2">
      <c r="A2" s="3" t="s">
        <v>41</v>
      </c>
      <c r="B2" s="3">
        <v>1</v>
      </c>
      <c r="C2" s="3" t="s">
        <v>25</v>
      </c>
      <c r="D2" s="4">
        <v>24.126668930053711</v>
      </c>
      <c r="E2" s="4">
        <v>22.8197841644287</v>
      </c>
      <c r="F2" s="5">
        <f>D2-E2</f>
        <v>1.3068847656250107</v>
      </c>
      <c r="G2" s="5">
        <f>AVERAGE(F2:F4)</f>
        <v>1.6416676839192814</v>
      </c>
      <c r="H2" s="5">
        <f>F2-G2</f>
        <v>-0.33478291829427076</v>
      </c>
      <c r="I2" s="5">
        <f>2^-H2</f>
        <v>1.2611876241908273</v>
      </c>
      <c r="L2" s="1" t="s">
        <v>9</v>
      </c>
      <c r="M2" s="1" t="s">
        <v>10</v>
      </c>
      <c r="N2" s="2" t="s">
        <v>22</v>
      </c>
      <c r="O2" s="1"/>
      <c r="U2" s="4"/>
      <c r="V2" s="5"/>
    </row>
    <row r="3" spans="1:22" x14ac:dyDescent="0.2">
      <c r="A3" s="3" t="s">
        <v>41</v>
      </c>
      <c r="B3" s="3">
        <v>2</v>
      </c>
      <c r="C3" s="3" t="s">
        <v>25</v>
      </c>
      <c r="D3" s="4">
        <v>24.460927963256836</v>
      </c>
      <c r="E3" s="5"/>
      <c r="F3" s="5">
        <f>D3-E2</f>
        <v>1.6411437988281357</v>
      </c>
      <c r="H3" s="5">
        <f>F3-G2</f>
        <v>-5.2388509114575932E-4</v>
      </c>
      <c r="I3" s="5">
        <f>2^-H3</f>
        <v>1.0003631954133538</v>
      </c>
      <c r="K3" s="1" t="s">
        <v>41</v>
      </c>
      <c r="L3" s="5">
        <f>AVERAGE(I2:I4)</f>
        <v>1.0180554602477503</v>
      </c>
      <c r="M3" s="3">
        <f>STDEV(I2:I4)</f>
        <v>0.23478651312282134</v>
      </c>
      <c r="P3" s="1"/>
      <c r="U3" s="4"/>
    </row>
    <row r="4" spans="1:22" x14ac:dyDescent="0.2">
      <c r="A4" s="3" t="s">
        <v>41</v>
      </c>
      <c r="B4" s="3">
        <v>3</v>
      </c>
      <c r="C4" s="3" t="s">
        <v>25</v>
      </c>
      <c r="D4" s="4">
        <v>24.796758651733398</v>
      </c>
      <c r="E4" s="5"/>
      <c r="F4" s="5">
        <f>D4-E2</f>
        <v>1.9769744873046982</v>
      </c>
      <c r="H4" s="5">
        <f>F4-G2</f>
        <v>0.33530680338541674</v>
      </c>
      <c r="I4" s="5">
        <f>2^-H4</f>
        <v>0.79261556113906928</v>
      </c>
      <c r="K4" s="1" t="s">
        <v>42</v>
      </c>
      <c r="L4" s="5">
        <f>AVERAGE(I5:I7)</f>
        <v>1.4686959107899682</v>
      </c>
      <c r="M4" s="3">
        <f>STDEV(I5:I7)</f>
        <v>0.42546575840918771</v>
      </c>
      <c r="N4" s="3">
        <v>0.34559000000000001</v>
      </c>
      <c r="U4" s="4"/>
    </row>
    <row r="5" spans="1:22" x14ac:dyDescent="0.2">
      <c r="A5" s="3" t="s">
        <v>42</v>
      </c>
      <c r="B5" s="3">
        <v>1</v>
      </c>
      <c r="C5" s="3" t="s">
        <v>25</v>
      </c>
      <c r="D5" s="4">
        <v>24.690393447875977</v>
      </c>
      <c r="E5" s="4">
        <v>23.050722757975262</v>
      </c>
      <c r="F5" s="5">
        <f>D5-E5</f>
        <v>1.639670689900715</v>
      </c>
      <c r="G5" s="5"/>
      <c r="H5" s="5">
        <f>F5-G2</f>
        <v>-1.9969940185664559E-3</v>
      </c>
      <c r="I5" s="5">
        <f>2^-H5</f>
        <v>1.001385169235484</v>
      </c>
      <c r="K5" s="1" t="s">
        <v>59</v>
      </c>
      <c r="L5" s="5">
        <f>AVERAGE(I8:I10)</f>
        <v>1.224893921517632</v>
      </c>
      <c r="M5" s="3">
        <f>STDEV(I8:I10)</f>
        <v>0.39372540550993029</v>
      </c>
      <c r="N5" s="3">
        <v>0.82210000000000005</v>
      </c>
      <c r="U5" s="4"/>
      <c r="V5" s="5"/>
    </row>
    <row r="6" spans="1:22" x14ac:dyDescent="0.2">
      <c r="A6" s="3" t="s">
        <v>42</v>
      </c>
      <c r="B6" s="3">
        <v>2</v>
      </c>
      <c r="C6" s="3" t="s">
        <v>25</v>
      </c>
      <c r="D6" s="4">
        <v>23.817680358886719</v>
      </c>
      <c r="E6" s="5"/>
      <c r="F6" s="5">
        <f>D6-E5</f>
        <v>0.76695760091145715</v>
      </c>
      <c r="H6" s="5">
        <f>F6-G2</f>
        <v>-0.87471008300782427</v>
      </c>
      <c r="I6" s="5">
        <f>2^-H6</f>
        <v>1.8336395700759476</v>
      </c>
      <c r="K6" s="1" t="s">
        <v>60</v>
      </c>
      <c r="L6" s="5">
        <f>AVERAGE(I11:I13)</f>
        <v>0.79420454216336711</v>
      </c>
      <c r="M6" s="3">
        <f>STDEV(I11:I13)</f>
        <v>0.13791738576927778</v>
      </c>
      <c r="N6" s="3">
        <v>0.61255000000000004</v>
      </c>
      <c r="U6" s="4"/>
    </row>
    <row r="7" spans="1:22" x14ac:dyDescent="0.2">
      <c r="A7" s="3" t="s">
        <v>42</v>
      </c>
      <c r="B7" s="3">
        <v>3</v>
      </c>
      <c r="C7" s="3" t="s">
        <v>25</v>
      </c>
      <c r="D7" s="4">
        <v>24.0406494140625</v>
      </c>
      <c r="E7" s="5"/>
      <c r="F7" s="5">
        <f>D7-E5</f>
        <v>0.9899266560872384</v>
      </c>
      <c r="H7" s="5">
        <f>F7-G2</f>
        <v>-0.65174102783204302</v>
      </c>
      <c r="I7" s="5">
        <f t="shared" ref="I7:I13" si="0">2^-H7</f>
        <v>1.5710629930584732</v>
      </c>
      <c r="U7" s="4"/>
    </row>
    <row r="8" spans="1:22" x14ac:dyDescent="0.2">
      <c r="A8" s="3" t="s">
        <v>59</v>
      </c>
      <c r="B8" s="3">
        <v>1</v>
      </c>
      <c r="C8" s="3" t="s">
        <v>25</v>
      </c>
      <c r="D8" s="4">
        <v>24.364202499389648</v>
      </c>
      <c r="E8" s="4">
        <v>23.329410552978516</v>
      </c>
      <c r="F8" s="5">
        <f>D8-E8</f>
        <v>1.0347919464111328</v>
      </c>
      <c r="H8" s="5">
        <f>F8-G2</f>
        <v>-0.6068757375081486</v>
      </c>
      <c r="I8" s="5">
        <f t="shared" si="0"/>
        <v>1.5229575583751453</v>
      </c>
      <c r="K8" s="6"/>
      <c r="U8" s="4"/>
      <c r="V8" s="5"/>
    </row>
    <row r="9" spans="1:22" x14ac:dyDescent="0.2">
      <c r="A9" s="3" t="s">
        <v>59</v>
      </c>
      <c r="B9" s="3">
        <v>2</v>
      </c>
      <c r="C9" s="3" t="s">
        <v>25</v>
      </c>
      <c r="D9" s="4">
        <v>25.332197189331055</v>
      </c>
      <c r="E9" s="5"/>
      <c r="F9" s="5">
        <f>D9-E8</f>
        <v>2.0027866363525391</v>
      </c>
      <c r="H9" s="5">
        <f>F9-G2</f>
        <v>0.36111895243325765</v>
      </c>
      <c r="I9" s="5">
        <f t="shared" si="0"/>
        <v>0.77856049490046775</v>
      </c>
      <c r="U9" s="4"/>
    </row>
    <row r="10" spans="1:22" x14ac:dyDescent="0.2">
      <c r="A10" s="3" t="s">
        <v>59</v>
      </c>
      <c r="B10" s="3">
        <v>3</v>
      </c>
      <c r="C10" s="3" t="s">
        <v>25</v>
      </c>
      <c r="D10" s="4">
        <v>24.513574600219727</v>
      </c>
      <c r="E10" s="5"/>
      <c r="F10" s="5">
        <f>D10-E8</f>
        <v>1.1841640472412109</v>
      </c>
      <c r="H10" s="5">
        <f>F10-G2</f>
        <v>-0.45750363667807048</v>
      </c>
      <c r="I10" s="5">
        <f t="shared" si="0"/>
        <v>1.3731637112772828</v>
      </c>
      <c r="U10" s="4"/>
    </row>
    <row r="11" spans="1:22" x14ac:dyDescent="0.2">
      <c r="A11" s="3" t="s">
        <v>60</v>
      </c>
      <c r="B11" s="3">
        <v>1</v>
      </c>
      <c r="C11" s="3" t="s">
        <v>25</v>
      </c>
      <c r="D11" s="4">
        <v>24.642837524414062</v>
      </c>
      <c r="E11" s="4">
        <v>22.754474004109699</v>
      </c>
      <c r="F11" s="5">
        <f>D11-E11</f>
        <v>1.8883635203043632</v>
      </c>
      <c r="H11" s="5">
        <f>F11-G2</f>
        <v>0.24669583638508175</v>
      </c>
      <c r="I11" s="5">
        <f t="shared" si="0"/>
        <v>0.84282450359125993</v>
      </c>
      <c r="U11" s="4"/>
      <c r="V11" s="5"/>
    </row>
    <row r="12" spans="1:22" x14ac:dyDescent="0.2">
      <c r="A12" s="3" t="s">
        <v>60</v>
      </c>
      <c r="B12" s="3">
        <v>2</v>
      </c>
      <c r="C12" s="3" t="s">
        <v>25</v>
      </c>
      <c r="D12" s="4">
        <v>24.546178817749023</v>
      </c>
      <c r="E12" s="5"/>
      <c r="F12" s="5">
        <f>D12-E11</f>
        <v>1.7917048136393241</v>
      </c>
      <c r="H12" s="5">
        <f>F12-G2</f>
        <v>0.15003712972004268</v>
      </c>
      <c r="I12" s="5">
        <f t="shared" si="0"/>
        <v>0.90122726800226072</v>
      </c>
      <c r="U12" s="4"/>
    </row>
    <row r="13" spans="1:22" x14ac:dyDescent="0.2">
      <c r="A13" s="3" t="s">
        <v>60</v>
      </c>
      <c r="B13" s="3">
        <v>3</v>
      </c>
      <c r="C13" s="3" t="s">
        <v>25</v>
      </c>
      <c r="D13" s="4">
        <v>25.043243408203125</v>
      </c>
      <c r="E13" s="5"/>
      <c r="F13" s="5">
        <f>D13-E11</f>
        <v>2.2887694040934257</v>
      </c>
      <c r="H13" s="5">
        <f>F13-G2</f>
        <v>0.64710172017414425</v>
      </c>
      <c r="I13" s="5">
        <f t="shared" si="0"/>
        <v>0.63856185489658057</v>
      </c>
      <c r="U13" s="4"/>
    </row>
    <row r="16" spans="1:22" x14ac:dyDescent="0.2">
      <c r="G16" s="5"/>
      <c r="H16" s="5"/>
    </row>
    <row r="17" spans="7:10" x14ac:dyDescent="0.2">
      <c r="G17" s="5"/>
      <c r="H17" s="5"/>
    </row>
    <row r="20" spans="7:10" x14ac:dyDescent="0.2">
      <c r="G20" s="8"/>
    </row>
    <row r="22" spans="7:10" x14ac:dyDescent="0.2">
      <c r="I22" s="1"/>
      <c r="J22" s="5"/>
    </row>
    <row r="23" spans="7:10" x14ac:dyDescent="0.2">
      <c r="I23" s="1"/>
      <c r="J23" s="5"/>
    </row>
    <row r="24" spans="7:10" x14ac:dyDescent="0.2">
      <c r="I24" s="1"/>
      <c r="J24" s="5"/>
    </row>
    <row r="25" spans="7:10" x14ac:dyDescent="0.2">
      <c r="I25" s="1"/>
      <c r="J25" s="5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50D8F-1015-4743-9C25-8E935E17CBA2}">
  <dimension ref="A1:Q58"/>
  <sheetViews>
    <sheetView topLeftCell="C1" zoomScale="84" workbookViewId="0">
      <selection activeCell="G21" sqref="G21"/>
    </sheetView>
  </sheetViews>
  <sheetFormatPr baseColWidth="10" defaultRowHeight="16" x14ac:dyDescent="0.2"/>
  <cols>
    <col min="1" max="5" width="10.83203125" style="3"/>
    <col min="6" max="7" width="17.83203125" style="3" bestFit="1" customWidth="1"/>
    <col min="8" max="16384" width="10.832031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27</v>
      </c>
      <c r="E1" s="1" t="s">
        <v>26</v>
      </c>
      <c r="F1" s="1" t="s">
        <v>37</v>
      </c>
      <c r="G1" s="1" t="s">
        <v>20</v>
      </c>
      <c r="H1" s="1" t="s">
        <v>4</v>
      </c>
      <c r="I1" s="1" t="s">
        <v>5</v>
      </c>
      <c r="L1" s="1" t="s">
        <v>8</v>
      </c>
    </row>
    <row r="2" spans="1:17" x14ac:dyDescent="0.2">
      <c r="A2" s="3" t="s">
        <v>41</v>
      </c>
      <c r="B2" s="3">
        <v>1</v>
      </c>
      <c r="C2" s="3" t="s">
        <v>8</v>
      </c>
      <c r="D2" s="5">
        <v>20.790082931518601</v>
      </c>
      <c r="E2" s="4">
        <v>17.8678302764893</v>
      </c>
      <c r="F2" s="5">
        <f>D2-E2</f>
        <v>2.9222526550293004</v>
      </c>
      <c r="G2" s="5">
        <f>AVERAGE(F2:F4)</f>
        <v>3.2059377034504934</v>
      </c>
      <c r="H2" s="5">
        <f>F2-G2</f>
        <v>-0.28368504842119302</v>
      </c>
      <c r="I2" s="5">
        <f>2^-H2</f>
        <v>1.2173002435169307</v>
      </c>
      <c r="L2" s="1" t="s">
        <v>9</v>
      </c>
      <c r="M2" s="1" t="s">
        <v>10</v>
      </c>
      <c r="N2" s="2" t="s">
        <v>22</v>
      </c>
      <c r="O2" s="1"/>
    </row>
    <row r="3" spans="1:17" x14ac:dyDescent="0.2">
      <c r="A3" s="3" t="s">
        <v>41</v>
      </c>
      <c r="B3" s="3">
        <v>2</v>
      </c>
      <c r="C3" s="3" t="s">
        <v>8</v>
      </c>
      <c r="D3" s="5">
        <v>21.017965316772461</v>
      </c>
      <c r="E3" s="5"/>
      <c r="F3" s="5">
        <f>D3-E2</f>
        <v>3.1501350402831605</v>
      </c>
      <c r="H3" s="5">
        <f>F3-G2</f>
        <v>-5.5802663167332955E-2</v>
      </c>
      <c r="I3" s="5">
        <f t="shared" ref="I3:I13" si="0">2^-H3</f>
        <v>1.0394372476183187</v>
      </c>
      <c r="K3" s="1" t="s">
        <v>41</v>
      </c>
      <c r="L3" s="5">
        <f>AVERAGE(I2:I4)</f>
        <v>1.0156864631946132</v>
      </c>
      <c r="M3" s="3">
        <f>STDEV(I2:I4)</f>
        <v>0.21447774152550347</v>
      </c>
      <c r="Q3" s="1"/>
    </row>
    <row r="4" spans="1:17" x14ac:dyDescent="0.2">
      <c r="A4" s="3" t="s">
        <v>41</v>
      </c>
      <c r="B4" s="3">
        <v>3</v>
      </c>
      <c r="C4" s="3" t="s">
        <v>8</v>
      </c>
      <c r="D4" s="5">
        <v>21.41325569152832</v>
      </c>
      <c r="E4" s="5"/>
      <c r="F4" s="5">
        <f>D4-E2</f>
        <v>3.5454254150390199</v>
      </c>
      <c r="H4" s="5">
        <f>F4-G2</f>
        <v>0.33948771158852642</v>
      </c>
      <c r="I4" s="5">
        <f t="shared" si="0"/>
        <v>0.79032189844859069</v>
      </c>
      <c r="K4" s="1" t="s">
        <v>42</v>
      </c>
      <c r="L4" s="5">
        <f>AVERAGE(I5:I7)</f>
        <v>10.187971175368821</v>
      </c>
      <c r="M4" s="3">
        <f>STDEV(I5:I7)</f>
        <v>2.7514451784242815</v>
      </c>
      <c r="N4" s="3">
        <v>2.2770000000000001E-4</v>
      </c>
    </row>
    <row r="5" spans="1:17" x14ac:dyDescent="0.2">
      <c r="A5" s="3" t="s">
        <v>42</v>
      </c>
      <c r="B5" s="3">
        <v>1</v>
      </c>
      <c r="C5" s="3" t="s">
        <v>8</v>
      </c>
      <c r="D5" s="5">
        <v>21.243448257446289</v>
      </c>
      <c r="E5" s="4">
        <v>20.854818344116211</v>
      </c>
      <c r="F5" s="5">
        <f>D5-E5</f>
        <v>0.38862991333007812</v>
      </c>
      <c r="G5" s="5"/>
      <c r="H5" s="5">
        <f>F5-G2</f>
        <v>-2.8173077901204153</v>
      </c>
      <c r="I5" s="5">
        <f t="shared" si="0"/>
        <v>7.0484585779388036</v>
      </c>
      <c r="K5" s="1" t="s">
        <v>59</v>
      </c>
      <c r="L5" s="5">
        <f>AVERAGE(I8:I10)</f>
        <v>5.5263636093860091</v>
      </c>
      <c r="M5" s="3">
        <f>STDEV(I8:I10)</f>
        <v>1.8247892847881337</v>
      </c>
      <c r="N5" s="3">
        <v>1.8217999999999999E-4</v>
      </c>
    </row>
    <row r="6" spans="1:17" x14ac:dyDescent="0.2">
      <c r="A6" s="3" t="s">
        <v>42</v>
      </c>
      <c r="B6" s="3">
        <v>2</v>
      </c>
      <c r="C6" s="3" t="s">
        <v>8</v>
      </c>
      <c r="D6" s="5">
        <v>20.454351425170898</v>
      </c>
      <c r="E6" s="5"/>
      <c r="F6" s="5">
        <f>D6-E5</f>
        <v>-0.4004669189453125</v>
      </c>
      <c r="H6" s="5">
        <f>F6-G2</f>
        <v>-3.6064046223958059</v>
      </c>
      <c r="I6" s="5">
        <f t="shared" si="0"/>
        <v>12.179682516485151</v>
      </c>
      <c r="K6" s="1" t="s">
        <v>60</v>
      </c>
      <c r="L6" s="5">
        <f>AVERAGE(I11:I13)</f>
        <v>2.028316653164234</v>
      </c>
      <c r="M6" s="3">
        <f>STDEV(I11:I13)</f>
        <v>0.32574005029109032</v>
      </c>
      <c r="N6" s="3">
        <v>3.5508770000000002E-2</v>
      </c>
    </row>
    <row r="7" spans="1:17" x14ac:dyDescent="0.2">
      <c r="A7" s="3" t="s">
        <v>42</v>
      </c>
      <c r="B7" s="3">
        <v>3</v>
      </c>
      <c r="C7" s="3" t="s">
        <v>8</v>
      </c>
      <c r="D7" s="5">
        <v>20.557945251464844</v>
      </c>
      <c r="E7" s="5"/>
      <c r="F7" s="5">
        <f>D7-E5</f>
        <v>-0.29687309265136719</v>
      </c>
      <c r="H7" s="5">
        <f>F7-G2</f>
        <v>-3.5028107961018606</v>
      </c>
      <c r="I7" s="5">
        <f t="shared" si="0"/>
        <v>11.335772431682511</v>
      </c>
    </row>
    <row r="8" spans="1:17" x14ac:dyDescent="0.2">
      <c r="A8" s="3" t="s">
        <v>59</v>
      </c>
      <c r="B8" s="3">
        <v>1</v>
      </c>
      <c r="C8" s="3" t="s">
        <v>8</v>
      </c>
      <c r="D8" s="5">
        <v>20.802841186523438</v>
      </c>
      <c r="E8" s="4">
        <v>20.401149749755859</v>
      </c>
      <c r="F8" s="5">
        <f>D8-E8</f>
        <v>0.40169143676757812</v>
      </c>
      <c r="G8" s="5"/>
      <c r="H8" s="5">
        <f>F8-G2</f>
        <v>-2.8042462666829153</v>
      </c>
      <c r="I8" s="5">
        <f t="shared" si="0"/>
        <v>6.9849329487788836</v>
      </c>
      <c r="K8" s="6"/>
    </row>
    <row r="9" spans="1:17" x14ac:dyDescent="0.2">
      <c r="A9" s="3" t="s">
        <v>59</v>
      </c>
      <c r="B9" s="3">
        <v>2</v>
      </c>
      <c r="C9" s="3" t="s">
        <v>8</v>
      </c>
      <c r="D9" s="5">
        <v>21.80793571472168</v>
      </c>
      <c r="E9" s="5"/>
      <c r="F9" s="5">
        <f>D9-E8</f>
        <v>1.4067859649658203</v>
      </c>
      <c r="H9" s="5">
        <f>F9-G2</f>
        <v>-1.7991517384846731</v>
      </c>
      <c r="I9" s="5">
        <f t="shared" si="0"/>
        <v>3.4801554242510835</v>
      </c>
    </row>
    <row r="10" spans="1:17" x14ac:dyDescent="0.2">
      <c r="A10" s="3" t="s">
        <v>59</v>
      </c>
      <c r="B10" s="3">
        <v>3</v>
      </c>
      <c r="C10" s="3" t="s">
        <v>8</v>
      </c>
      <c r="D10" s="5">
        <v>20.994970321655273</v>
      </c>
      <c r="E10" s="5"/>
      <c r="F10" s="5">
        <f>D10-E8</f>
        <v>0.59382057189941406</v>
      </c>
      <c r="H10" s="5">
        <f>F10-G2</f>
        <v>-2.6121171315510794</v>
      </c>
      <c r="I10" s="5">
        <f t="shared" si="0"/>
        <v>6.114002455128059</v>
      </c>
    </row>
    <row r="11" spans="1:17" x14ac:dyDescent="0.2">
      <c r="A11" s="3" t="s">
        <v>60</v>
      </c>
      <c r="B11" s="3">
        <v>1</v>
      </c>
      <c r="C11" s="3" t="s">
        <v>8</v>
      </c>
      <c r="D11" s="5">
        <v>21.056272506713867</v>
      </c>
      <c r="E11" s="4">
        <v>19.033140182495117</v>
      </c>
      <c r="F11" s="5">
        <f>D11-E11</f>
        <v>2.02313232421875</v>
      </c>
      <c r="G11" s="5"/>
      <c r="H11" s="5">
        <f>F11-G2</f>
        <v>-1.1828053792317434</v>
      </c>
      <c r="I11" s="5">
        <f t="shared" si="0"/>
        <v>2.2701779347315134</v>
      </c>
    </row>
    <row r="12" spans="1:17" x14ac:dyDescent="0.2">
      <c r="A12" s="3" t="s">
        <v>60</v>
      </c>
      <c r="B12" s="3">
        <v>2</v>
      </c>
      <c r="C12" s="3" t="s">
        <v>8</v>
      </c>
      <c r="D12" s="5">
        <v>21.130149841308594</v>
      </c>
      <c r="E12" s="5"/>
      <c r="F12" s="5">
        <f>D12-E11</f>
        <v>2.0970096588134766</v>
      </c>
      <c r="H12" s="5">
        <f>F12-G2</f>
        <v>-1.1089280446370169</v>
      </c>
      <c r="I12" s="5">
        <f t="shared" si="0"/>
        <v>2.1568532862315291</v>
      </c>
    </row>
    <row r="13" spans="1:17" x14ac:dyDescent="0.2">
      <c r="A13" s="3" t="s">
        <v>60</v>
      </c>
      <c r="B13" s="3">
        <v>3</v>
      </c>
      <c r="C13" s="3" t="s">
        <v>8</v>
      </c>
      <c r="D13" s="5">
        <v>21.50970458984375</v>
      </c>
      <c r="E13" s="5"/>
      <c r="F13" s="5">
        <f>D13-E11</f>
        <v>2.4765644073486328</v>
      </c>
      <c r="H13" s="5">
        <f>F13-G2</f>
        <v>-0.72937329610186064</v>
      </c>
      <c r="I13" s="5">
        <f t="shared" si="0"/>
        <v>1.657918738529659</v>
      </c>
    </row>
    <row r="14" spans="1:17" x14ac:dyDescent="0.2">
      <c r="G14" s="5"/>
    </row>
    <row r="15" spans="1:17" x14ac:dyDescent="0.2">
      <c r="G15" s="5"/>
    </row>
    <row r="16" spans="1:17" x14ac:dyDescent="0.2">
      <c r="F16" s="7"/>
      <c r="G16" s="7"/>
    </row>
    <row r="19" spans="3:11" x14ac:dyDescent="0.2">
      <c r="C19" s="1"/>
      <c r="D19" s="1"/>
      <c r="E19" s="1"/>
    </row>
    <row r="20" spans="3:11" x14ac:dyDescent="0.2">
      <c r="J20" s="1"/>
      <c r="K20" s="1"/>
    </row>
    <row r="22" spans="3:11" x14ac:dyDescent="0.2">
      <c r="I22" s="1"/>
      <c r="J22" s="5"/>
    </row>
    <row r="23" spans="3:11" x14ac:dyDescent="0.2">
      <c r="I23" s="1"/>
      <c r="J23" s="5"/>
    </row>
    <row r="24" spans="3:11" x14ac:dyDescent="0.2">
      <c r="I24" s="1"/>
      <c r="J24" s="5"/>
    </row>
    <row r="25" spans="3:11" x14ac:dyDescent="0.2">
      <c r="I25" s="1"/>
      <c r="J25" s="5"/>
    </row>
    <row r="45" spans="6:7" x14ac:dyDescent="0.2">
      <c r="F45" s="7"/>
      <c r="G45" s="7"/>
    </row>
    <row r="46" spans="6:7" x14ac:dyDescent="0.2">
      <c r="F46" s="7"/>
      <c r="G46" s="7"/>
    </row>
    <row r="47" spans="6:7" x14ac:dyDescent="0.2">
      <c r="F47" s="7"/>
      <c r="G47" s="7"/>
    </row>
    <row r="48" spans="6:7" x14ac:dyDescent="0.2">
      <c r="F48" s="7"/>
      <c r="G48" s="7"/>
    </row>
    <row r="49" spans="6:7" x14ac:dyDescent="0.2">
      <c r="F49" s="7"/>
      <c r="G49" s="7"/>
    </row>
    <row r="50" spans="6:7" x14ac:dyDescent="0.2">
      <c r="F50" s="7"/>
      <c r="G50" s="7"/>
    </row>
    <row r="51" spans="6:7" x14ac:dyDescent="0.2">
      <c r="F51" s="7"/>
      <c r="G51" s="7"/>
    </row>
    <row r="52" spans="6:7" x14ac:dyDescent="0.2">
      <c r="F52" s="7"/>
      <c r="G52" s="7"/>
    </row>
    <row r="53" spans="6:7" x14ac:dyDescent="0.2">
      <c r="F53" s="7"/>
      <c r="G53" s="7"/>
    </row>
    <row r="54" spans="6:7" x14ac:dyDescent="0.2">
      <c r="F54" s="7"/>
      <c r="G54" s="7"/>
    </row>
    <row r="55" spans="6:7" x14ac:dyDescent="0.2">
      <c r="F55" s="7"/>
      <c r="G55" s="7"/>
    </row>
    <row r="56" spans="6:7" x14ac:dyDescent="0.2">
      <c r="F56" s="8"/>
    </row>
    <row r="57" spans="6:7" x14ac:dyDescent="0.2">
      <c r="F57" s="8"/>
    </row>
    <row r="58" spans="6:7" x14ac:dyDescent="0.2">
      <c r="F58" s="8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6AAF-1AB8-F44E-84E6-0E7A9EEAFEF1}">
  <dimension ref="A1:O39"/>
  <sheetViews>
    <sheetView zoomScale="90" workbookViewId="0">
      <selection activeCell="N2" sqref="N2"/>
    </sheetView>
  </sheetViews>
  <sheetFormatPr baseColWidth="10" defaultRowHeight="16" x14ac:dyDescent="0.2"/>
  <cols>
    <col min="1" max="16384" width="10.83203125" style="6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27</v>
      </c>
      <c r="E1" s="1" t="s">
        <v>26</v>
      </c>
      <c r="F1" s="1" t="s">
        <v>37</v>
      </c>
      <c r="G1" s="1" t="s">
        <v>43</v>
      </c>
      <c r="H1" s="1" t="s">
        <v>4</v>
      </c>
      <c r="I1" s="1" t="s">
        <v>5</v>
      </c>
      <c r="J1" s="3"/>
      <c r="K1" s="3"/>
      <c r="L1" s="1" t="s">
        <v>8</v>
      </c>
      <c r="M1" s="3"/>
      <c r="N1" s="3"/>
      <c r="O1" s="3"/>
    </row>
    <row r="2" spans="1:15" x14ac:dyDescent="0.2">
      <c r="A2" s="3" t="s">
        <v>44</v>
      </c>
      <c r="B2" s="3">
        <v>1</v>
      </c>
      <c r="C2" s="3" t="s">
        <v>8</v>
      </c>
      <c r="D2" s="3">
        <v>14.568460253381462</v>
      </c>
      <c r="E2" s="3">
        <v>18.127338759062699</v>
      </c>
      <c r="F2" s="3">
        <f>D2-E2</f>
        <v>-3.5588785056812373</v>
      </c>
      <c r="G2" s="3">
        <f>AVERAGE(F2,F3,F4)</f>
        <v>-3.2192904476608546</v>
      </c>
      <c r="H2" s="3">
        <f>F2-$G$2</f>
        <v>-0.33958805802038272</v>
      </c>
      <c r="I2" s="3">
        <f>2^-H2</f>
        <v>1.2653952259559818</v>
      </c>
      <c r="J2" s="3"/>
      <c r="K2" s="3"/>
      <c r="L2" s="1" t="s">
        <v>9</v>
      </c>
      <c r="M2" s="1" t="s">
        <v>10</v>
      </c>
      <c r="N2" s="1" t="s">
        <v>22</v>
      </c>
      <c r="O2" s="3"/>
    </row>
    <row r="3" spans="1:15" x14ac:dyDescent="0.2">
      <c r="A3" s="3" t="s">
        <v>44</v>
      </c>
      <c r="B3" s="3">
        <v>2</v>
      </c>
      <c r="C3" s="3" t="s">
        <v>8</v>
      </c>
      <c r="D3" s="3">
        <v>15.151568054461242</v>
      </c>
      <c r="E3" s="3"/>
      <c r="F3" s="3">
        <f>D3-E2</f>
        <v>-2.975770704601457</v>
      </c>
      <c r="G3" s="3"/>
      <c r="H3" s="3">
        <f t="shared" ref="H3:H13" si="0">F3-$G$2</f>
        <v>0.24351974305939761</v>
      </c>
      <c r="I3" s="3">
        <f>2^-H3</f>
        <v>0.84468202576620033</v>
      </c>
      <c r="J3" s="3"/>
      <c r="K3" s="3" t="s">
        <v>44</v>
      </c>
      <c r="L3" s="3">
        <f>AVERAGE(I2:I4)</f>
        <v>1.0152188155522714</v>
      </c>
      <c r="M3" s="3">
        <f>STDEV(I2:I4)</f>
        <v>0.22137468482772074</v>
      </c>
      <c r="N3" s="3"/>
      <c r="O3" s="3"/>
    </row>
    <row r="4" spans="1:15" x14ac:dyDescent="0.2">
      <c r="A4" s="3" t="s">
        <v>44</v>
      </c>
      <c r="B4" s="3">
        <v>3</v>
      </c>
      <c r="C4" s="3" t="s">
        <v>8</v>
      </c>
      <c r="D4" s="3">
        <v>15.00411662636283</v>
      </c>
      <c r="E4" s="3"/>
      <c r="F4" s="3">
        <f>D4-E2</f>
        <v>-3.123222132699869</v>
      </c>
      <c r="G4" s="3"/>
      <c r="H4" s="3">
        <f t="shared" si="0"/>
        <v>9.6068314960985557E-2</v>
      </c>
      <c r="I4" s="3">
        <f>2^-H4</f>
        <v>0.93557919493463204</v>
      </c>
      <c r="J4" s="3"/>
      <c r="K4" s="3" t="s">
        <v>45</v>
      </c>
      <c r="L4" s="3">
        <f>AVERAGE(I5:I7)</f>
        <v>0.10070868988495778</v>
      </c>
      <c r="M4" s="3">
        <f>STDEV(I5:I7)</f>
        <v>5.1612704197282304E-2</v>
      </c>
      <c r="N4" s="3">
        <v>2.1858000000000001E-4</v>
      </c>
      <c r="O4" s="3"/>
    </row>
    <row r="5" spans="1:15" x14ac:dyDescent="0.2">
      <c r="A5" s="3" t="s">
        <v>45</v>
      </c>
      <c r="B5" s="3">
        <v>1</v>
      </c>
      <c r="C5" s="3" t="s">
        <v>8</v>
      </c>
      <c r="D5" s="3">
        <v>21.191326176958217</v>
      </c>
      <c r="E5" s="3">
        <v>19.840572481776459</v>
      </c>
      <c r="F5" s="3">
        <f>D5-E5</f>
        <v>1.3507536951817585</v>
      </c>
      <c r="G5" s="3">
        <f>AVERAGE(F5,F6,F7)</f>
        <v>0.26873707839366645</v>
      </c>
      <c r="H5" s="3">
        <f t="shared" si="0"/>
        <v>4.5700441428426135</v>
      </c>
      <c r="I5" s="3">
        <f>2^-H5</f>
        <v>4.2099761110456546E-2</v>
      </c>
      <c r="J5" s="3"/>
      <c r="K5" s="3" t="s">
        <v>46</v>
      </c>
      <c r="L5" s="3">
        <f>AVERAGE(I8:I10)</f>
        <v>0.24588973622263441</v>
      </c>
      <c r="M5" s="3">
        <f>STDEV(I8:I10)</f>
        <v>0.16445426442261982</v>
      </c>
      <c r="N5" s="3">
        <v>1.326637E-2</v>
      </c>
      <c r="O5" s="3"/>
    </row>
    <row r="6" spans="1:15" x14ac:dyDescent="0.2">
      <c r="A6" s="3" t="s">
        <v>45</v>
      </c>
      <c r="B6" s="3">
        <v>2</v>
      </c>
      <c r="C6" s="3" t="s">
        <v>8</v>
      </c>
      <c r="D6" s="3">
        <v>19.672348798345851</v>
      </c>
      <c r="E6" s="3"/>
      <c r="F6" s="3">
        <f>D6-E5</f>
        <v>-0.16822368343060745</v>
      </c>
      <c r="G6" s="3"/>
      <c r="H6" s="3">
        <f t="shared" si="0"/>
        <v>3.0510667642302471</v>
      </c>
      <c r="I6" s="3">
        <f>2^-H6</f>
        <v>0.12065279447756165</v>
      </c>
      <c r="J6" s="3"/>
      <c r="K6" s="3" t="s">
        <v>47</v>
      </c>
      <c r="L6" s="3">
        <f>AVERAGE(I11:I13)</f>
        <v>5.6777068397000675E-2</v>
      </c>
      <c r="M6" s="3">
        <f>STDEV(I11:I13)</f>
        <v>2.9345504086008903E-2</v>
      </c>
      <c r="N6" s="3">
        <v>3.2912000000000002E-4</v>
      </c>
      <c r="O6" s="3"/>
    </row>
    <row r="7" spans="1:15" x14ac:dyDescent="0.2">
      <c r="A7" s="3" t="s">
        <v>45</v>
      </c>
      <c r="B7" s="3">
        <v>3</v>
      </c>
      <c r="C7" s="3" t="s">
        <v>8</v>
      </c>
      <c r="D7" s="3">
        <v>19.464253705206307</v>
      </c>
      <c r="E7" s="3"/>
      <c r="F7" s="3">
        <f>D7-E5</f>
        <v>-0.37631877657015167</v>
      </c>
      <c r="G7" s="3"/>
      <c r="H7" s="3">
        <f t="shared" si="0"/>
        <v>2.8429716710907029</v>
      </c>
      <c r="I7" s="3">
        <f t="shared" ref="I7:I13" si="1">2^-H7</f>
        <v>0.13937351406685514</v>
      </c>
      <c r="J7" s="3"/>
      <c r="K7" s="3"/>
      <c r="L7" s="3"/>
      <c r="M7" s="3"/>
      <c r="N7" s="3"/>
      <c r="O7" s="3"/>
    </row>
    <row r="8" spans="1:15" x14ac:dyDescent="0.2">
      <c r="A8" s="3" t="s">
        <v>46</v>
      </c>
      <c r="B8" s="3">
        <v>1</v>
      </c>
      <c r="C8" s="3" t="s">
        <v>8</v>
      </c>
      <c r="D8" s="3">
        <v>20.148692581929755</v>
      </c>
      <c r="E8" s="3">
        <v>19.776494092523155</v>
      </c>
      <c r="F8" s="3">
        <f>D8-E8</f>
        <v>0.37219848940659972</v>
      </c>
      <c r="G8" s="3">
        <f>AVERAGE(F8,F9,F10)</f>
        <v>-0.91494795415885832</v>
      </c>
      <c r="H8" s="3">
        <f t="shared" si="0"/>
        <v>3.5914889370674543</v>
      </c>
      <c r="I8" s="3">
        <f t="shared" si="1"/>
        <v>8.2957202994365861E-2</v>
      </c>
      <c r="J8" s="3"/>
      <c r="K8" s="3"/>
      <c r="L8" s="3"/>
      <c r="M8" s="3"/>
      <c r="N8" s="3"/>
      <c r="O8" s="3"/>
    </row>
    <row r="9" spans="1:15" x14ac:dyDescent="0.2">
      <c r="A9" s="3" t="s">
        <v>46</v>
      </c>
      <c r="B9" s="3">
        <v>2</v>
      </c>
      <c r="C9" s="3" t="s">
        <v>8</v>
      </c>
      <c r="D9" s="3">
        <v>18.59884417448302</v>
      </c>
      <c r="E9" s="3"/>
      <c r="F9" s="3">
        <f>D9-E8</f>
        <v>-1.1776499180401352</v>
      </c>
      <c r="G9" s="3"/>
      <c r="H9" s="3">
        <f t="shared" si="0"/>
        <v>2.0416405296207194</v>
      </c>
      <c r="I9" s="3">
        <f t="shared" si="1"/>
        <v>0.24288738559551537</v>
      </c>
      <c r="J9" s="3"/>
      <c r="K9" s="3"/>
      <c r="L9" s="3"/>
      <c r="M9" s="3"/>
      <c r="N9" s="3"/>
      <c r="O9" s="3"/>
    </row>
    <row r="10" spans="1:15" x14ac:dyDescent="0.2">
      <c r="A10" s="3" t="s">
        <v>46</v>
      </c>
      <c r="B10" s="3">
        <v>3</v>
      </c>
      <c r="C10" s="3" t="s">
        <v>8</v>
      </c>
      <c r="D10" s="3">
        <v>17.837101658680115</v>
      </c>
      <c r="E10" s="3"/>
      <c r="F10" s="3">
        <f>D10-E8</f>
        <v>-1.9393924338430395</v>
      </c>
      <c r="G10" s="3"/>
      <c r="H10" s="3">
        <f t="shared" si="0"/>
        <v>1.2798980138178151</v>
      </c>
      <c r="I10" s="3">
        <f t="shared" si="1"/>
        <v>0.41182462007802195</v>
      </c>
      <c r="J10" s="3"/>
      <c r="K10" s="3"/>
      <c r="L10" s="3"/>
      <c r="M10" s="3"/>
      <c r="N10" s="3"/>
      <c r="O10" s="3"/>
    </row>
    <row r="11" spans="1:15" x14ac:dyDescent="0.2">
      <c r="A11" s="3" t="s">
        <v>47</v>
      </c>
      <c r="B11" s="3">
        <v>1</v>
      </c>
      <c r="C11" s="3" t="s">
        <v>8</v>
      </c>
      <c r="D11" s="3">
        <v>21.356872401062788</v>
      </c>
      <c r="E11" s="3">
        <v>19.957596842007487</v>
      </c>
      <c r="F11" s="3">
        <f>D11-E11</f>
        <v>1.399275559055301</v>
      </c>
      <c r="G11" s="3">
        <f>AVERAGE(F11,F12,F13)</f>
        <v>1.0351811776811459</v>
      </c>
      <c r="H11" s="3">
        <f t="shared" si="0"/>
        <v>4.618566006716156</v>
      </c>
      <c r="I11" s="3">
        <f t="shared" si="1"/>
        <v>4.0707374724513835E-2</v>
      </c>
      <c r="J11" s="3"/>
      <c r="K11" s="3"/>
      <c r="L11" s="3"/>
      <c r="M11" s="3"/>
      <c r="N11" s="3"/>
      <c r="O11" s="3"/>
    </row>
    <row r="12" spans="1:15" x14ac:dyDescent="0.2">
      <c r="A12" s="3" t="s">
        <v>47</v>
      </c>
      <c r="B12" s="3">
        <v>2</v>
      </c>
      <c r="C12" s="3" t="s">
        <v>8</v>
      </c>
      <c r="D12" s="3">
        <v>21.419567808522174</v>
      </c>
      <c r="E12" s="3"/>
      <c r="F12" s="3">
        <f>D12-E11</f>
        <v>1.4619709665146878</v>
      </c>
      <c r="G12" s="3"/>
      <c r="H12" s="3">
        <f t="shared" si="0"/>
        <v>4.6812614141755429</v>
      </c>
      <c r="I12" s="3">
        <f t="shared" si="1"/>
        <v>3.8976236046965845E-2</v>
      </c>
      <c r="J12" s="3"/>
      <c r="K12" s="3"/>
      <c r="L12" s="3"/>
      <c r="M12" s="3"/>
      <c r="N12" s="3"/>
      <c r="O12" s="3"/>
    </row>
    <row r="13" spans="1:15" x14ac:dyDescent="0.2">
      <c r="A13" s="3" t="s">
        <v>47</v>
      </c>
      <c r="B13" s="3">
        <v>3</v>
      </c>
      <c r="C13" s="3" t="s">
        <v>8</v>
      </c>
      <c r="D13" s="3">
        <v>20.201893849480935</v>
      </c>
      <c r="E13" s="3"/>
      <c r="F13" s="3">
        <f>D13-E11</f>
        <v>0.24429700747344896</v>
      </c>
      <c r="G13" s="3"/>
      <c r="H13" s="3">
        <f t="shared" si="0"/>
        <v>3.4635874551343035</v>
      </c>
      <c r="I13" s="3">
        <f t="shared" si="1"/>
        <v>9.0647594419522359E-2</v>
      </c>
      <c r="J13" s="3"/>
      <c r="K13" s="3"/>
      <c r="L13" s="3"/>
      <c r="M13" s="3"/>
      <c r="N13" s="3"/>
      <c r="O13" s="3"/>
    </row>
    <row r="14" spans="1:15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27" spans="1:14" x14ac:dyDescent="0.2">
      <c r="A27" s="1"/>
      <c r="B27" s="1"/>
      <c r="C27" s="1"/>
      <c r="D27" s="1"/>
      <c r="E27" s="1"/>
      <c r="F27" s="1"/>
      <c r="G27" s="1"/>
      <c r="H27" s="1"/>
      <c r="I27" s="1"/>
      <c r="J27" s="3"/>
      <c r="K27" s="3"/>
      <c r="L27" s="1"/>
      <c r="M27" s="3"/>
      <c r="N27" s="3"/>
    </row>
    <row r="28" spans="1:14" x14ac:dyDescent="0.2">
      <c r="A28" s="3"/>
      <c r="B28" s="3"/>
      <c r="C28" s="3"/>
      <c r="D28" s="3"/>
      <c r="E28" s="4"/>
      <c r="F28" s="5"/>
      <c r="G28" s="5"/>
      <c r="H28" s="5"/>
      <c r="I28" s="5"/>
      <c r="J28" s="3"/>
      <c r="K28" s="3"/>
      <c r="L28" s="1"/>
      <c r="M28" s="1"/>
      <c r="N28" s="1"/>
    </row>
    <row r="29" spans="1:14" x14ac:dyDescent="0.2">
      <c r="A29" s="3"/>
      <c r="B29" s="3"/>
      <c r="C29" s="3"/>
      <c r="D29" s="3"/>
      <c r="F29" s="5"/>
      <c r="H29" s="5"/>
      <c r="I29" s="5"/>
      <c r="J29" s="3"/>
      <c r="K29" s="1"/>
      <c r="L29" s="5"/>
      <c r="M29" s="3"/>
      <c r="N29" s="3"/>
    </row>
    <row r="30" spans="1:14" x14ac:dyDescent="0.2">
      <c r="A30" s="3"/>
      <c r="B30" s="3"/>
      <c r="C30" s="3"/>
      <c r="D30" s="3"/>
      <c r="F30" s="5"/>
      <c r="H30" s="5"/>
      <c r="I30" s="5"/>
      <c r="J30" s="3"/>
      <c r="K30" s="1"/>
      <c r="L30" s="5"/>
      <c r="M30" s="3"/>
      <c r="N30" s="3"/>
    </row>
    <row r="31" spans="1:14" x14ac:dyDescent="0.2">
      <c r="A31" s="3"/>
      <c r="B31" s="3"/>
      <c r="C31" s="3"/>
      <c r="D31" s="3"/>
      <c r="E31" s="4"/>
      <c r="F31" s="5"/>
      <c r="G31" s="3"/>
      <c r="H31" s="5"/>
      <c r="I31" s="5"/>
      <c r="J31" s="3"/>
      <c r="K31" s="1"/>
      <c r="L31" s="5"/>
      <c r="M31" s="3"/>
      <c r="N31" s="3"/>
    </row>
    <row r="32" spans="1:14" x14ac:dyDescent="0.2">
      <c r="A32" s="3"/>
      <c r="B32" s="3"/>
      <c r="C32" s="3"/>
      <c r="D32" s="3"/>
      <c r="F32" s="5"/>
      <c r="H32" s="5"/>
      <c r="I32" s="5"/>
      <c r="J32" s="3"/>
      <c r="K32" s="1"/>
      <c r="L32" s="5"/>
      <c r="M32" s="3"/>
      <c r="N32" s="3"/>
    </row>
    <row r="33" spans="1:14" x14ac:dyDescent="0.2">
      <c r="A33" s="3"/>
      <c r="B33" s="3"/>
      <c r="C33" s="3"/>
      <c r="D33" s="3"/>
      <c r="F33" s="5"/>
      <c r="H33" s="5"/>
      <c r="I33" s="5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4"/>
      <c r="F34" s="5"/>
      <c r="G34" s="3"/>
      <c r="H34" s="5"/>
      <c r="I34" s="5"/>
      <c r="J34" s="3"/>
      <c r="L34" s="3"/>
      <c r="M34" s="3"/>
      <c r="N34" s="3"/>
    </row>
    <row r="35" spans="1:14" x14ac:dyDescent="0.2">
      <c r="A35" s="3"/>
      <c r="B35" s="3"/>
      <c r="C35" s="3"/>
      <c r="D35" s="3"/>
      <c r="E35" s="5"/>
      <c r="F35" s="5"/>
      <c r="G35" s="3"/>
      <c r="H35" s="5"/>
      <c r="I35" s="5"/>
      <c r="J35" s="3"/>
      <c r="K35" s="3"/>
      <c r="L35" s="3"/>
      <c r="M35" s="3"/>
      <c r="N35" s="3"/>
    </row>
    <row r="36" spans="1:14" x14ac:dyDescent="0.2">
      <c r="A36" s="3"/>
      <c r="B36" s="3"/>
      <c r="C36" s="3"/>
      <c r="D36" s="3"/>
      <c r="E36" s="5"/>
      <c r="F36" s="5"/>
      <c r="G36" s="3"/>
      <c r="H36" s="5"/>
      <c r="I36" s="5"/>
      <c r="J36" s="3"/>
      <c r="K36" s="3"/>
      <c r="L36" s="3"/>
      <c r="M36" s="3"/>
      <c r="N36" s="3"/>
    </row>
    <row r="37" spans="1:14" x14ac:dyDescent="0.2">
      <c r="A37" s="3"/>
      <c r="B37" s="3"/>
      <c r="C37" s="3"/>
      <c r="D37" s="3"/>
      <c r="E37" s="4"/>
      <c r="F37" s="5"/>
      <c r="G37" s="3"/>
      <c r="H37" s="5"/>
      <c r="I37" s="5"/>
      <c r="J37" s="3"/>
      <c r="K37" s="3"/>
      <c r="L37" s="3"/>
      <c r="M37" s="3"/>
      <c r="N37" s="3"/>
    </row>
    <row r="38" spans="1:14" x14ac:dyDescent="0.2">
      <c r="A38" s="3"/>
      <c r="B38" s="3"/>
      <c r="C38" s="3"/>
      <c r="D38" s="3"/>
      <c r="E38" s="5"/>
      <c r="F38" s="5"/>
      <c r="G38" s="3"/>
      <c r="H38" s="5"/>
      <c r="I38" s="5"/>
      <c r="J38" s="3"/>
      <c r="K38" s="3"/>
      <c r="L38" s="3"/>
      <c r="M38" s="3"/>
      <c r="N38" s="3"/>
    </row>
    <row r="39" spans="1:14" x14ac:dyDescent="0.2">
      <c r="A39" s="3"/>
      <c r="B39" s="3"/>
      <c r="C39" s="3"/>
      <c r="D39" s="3"/>
      <c r="E39" s="5"/>
      <c r="F39" s="5"/>
      <c r="G39" s="3"/>
      <c r="H39" s="5"/>
      <c r="I39" s="5"/>
      <c r="J39" s="3"/>
      <c r="K39" s="3"/>
      <c r="L39" s="3"/>
      <c r="M39" s="3"/>
      <c r="N39" s="3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A4CA8-0A40-0C49-ADDC-D72E3232AA56}">
  <dimension ref="A1"/>
  <sheetViews>
    <sheetView zoomScale="41" workbookViewId="0">
      <selection activeCell="Q29" sqref="Q29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78B05-E486-6546-97D6-A3CA88594A4F}">
  <dimension ref="A1"/>
  <sheetViews>
    <sheetView zoomScale="58" workbookViewId="0">
      <selection activeCell="G13" sqref="G13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0B50F-1662-794E-A32C-6C96F7CBBA97}">
  <dimension ref="A1"/>
  <sheetViews>
    <sheetView zoomScale="61" workbookViewId="0">
      <selection activeCell="I14" sqref="I14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6643B-1145-E340-8450-2412192E21BE}">
  <dimension ref="A1"/>
  <sheetViews>
    <sheetView zoomScale="56" workbookViewId="0">
      <selection activeCell="M24" sqref="M24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43BD6-C373-484F-962C-821BAF62C2EB}">
  <dimension ref="A1"/>
  <sheetViews>
    <sheetView zoomScale="75" workbookViewId="0">
      <selection activeCell="M27" sqref="M27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32333-4B17-3B44-B98C-0AEB1816A012}">
  <dimension ref="A1"/>
  <sheetViews>
    <sheetView zoomScale="36" workbookViewId="0">
      <selection activeCell="M27" sqref="M27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894FC-9B95-1046-AC6B-0A657A791E48}">
  <dimension ref="A1"/>
  <sheetViews>
    <sheetView zoomScale="37" workbookViewId="0">
      <selection activeCell="K23" sqref="K23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7812B-BBD0-AE4F-8D2C-2D1AE809D966}">
  <dimension ref="A1:G1466"/>
  <sheetViews>
    <sheetView workbookViewId="0">
      <selection activeCell="M24" sqref="M24"/>
    </sheetView>
  </sheetViews>
  <sheetFormatPr baseColWidth="10" defaultRowHeight="16" x14ac:dyDescent="0.2"/>
  <cols>
    <col min="1" max="1" width="19.6640625" style="21" customWidth="1"/>
    <col min="2" max="2" width="10.83203125" style="21"/>
    <col min="3" max="3" width="33.5" style="21" customWidth="1"/>
    <col min="4" max="4" width="12.33203125" style="21" bestFit="1" customWidth="1"/>
    <col min="5" max="6" width="12.33203125" style="21" customWidth="1"/>
    <col min="7" max="7" width="9.33203125" style="21" bestFit="1" customWidth="1"/>
    <col min="8" max="16384" width="10.83203125" style="21"/>
  </cols>
  <sheetData>
    <row r="1" spans="1:7" ht="64" x14ac:dyDescent="0.2">
      <c r="A1" s="28" t="s">
        <v>61</v>
      </c>
      <c r="B1" s="28" t="s">
        <v>62</v>
      </c>
      <c r="C1" s="28" t="s">
        <v>63</v>
      </c>
      <c r="D1" s="28" t="s">
        <v>64</v>
      </c>
      <c r="E1" s="28" t="s">
        <v>65</v>
      </c>
      <c r="F1" s="28" t="s">
        <v>66</v>
      </c>
      <c r="G1" s="28" t="s">
        <v>67</v>
      </c>
    </row>
    <row r="2" spans="1:7" x14ac:dyDescent="0.2">
      <c r="A2" s="21" t="s">
        <v>68</v>
      </c>
      <c r="B2" s="25" t="s">
        <v>69</v>
      </c>
      <c r="C2" s="25" t="s">
        <v>70</v>
      </c>
      <c r="D2" s="25">
        <v>711.60119047619048</v>
      </c>
      <c r="E2" s="25">
        <f t="shared" ref="E2:E65" si="0">LOG(D2,2)</f>
        <v>9.4749251139445239</v>
      </c>
      <c r="F2" s="25">
        <v>9.4749251139445239</v>
      </c>
      <c r="G2" s="25">
        <v>0.119549</v>
      </c>
    </row>
    <row r="3" spans="1:7" x14ac:dyDescent="0.2">
      <c r="A3" s="21" t="s">
        <v>71</v>
      </c>
      <c r="B3" s="27"/>
      <c r="C3" s="27" t="s">
        <v>72</v>
      </c>
      <c r="D3" s="27">
        <v>1.7976931348623157E+308</v>
      </c>
      <c r="E3" s="25">
        <f t="shared" si="0"/>
        <v>1024</v>
      </c>
      <c r="F3" s="25">
        <v>15</v>
      </c>
      <c r="G3" s="27">
        <v>1.0803E-2</v>
      </c>
    </row>
    <row r="4" spans="1:7" x14ac:dyDescent="0.2">
      <c r="A4" s="21" t="s">
        <v>73</v>
      </c>
      <c r="B4" s="21" t="s">
        <v>74</v>
      </c>
      <c r="C4" s="21" t="s">
        <v>75</v>
      </c>
      <c r="D4" s="21">
        <v>1.7976931348623157E+308</v>
      </c>
      <c r="E4" s="25">
        <f t="shared" si="0"/>
        <v>1024</v>
      </c>
      <c r="F4" s="25">
        <v>15</v>
      </c>
      <c r="G4" s="21">
        <v>5.5209999999999999E-3</v>
      </c>
    </row>
    <row r="5" spans="1:7" x14ac:dyDescent="0.2">
      <c r="A5" s="21" t="s">
        <v>76</v>
      </c>
      <c r="B5" s="21" t="s">
        <v>77</v>
      </c>
      <c r="C5" s="21" t="s">
        <v>78</v>
      </c>
      <c r="D5" s="21">
        <v>1.7976931348623157E+308</v>
      </c>
      <c r="E5" s="25">
        <f t="shared" si="0"/>
        <v>1024</v>
      </c>
      <c r="F5" s="25">
        <v>15</v>
      </c>
      <c r="G5" s="21">
        <v>2.1719999999999999E-3</v>
      </c>
    </row>
    <row r="6" spans="1:7" x14ac:dyDescent="0.2">
      <c r="A6" s="21" t="s">
        <v>79</v>
      </c>
      <c r="B6" s="21" t="s">
        <v>80</v>
      </c>
      <c r="C6" s="21" t="s">
        <v>81</v>
      </c>
      <c r="D6" s="21">
        <v>1.7976931348623157E+308</v>
      </c>
      <c r="E6" s="25">
        <f t="shared" si="0"/>
        <v>1024</v>
      </c>
      <c r="F6" s="25">
        <v>15</v>
      </c>
      <c r="G6" s="21">
        <v>2.1150000000000001E-3</v>
      </c>
    </row>
    <row r="7" spans="1:7" x14ac:dyDescent="0.2">
      <c r="A7" s="21" t="s">
        <v>82</v>
      </c>
      <c r="B7" s="21" t="s">
        <v>83</v>
      </c>
      <c r="C7" s="21" t="s">
        <v>84</v>
      </c>
      <c r="D7" s="21">
        <v>1.7976931348623157E+308</v>
      </c>
      <c r="E7" s="25">
        <f t="shared" si="0"/>
        <v>1024</v>
      </c>
      <c r="F7" s="25">
        <v>15</v>
      </c>
      <c r="G7" s="21">
        <v>1.9789999999999999E-3</v>
      </c>
    </row>
    <row r="8" spans="1:7" x14ac:dyDescent="0.2">
      <c r="A8" s="21" t="s">
        <v>85</v>
      </c>
      <c r="B8" s="21" t="s">
        <v>86</v>
      </c>
      <c r="C8" s="21" t="s">
        <v>87</v>
      </c>
      <c r="D8" s="21">
        <v>1.7976931348623157E+308</v>
      </c>
      <c r="E8" s="25">
        <f t="shared" si="0"/>
        <v>1024</v>
      </c>
      <c r="F8" s="25">
        <v>15</v>
      </c>
      <c r="G8" s="21">
        <v>1.6459999999999999E-3</v>
      </c>
    </row>
    <row r="9" spans="1:7" x14ac:dyDescent="0.2">
      <c r="A9" s="21" t="s">
        <v>88</v>
      </c>
      <c r="B9" s="21" t="s">
        <v>89</v>
      </c>
      <c r="C9" s="21" t="s">
        <v>90</v>
      </c>
      <c r="D9" s="21">
        <v>1.7976931348623157E+308</v>
      </c>
      <c r="E9" s="25">
        <f t="shared" si="0"/>
        <v>1024</v>
      </c>
      <c r="F9" s="25">
        <v>15</v>
      </c>
      <c r="G9" s="21">
        <v>1.382E-3</v>
      </c>
    </row>
    <row r="10" spans="1:7" x14ac:dyDescent="0.2">
      <c r="A10" s="21" t="s">
        <v>91</v>
      </c>
      <c r="B10" s="21" t="s">
        <v>92</v>
      </c>
      <c r="C10" s="21" t="s">
        <v>93</v>
      </c>
      <c r="D10" s="21">
        <v>1.7976931348623157E+308</v>
      </c>
      <c r="E10" s="25">
        <f t="shared" si="0"/>
        <v>1024</v>
      </c>
      <c r="F10" s="25">
        <v>15</v>
      </c>
      <c r="G10" s="21">
        <v>1.3320000000000001E-3</v>
      </c>
    </row>
    <row r="11" spans="1:7" x14ac:dyDescent="0.2">
      <c r="A11" s="21" t="s">
        <v>94</v>
      </c>
      <c r="C11" s="21" t="s">
        <v>95</v>
      </c>
      <c r="D11" s="21">
        <v>1.7976931348623157E+308</v>
      </c>
      <c r="E11" s="25">
        <f t="shared" si="0"/>
        <v>1024</v>
      </c>
      <c r="F11" s="25">
        <v>15</v>
      </c>
      <c r="G11" s="21">
        <v>1.274E-3</v>
      </c>
    </row>
    <row r="12" spans="1:7" x14ac:dyDescent="0.2">
      <c r="A12" s="21" t="s">
        <v>96</v>
      </c>
      <c r="B12" s="21" t="s">
        <v>97</v>
      </c>
      <c r="C12" s="21" t="s">
        <v>98</v>
      </c>
      <c r="D12" s="21">
        <v>1.7976931348623157E+308</v>
      </c>
      <c r="E12" s="25">
        <f t="shared" si="0"/>
        <v>1024</v>
      </c>
      <c r="F12" s="25">
        <v>15</v>
      </c>
      <c r="G12" s="21">
        <v>1.1919999999999999E-3</v>
      </c>
    </row>
    <row r="13" spans="1:7" x14ac:dyDescent="0.2">
      <c r="A13" s="21" t="s">
        <v>99</v>
      </c>
      <c r="B13" s="21" t="s">
        <v>100</v>
      </c>
      <c r="C13" s="21" t="s">
        <v>101</v>
      </c>
      <c r="D13" s="21">
        <v>1.7976931348623157E+308</v>
      </c>
      <c r="E13" s="25">
        <f t="shared" si="0"/>
        <v>1024</v>
      </c>
      <c r="F13" s="25">
        <v>15</v>
      </c>
      <c r="G13" s="21">
        <v>1.1800000000000001E-3</v>
      </c>
    </row>
    <row r="14" spans="1:7" x14ac:dyDescent="0.2">
      <c r="A14" s="21" t="s">
        <v>102</v>
      </c>
      <c r="B14" s="21" t="s">
        <v>103</v>
      </c>
      <c r="C14" s="21" t="s">
        <v>104</v>
      </c>
      <c r="D14" s="21">
        <v>1.7976931348623157E+308</v>
      </c>
      <c r="E14" s="25">
        <f t="shared" si="0"/>
        <v>1024</v>
      </c>
      <c r="F14" s="25">
        <v>15</v>
      </c>
      <c r="G14" s="21">
        <v>1.116E-3</v>
      </c>
    </row>
    <row r="15" spans="1:7" x14ac:dyDescent="0.2">
      <c r="A15" s="21" t="s">
        <v>105</v>
      </c>
      <c r="C15" s="21" t="s">
        <v>106</v>
      </c>
      <c r="D15" s="21">
        <v>1.7976931348623157E+308</v>
      </c>
      <c r="E15" s="25">
        <f t="shared" si="0"/>
        <v>1024</v>
      </c>
      <c r="F15" s="25">
        <v>15</v>
      </c>
      <c r="G15" s="21">
        <v>1.1100000000000001E-3</v>
      </c>
    </row>
    <row r="16" spans="1:7" x14ac:dyDescent="0.2">
      <c r="A16" s="21" t="s">
        <v>107</v>
      </c>
      <c r="B16" s="21" t="s">
        <v>108</v>
      </c>
      <c r="C16" s="21" t="s">
        <v>109</v>
      </c>
      <c r="D16" s="21">
        <v>1.7976931348623157E+308</v>
      </c>
      <c r="E16" s="25">
        <f t="shared" si="0"/>
        <v>1024</v>
      </c>
      <c r="F16" s="25">
        <v>15</v>
      </c>
      <c r="G16" s="21">
        <v>1.0399999999999999E-3</v>
      </c>
    </row>
    <row r="17" spans="1:7" x14ac:dyDescent="0.2">
      <c r="A17" s="21" t="s">
        <v>110</v>
      </c>
      <c r="B17" s="21" t="s">
        <v>111</v>
      </c>
      <c r="C17" s="21" t="s">
        <v>112</v>
      </c>
      <c r="D17" s="21">
        <v>1.7976931348623157E+308</v>
      </c>
      <c r="E17" s="25">
        <f t="shared" si="0"/>
        <v>1024</v>
      </c>
      <c r="F17" s="25">
        <v>15</v>
      </c>
      <c r="G17" s="21">
        <v>9.9299999999999996E-4</v>
      </c>
    </row>
    <row r="18" spans="1:7" x14ac:dyDescent="0.2">
      <c r="A18" s="21" t="s">
        <v>113</v>
      </c>
      <c r="B18" s="21" t="s">
        <v>114</v>
      </c>
      <c r="C18" s="21" t="s">
        <v>115</v>
      </c>
      <c r="D18" s="21">
        <v>1.7976931348623157E+308</v>
      </c>
      <c r="E18" s="25">
        <f t="shared" si="0"/>
        <v>1024</v>
      </c>
      <c r="F18" s="25">
        <v>15</v>
      </c>
      <c r="G18" s="21">
        <v>9.4700000000000003E-4</v>
      </c>
    </row>
    <row r="19" spans="1:7" x14ac:dyDescent="0.2">
      <c r="A19" s="21" t="s">
        <v>116</v>
      </c>
      <c r="B19" s="21" t="s">
        <v>117</v>
      </c>
      <c r="C19" s="21" t="s">
        <v>118</v>
      </c>
      <c r="D19" s="21">
        <v>1.7976931348623157E+308</v>
      </c>
      <c r="E19" s="25">
        <f t="shared" si="0"/>
        <v>1024</v>
      </c>
      <c r="F19" s="25">
        <v>15</v>
      </c>
      <c r="G19" s="21">
        <v>9.2299999999999999E-4</v>
      </c>
    </row>
    <row r="20" spans="1:7" x14ac:dyDescent="0.2">
      <c r="A20" s="21" t="s">
        <v>119</v>
      </c>
      <c r="B20" s="21" t="s">
        <v>120</v>
      </c>
      <c r="C20" s="21" t="s">
        <v>121</v>
      </c>
      <c r="D20" s="21">
        <v>1.7976931348623157E+308</v>
      </c>
      <c r="E20" s="25">
        <f t="shared" si="0"/>
        <v>1024</v>
      </c>
      <c r="F20" s="25">
        <v>15</v>
      </c>
      <c r="G20" s="21">
        <v>8.6300000000000005E-4</v>
      </c>
    </row>
    <row r="21" spans="1:7" x14ac:dyDescent="0.2">
      <c r="A21" s="21" t="s">
        <v>122</v>
      </c>
      <c r="C21" s="21" t="s">
        <v>123</v>
      </c>
      <c r="D21" s="21">
        <v>1.7976931348623157E+308</v>
      </c>
      <c r="E21" s="25">
        <f t="shared" si="0"/>
        <v>1024</v>
      </c>
      <c r="F21" s="25">
        <v>15</v>
      </c>
      <c r="G21" s="21">
        <v>8.5700000000000001E-4</v>
      </c>
    </row>
    <row r="22" spans="1:7" x14ac:dyDescent="0.2">
      <c r="A22" s="21" t="s">
        <v>124</v>
      </c>
      <c r="B22" s="21" t="s">
        <v>125</v>
      </c>
      <c r="C22" s="21" t="s">
        <v>126</v>
      </c>
      <c r="D22" s="21">
        <v>1.7976931348623157E+308</v>
      </c>
      <c r="E22" s="25">
        <f t="shared" si="0"/>
        <v>1024</v>
      </c>
      <c r="F22" s="25">
        <v>15</v>
      </c>
      <c r="G22" s="21">
        <v>8.0599999999999997E-4</v>
      </c>
    </row>
    <row r="23" spans="1:7" x14ac:dyDescent="0.2">
      <c r="A23" s="21" t="s">
        <v>127</v>
      </c>
      <c r="B23" s="21" t="s">
        <v>128</v>
      </c>
      <c r="C23" s="21" t="s">
        <v>129</v>
      </c>
      <c r="D23" s="21">
        <v>1.7976931348623157E+308</v>
      </c>
      <c r="E23" s="25">
        <f t="shared" si="0"/>
        <v>1024</v>
      </c>
      <c r="F23" s="25">
        <v>15</v>
      </c>
      <c r="G23" s="21">
        <v>8.0000000000000004E-4</v>
      </c>
    </row>
    <row r="24" spans="1:7" x14ac:dyDescent="0.2">
      <c r="A24" s="21" t="s">
        <v>130</v>
      </c>
      <c r="B24" s="21" t="s">
        <v>131</v>
      </c>
      <c r="C24" s="21" t="s">
        <v>132</v>
      </c>
      <c r="D24" s="21">
        <v>1.7976931348623157E+308</v>
      </c>
      <c r="E24" s="25">
        <f t="shared" si="0"/>
        <v>1024</v>
      </c>
      <c r="F24" s="25">
        <v>15</v>
      </c>
      <c r="G24" s="21">
        <v>7.8799999999999996E-4</v>
      </c>
    </row>
    <row r="25" spans="1:7" x14ac:dyDescent="0.2">
      <c r="A25" s="21" t="s">
        <v>133</v>
      </c>
      <c r="C25" s="21" t="s">
        <v>134</v>
      </c>
      <c r="D25" s="21">
        <v>1.7976931348623157E+308</v>
      </c>
      <c r="E25" s="25">
        <f t="shared" si="0"/>
        <v>1024</v>
      </c>
      <c r="F25" s="25">
        <v>15</v>
      </c>
      <c r="G25" s="21">
        <v>7.4899999999999999E-4</v>
      </c>
    </row>
    <row r="26" spans="1:7" x14ac:dyDescent="0.2">
      <c r="A26" s="21" t="s">
        <v>135</v>
      </c>
      <c r="B26" s="21" t="s">
        <v>136</v>
      </c>
      <c r="C26" s="21" t="s">
        <v>137</v>
      </c>
      <c r="D26" s="21">
        <v>1.7976931348623157E+308</v>
      </c>
      <c r="E26" s="25">
        <f t="shared" si="0"/>
        <v>1024</v>
      </c>
      <c r="F26" s="25">
        <v>15</v>
      </c>
      <c r="G26" s="21">
        <v>7.0799999999999997E-4</v>
      </c>
    </row>
    <row r="27" spans="1:7" x14ac:dyDescent="0.2">
      <c r="A27" s="21" t="s">
        <v>138</v>
      </c>
      <c r="C27" s="21" t="s">
        <v>139</v>
      </c>
      <c r="D27" s="21">
        <v>1.7976931348623157E+308</v>
      </c>
      <c r="E27" s="25">
        <f t="shared" si="0"/>
        <v>1024</v>
      </c>
      <c r="F27" s="25">
        <v>15</v>
      </c>
      <c r="G27" s="21">
        <v>7.0299999999999996E-4</v>
      </c>
    </row>
    <row r="28" spans="1:7" x14ac:dyDescent="0.2">
      <c r="A28" s="21" t="s">
        <v>140</v>
      </c>
      <c r="B28" s="21" t="s">
        <v>141</v>
      </c>
      <c r="C28" s="21" t="s">
        <v>142</v>
      </c>
      <c r="D28" s="21">
        <v>1.7976931348623157E+308</v>
      </c>
      <c r="E28" s="25">
        <f t="shared" si="0"/>
        <v>1024</v>
      </c>
      <c r="F28" s="25">
        <v>15</v>
      </c>
      <c r="G28" s="21">
        <v>6.9099999999999999E-4</v>
      </c>
    </row>
    <row r="29" spans="1:7" x14ac:dyDescent="0.2">
      <c r="A29" s="21" t="s">
        <v>143</v>
      </c>
      <c r="B29" s="21" t="s">
        <v>144</v>
      </c>
      <c r="C29" s="21" t="s">
        <v>145</v>
      </c>
      <c r="D29" s="21">
        <v>1.7976931348623157E+308</v>
      </c>
      <c r="E29" s="25">
        <f t="shared" si="0"/>
        <v>1024</v>
      </c>
      <c r="F29" s="25">
        <v>15</v>
      </c>
      <c r="G29" s="21">
        <v>6.6100000000000002E-4</v>
      </c>
    </row>
    <row r="30" spans="1:7" x14ac:dyDescent="0.2">
      <c r="A30" s="21" t="s">
        <v>146</v>
      </c>
      <c r="C30" s="21" t="s">
        <v>147</v>
      </c>
      <c r="D30" s="21">
        <v>1.7976931348623157E+308</v>
      </c>
      <c r="E30" s="25">
        <f t="shared" si="0"/>
        <v>1024</v>
      </c>
      <c r="F30" s="25">
        <v>15</v>
      </c>
      <c r="G30" s="21">
        <v>6.3100000000000005E-4</v>
      </c>
    </row>
    <row r="31" spans="1:7" x14ac:dyDescent="0.2">
      <c r="A31" s="21" t="s">
        <v>148</v>
      </c>
      <c r="C31" s="21" t="s">
        <v>149</v>
      </c>
      <c r="D31" s="21">
        <v>1.7976931348623157E+308</v>
      </c>
      <c r="E31" s="25">
        <f t="shared" si="0"/>
        <v>1024</v>
      </c>
      <c r="F31" s="25">
        <v>15</v>
      </c>
      <c r="G31" s="21">
        <v>6.1600000000000001E-4</v>
      </c>
    </row>
    <row r="32" spans="1:7" x14ac:dyDescent="0.2">
      <c r="A32" s="21" t="s">
        <v>150</v>
      </c>
      <c r="B32" s="21" t="s">
        <v>151</v>
      </c>
      <c r="C32" s="21" t="s">
        <v>152</v>
      </c>
      <c r="D32" s="21">
        <v>1.7976931348623157E+308</v>
      </c>
      <c r="E32" s="25">
        <f t="shared" si="0"/>
        <v>1024</v>
      </c>
      <c r="F32" s="25">
        <v>15</v>
      </c>
      <c r="G32" s="21">
        <v>6.02E-4</v>
      </c>
    </row>
    <row r="33" spans="1:7" x14ac:dyDescent="0.2">
      <c r="A33" s="21" t="s">
        <v>153</v>
      </c>
      <c r="B33" s="21" t="s">
        <v>154</v>
      </c>
      <c r="C33" s="21" t="s">
        <v>155</v>
      </c>
      <c r="D33" s="21">
        <v>1.7976931348623157E+308</v>
      </c>
      <c r="E33" s="25">
        <f t="shared" si="0"/>
        <v>1024</v>
      </c>
      <c r="F33" s="25">
        <v>15</v>
      </c>
      <c r="G33" s="21">
        <v>5.9100000000000005E-4</v>
      </c>
    </row>
    <row r="34" spans="1:7" x14ac:dyDescent="0.2">
      <c r="A34" s="21" t="s">
        <v>156</v>
      </c>
      <c r="B34" s="21" t="s">
        <v>157</v>
      </c>
      <c r="C34" s="21" t="s">
        <v>158</v>
      </c>
      <c r="D34" s="21">
        <v>1.7976931348623157E+308</v>
      </c>
      <c r="E34" s="25">
        <f t="shared" si="0"/>
        <v>1024</v>
      </c>
      <c r="F34" s="25">
        <v>15</v>
      </c>
      <c r="G34" s="21">
        <v>5.5900000000000004E-4</v>
      </c>
    </row>
    <row r="35" spans="1:7" x14ac:dyDescent="0.2">
      <c r="A35" s="21" t="s">
        <v>159</v>
      </c>
      <c r="C35" s="21" t="s">
        <v>160</v>
      </c>
      <c r="D35" s="21">
        <v>1.7976931348623157E+308</v>
      </c>
      <c r="E35" s="25">
        <f t="shared" si="0"/>
        <v>1024</v>
      </c>
      <c r="F35" s="25">
        <v>15</v>
      </c>
      <c r="G35" s="21">
        <v>5.1500000000000005E-4</v>
      </c>
    </row>
    <row r="36" spans="1:7" x14ac:dyDescent="0.2">
      <c r="A36" s="21" t="s">
        <v>161</v>
      </c>
      <c r="B36" s="21" t="s">
        <v>162</v>
      </c>
      <c r="C36" s="21" t="s">
        <v>163</v>
      </c>
      <c r="D36" s="21">
        <v>1.7976931348623157E+308</v>
      </c>
      <c r="E36" s="25">
        <f t="shared" si="0"/>
        <v>1024</v>
      </c>
      <c r="F36" s="25">
        <v>15</v>
      </c>
      <c r="G36" s="21">
        <v>4.9399999999999997E-4</v>
      </c>
    </row>
    <row r="37" spans="1:7" x14ac:dyDescent="0.2">
      <c r="A37" s="21" t="s">
        <v>164</v>
      </c>
      <c r="C37" s="21" t="s">
        <v>165</v>
      </c>
      <c r="D37" s="21">
        <v>1.7976931348623157E+308</v>
      </c>
      <c r="E37" s="25">
        <f t="shared" si="0"/>
        <v>1024</v>
      </c>
      <c r="F37" s="25">
        <v>15</v>
      </c>
      <c r="G37" s="21">
        <v>4.8899999999999996E-4</v>
      </c>
    </row>
    <row r="38" spans="1:7" x14ac:dyDescent="0.2">
      <c r="A38" s="21" t="s">
        <v>166</v>
      </c>
      <c r="B38" s="21" t="s">
        <v>167</v>
      </c>
      <c r="C38" s="21" t="s">
        <v>168</v>
      </c>
      <c r="D38" s="21">
        <v>1.7976931348623157E+308</v>
      </c>
      <c r="E38" s="25">
        <f t="shared" si="0"/>
        <v>1024</v>
      </c>
      <c r="F38" s="25">
        <v>15</v>
      </c>
      <c r="G38" s="21">
        <v>4.8700000000000002E-4</v>
      </c>
    </row>
    <row r="39" spans="1:7" x14ac:dyDescent="0.2">
      <c r="A39" s="21" t="s">
        <v>169</v>
      </c>
      <c r="C39" s="21" t="s">
        <v>170</v>
      </c>
      <c r="D39" s="21">
        <v>1.7976931348623157E+308</v>
      </c>
      <c r="E39" s="25">
        <f t="shared" si="0"/>
        <v>1024</v>
      </c>
      <c r="F39" s="25">
        <v>15</v>
      </c>
      <c r="G39" s="21">
        <v>4.7899999999999999E-4</v>
      </c>
    </row>
    <row r="40" spans="1:7" x14ac:dyDescent="0.2">
      <c r="A40" s="21" t="s">
        <v>171</v>
      </c>
      <c r="B40" s="21" t="s">
        <v>172</v>
      </c>
      <c r="C40" s="21" t="s">
        <v>173</v>
      </c>
      <c r="D40" s="21">
        <v>1.7976931348623157E+308</v>
      </c>
      <c r="E40" s="25">
        <f t="shared" si="0"/>
        <v>1024</v>
      </c>
      <c r="F40" s="25">
        <v>15</v>
      </c>
      <c r="G40" s="21">
        <v>4.7899999999999999E-4</v>
      </c>
    </row>
    <row r="41" spans="1:7" x14ac:dyDescent="0.2">
      <c r="A41" s="21" t="s">
        <v>174</v>
      </c>
      <c r="B41" s="21" t="s">
        <v>175</v>
      </c>
      <c r="C41" s="21" t="s">
        <v>176</v>
      </c>
      <c r="D41" s="21">
        <v>1.7976931348623157E+308</v>
      </c>
      <c r="E41" s="25">
        <f t="shared" si="0"/>
        <v>1024</v>
      </c>
      <c r="F41" s="25">
        <v>15</v>
      </c>
      <c r="G41" s="21">
        <v>4.7399999999999997E-4</v>
      </c>
    </row>
    <row r="42" spans="1:7" x14ac:dyDescent="0.2">
      <c r="A42" s="21" t="s">
        <v>177</v>
      </c>
      <c r="C42" s="21" t="s">
        <v>72</v>
      </c>
      <c r="D42" s="21">
        <v>1.7976931348623157E+308</v>
      </c>
      <c r="E42" s="25">
        <f t="shared" si="0"/>
        <v>1024</v>
      </c>
      <c r="F42" s="25">
        <v>15</v>
      </c>
      <c r="G42" s="21">
        <v>4.66E-4</v>
      </c>
    </row>
    <row r="43" spans="1:7" x14ac:dyDescent="0.2">
      <c r="A43" s="21" t="s">
        <v>178</v>
      </c>
      <c r="B43" s="21" t="s">
        <v>179</v>
      </c>
      <c r="C43" s="21" t="s">
        <v>180</v>
      </c>
      <c r="D43" s="21">
        <v>1.7976931348623157E+308</v>
      </c>
      <c r="E43" s="25">
        <f t="shared" si="0"/>
        <v>1024</v>
      </c>
      <c r="F43" s="25">
        <v>15</v>
      </c>
      <c r="G43" s="21">
        <v>4.57E-4</v>
      </c>
    </row>
    <row r="44" spans="1:7" x14ac:dyDescent="0.2">
      <c r="A44" s="21" t="s">
        <v>181</v>
      </c>
      <c r="B44" s="21" t="s">
        <v>182</v>
      </c>
      <c r="C44" s="21" t="s">
        <v>183</v>
      </c>
      <c r="D44" s="21">
        <v>1.7976931348623157E+308</v>
      </c>
      <c r="E44" s="25">
        <f t="shared" si="0"/>
        <v>1024</v>
      </c>
      <c r="F44" s="25">
        <v>15</v>
      </c>
      <c r="G44" s="21">
        <v>4.4799999999999999E-4</v>
      </c>
    </row>
    <row r="45" spans="1:7" x14ac:dyDescent="0.2">
      <c r="A45" s="21" t="s">
        <v>184</v>
      </c>
      <c r="B45" s="21" t="s">
        <v>185</v>
      </c>
      <c r="C45" s="21" t="s">
        <v>186</v>
      </c>
      <c r="D45" s="21">
        <v>1.7976931348623157E+308</v>
      </c>
      <c r="E45" s="25">
        <f t="shared" si="0"/>
        <v>1024</v>
      </c>
      <c r="F45" s="25">
        <v>15</v>
      </c>
      <c r="G45" s="21">
        <v>4.4499999999999997E-4</v>
      </c>
    </row>
    <row r="46" spans="1:7" x14ac:dyDescent="0.2">
      <c r="A46" s="21" t="s">
        <v>187</v>
      </c>
      <c r="C46" s="21" t="s">
        <v>188</v>
      </c>
      <c r="D46" s="21">
        <v>1.7976931348623157E+308</v>
      </c>
      <c r="E46" s="25">
        <f t="shared" si="0"/>
        <v>1024</v>
      </c>
      <c r="F46" s="25">
        <v>15</v>
      </c>
      <c r="G46" s="21">
        <v>4.3100000000000001E-4</v>
      </c>
    </row>
    <row r="47" spans="1:7" x14ac:dyDescent="0.2">
      <c r="A47" s="21" t="s">
        <v>189</v>
      </c>
      <c r="B47" s="21" t="s">
        <v>190</v>
      </c>
      <c r="C47" s="21" t="s">
        <v>191</v>
      </c>
      <c r="D47" s="21">
        <v>1.7976931348623157E+308</v>
      </c>
      <c r="E47" s="25">
        <f t="shared" si="0"/>
        <v>1024</v>
      </c>
      <c r="F47" s="25">
        <v>15</v>
      </c>
      <c r="G47" s="21">
        <v>4.2999999999999999E-4</v>
      </c>
    </row>
    <row r="48" spans="1:7" x14ac:dyDescent="0.2">
      <c r="A48" s="21" t="s">
        <v>192</v>
      </c>
      <c r="B48" s="21" t="s">
        <v>193</v>
      </c>
      <c r="C48" s="21" t="s">
        <v>194</v>
      </c>
      <c r="D48" s="21">
        <v>1.7976931348623157E+308</v>
      </c>
      <c r="E48" s="25">
        <f t="shared" si="0"/>
        <v>1024</v>
      </c>
      <c r="F48" s="25">
        <v>15</v>
      </c>
      <c r="G48" s="21">
        <v>4.2900000000000002E-4</v>
      </c>
    </row>
    <row r="49" spans="1:7" x14ac:dyDescent="0.2">
      <c r="A49" s="21" t="s">
        <v>195</v>
      </c>
      <c r="C49" s="21" t="s">
        <v>196</v>
      </c>
      <c r="D49" s="21">
        <v>1.7976931348623157E+308</v>
      </c>
      <c r="E49" s="25">
        <f t="shared" si="0"/>
        <v>1024</v>
      </c>
      <c r="F49" s="25">
        <v>15</v>
      </c>
      <c r="G49" s="21">
        <v>4.1899999999999999E-4</v>
      </c>
    </row>
    <row r="50" spans="1:7" x14ac:dyDescent="0.2">
      <c r="A50" s="21" t="s">
        <v>197</v>
      </c>
      <c r="B50" s="21" t="s">
        <v>198</v>
      </c>
      <c r="C50" s="21" t="s">
        <v>199</v>
      </c>
      <c r="D50" s="21">
        <v>1.7976931348623157E+308</v>
      </c>
      <c r="E50" s="25">
        <f t="shared" si="0"/>
        <v>1024</v>
      </c>
      <c r="F50" s="25">
        <v>15</v>
      </c>
      <c r="G50" s="21">
        <v>4.1899999999999999E-4</v>
      </c>
    </row>
    <row r="51" spans="1:7" x14ac:dyDescent="0.2">
      <c r="A51" s="21" t="s">
        <v>200</v>
      </c>
      <c r="B51" s="21" t="s">
        <v>201</v>
      </c>
      <c r="C51" s="21" t="s">
        <v>202</v>
      </c>
      <c r="D51" s="21">
        <v>1.7976931348623157E+308</v>
      </c>
      <c r="E51" s="25">
        <f t="shared" si="0"/>
        <v>1024</v>
      </c>
      <c r="F51" s="25">
        <v>15</v>
      </c>
      <c r="G51" s="21">
        <v>4.1300000000000001E-4</v>
      </c>
    </row>
    <row r="52" spans="1:7" x14ac:dyDescent="0.2">
      <c r="A52" s="21" t="s">
        <v>203</v>
      </c>
      <c r="C52" s="21" t="s">
        <v>204</v>
      </c>
      <c r="D52" s="21">
        <v>1.7976931348623157E+308</v>
      </c>
      <c r="E52" s="25">
        <f t="shared" si="0"/>
        <v>1024</v>
      </c>
      <c r="F52" s="25">
        <v>15</v>
      </c>
      <c r="G52" s="21">
        <v>3.8499999999999998E-4</v>
      </c>
    </row>
    <row r="53" spans="1:7" x14ac:dyDescent="0.2">
      <c r="A53" s="21" t="s">
        <v>205</v>
      </c>
      <c r="C53" s="21" t="s">
        <v>206</v>
      </c>
      <c r="D53" s="21">
        <v>1.7976931348623157E+308</v>
      </c>
      <c r="E53" s="25">
        <f t="shared" si="0"/>
        <v>1024</v>
      </c>
      <c r="F53" s="25">
        <v>15</v>
      </c>
      <c r="G53" s="21">
        <v>3.8400000000000001E-4</v>
      </c>
    </row>
    <row r="54" spans="1:7" x14ac:dyDescent="0.2">
      <c r="A54" s="21" t="s">
        <v>207</v>
      </c>
      <c r="B54" s="21" t="s">
        <v>208</v>
      </c>
      <c r="C54" s="21" t="s">
        <v>209</v>
      </c>
      <c r="D54" s="21">
        <v>1.7976931348623157E+308</v>
      </c>
      <c r="E54" s="25">
        <f t="shared" si="0"/>
        <v>1024</v>
      </c>
      <c r="F54" s="25">
        <v>15</v>
      </c>
      <c r="G54" s="21">
        <v>3.8000000000000002E-4</v>
      </c>
    </row>
    <row r="55" spans="1:7" x14ac:dyDescent="0.2">
      <c r="A55" s="21" t="s">
        <v>210</v>
      </c>
      <c r="C55" s="21" t="s">
        <v>211</v>
      </c>
      <c r="D55" s="21">
        <v>1.7976931348623157E+308</v>
      </c>
      <c r="E55" s="25">
        <f t="shared" si="0"/>
        <v>1024</v>
      </c>
      <c r="F55" s="25">
        <v>15</v>
      </c>
      <c r="G55" s="21">
        <v>3.6600000000000001E-4</v>
      </c>
    </row>
    <row r="56" spans="1:7" x14ac:dyDescent="0.2">
      <c r="A56" s="21" t="s">
        <v>212</v>
      </c>
      <c r="C56" s="21" t="s">
        <v>72</v>
      </c>
      <c r="D56" s="21">
        <v>1.7976931348623157E+308</v>
      </c>
      <c r="E56" s="25">
        <f t="shared" si="0"/>
        <v>1024</v>
      </c>
      <c r="F56" s="25">
        <v>15</v>
      </c>
      <c r="G56" s="21">
        <v>3.6299999999999999E-4</v>
      </c>
    </row>
    <row r="57" spans="1:7" x14ac:dyDescent="0.2">
      <c r="A57" s="21" t="s">
        <v>213</v>
      </c>
      <c r="C57" s="21" t="s">
        <v>214</v>
      </c>
      <c r="D57" s="21">
        <v>1.7976931348623157E+308</v>
      </c>
      <c r="E57" s="25">
        <f t="shared" si="0"/>
        <v>1024</v>
      </c>
      <c r="F57" s="25">
        <v>15</v>
      </c>
      <c r="G57" s="21">
        <v>3.5799999999999997E-4</v>
      </c>
    </row>
    <row r="58" spans="1:7" x14ac:dyDescent="0.2">
      <c r="A58" s="21" t="s">
        <v>215</v>
      </c>
      <c r="B58" s="21" t="s">
        <v>216</v>
      </c>
      <c r="C58" s="21" t="s">
        <v>217</v>
      </c>
      <c r="D58" s="21">
        <v>1.7976931348623157E+308</v>
      </c>
      <c r="E58" s="25">
        <f t="shared" si="0"/>
        <v>1024</v>
      </c>
      <c r="F58" s="25">
        <v>15</v>
      </c>
      <c r="G58" s="21">
        <v>3.57E-4</v>
      </c>
    </row>
    <row r="59" spans="1:7" x14ac:dyDescent="0.2">
      <c r="A59" s="21" t="s">
        <v>218</v>
      </c>
      <c r="C59" s="21" t="s">
        <v>219</v>
      </c>
      <c r="D59" s="21">
        <v>1.7976931348623157E+308</v>
      </c>
      <c r="E59" s="25">
        <f t="shared" si="0"/>
        <v>1024</v>
      </c>
      <c r="F59" s="25">
        <v>15</v>
      </c>
      <c r="G59" s="21">
        <v>3.4600000000000001E-4</v>
      </c>
    </row>
    <row r="60" spans="1:7" x14ac:dyDescent="0.2">
      <c r="A60" s="21" t="s">
        <v>220</v>
      </c>
      <c r="B60" s="21" t="s">
        <v>221</v>
      </c>
      <c r="C60" s="21" t="s">
        <v>72</v>
      </c>
      <c r="D60" s="21">
        <v>1.7976931348623157E+308</v>
      </c>
      <c r="E60" s="25">
        <f t="shared" si="0"/>
        <v>1024</v>
      </c>
      <c r="F60" s="25">
        <v>15</v>
      </c>
      <c r="G60" s="21">
        <v>3.4400000000000001E-4</v>
      </c>
    </row>
    <row r="61" spans="1:7" x14ac:dyDescent="0.2">
      <c r="A61" s="21" t="s">
        <v>222</v>
      </c>
      <c r="B61" s="21" t="s">
        <v>223</v>
      </c>
      <c r="C61" s="21" t="s">
        <v>224</v>
      </c>
      <c r="D61" s="21">
        <v>1.7976931348623157E+308</v>
      </c>
      <c r="E61" s="25">
        <f t="shared" si="0"/>
        <v>1024</v>
      </c>
      <c r="F61" s="25">
        <v>15</v>
      </c>
      <c r="G61" s="21">
        <v>3.3199999999999999E-4</v>
      </c>
    </row>
    <row r="62" spans="1:7" x14ac:dyDescent="0.2">
      <c r="A62" s="21" t="s">
        <v>225</v>
      </c>
      <c r="B62" s="21" t="s">
        <v>226</v>
      </c>
      <c r="C62" s="21" t="s">
        <v>227</v>
      </c>
      <c r="D62" s="21">
        <v>1.7976931348623157E+308</v>
      </c>
      <c r="E62" s="25">
        <f t="shared" si="0"/>
        <v>1024</v>
      </c>
      <c r="F62" s="25">
        <v>15</v>
      </c>
      <c r="G62" s="21">
        <v>3.2200000000000002E-4</v>
      </c>
    </row>
    <row r="63" spans="1:7" x14ac:dyDescent="0.2">
      <c r="A63" s="21" t="s">
        <v>228</v>
      </c>
      <c r="B63" s="21" t="s">
        <v>229</v>
      </c>
      <c r="C63" s="21" t="s">
        <v>230</v>
      </c>
      <c r="D63" s="21">
        <v>1.7976931348623157E+308</v>
      </c>
      <c r="E63" s="25">
        <f t="shared" si="0"/>
        <v>1024</v>
      </c>
      <c r="F63" s="25">
        <v>15</v>
      </c>
      <c r="G63" s="21">
        <v>3.1E-4</v>
      </c>
    </row>
    <row r="64" spans="1:7" x14ac:dyDescent="0.2">
      <c r="A64" s="21" t="s">
        <v>231</v>
      </c>
      <c r="C64" s="21" t="s">
        <v>232</v>
      </c>
      <c r="D64" s="21">
        <v>1.7976931348623157E+308</v>
      </c>
      <c r="E64" s="25">
        <f t="shared" si="0"/>
        <v>1024</v>
      </c>
      <c r="F64" s="25">
        <v>15</v>
      </c>
      <c r="G64" s="21">
        <v>3.0800000000000001E-4</v>
      </c>
    </row>
    <row r="65" spans="1:7" x14ac:dyDescent="0.2">
      <c r="A65" s="21" t="s">
        <v>233</v>
      </c>
      <c r="B65" s="21" t="s">
        <v>234</v>
      </c>
      <c r="C65" s="21" t="s">
        <v>235</v>
      </c>
      <c r="D65" s="21">
        <v>1.7976931348623157E+308</v>
      </c>
      <c r="E65" s="25">
        <f t="shared" si="0"/>
        <v>1024</v>
      </c>
      <c r="F65" s="25">
        <v>15</v>
      </c>
      <c r="G65" s="21">
        <v>3.0400000000000002E-4</v>
      </c>
    </row>
    <row r="66" spans="1:7" x14ac:dyDescent="0.2">
      <c r="A66" s="21" t="s">
        <v>236</v>
      </c>
      <c r="C66" s="21" t="s">
        <v>237</v>
      </c>
      <c r="D66" s="21">
        <v>1.7976931348623157E+308</v>
      </c>
      <c r="E66" s="25">
        <f t="shared" ref="E66:E129" si="1">LOG(D66,2)</f>
        <v>1024</v>
      </c>
      <c r="F66" s="25">
        <v>15</v>
      </c>
      <c r="G66" s="21">
        <v>3.01E-4</v>
      </c>
    </row>
    <row r="67" spans="1:7" x14ac:dyDescent="0.2">
      <c r="A67" s="21" t="s">
        <v>238</v>
      </c>
      <c r="C67" s="21" t="s">
        <v>239</v>
      </c>
      <c r="D67" s="21">
        <v>1.7976931348623157E+308</v>
      </c>
      <c r="E67" s="25">
        <f t="shared" si="1"/>
        <v>1024</v>
      </c>
      <c r="F67" s="25">
        <v>15</v>
      </c>
      <c r="G67" s="21">
        <v>2.9999999999999997E-4</v>
      </c>
    </row>
    <row r="68" spans="1:7" x14ac:dyDescent="0.2">
      <c r="A68" s="21" t="s">
        <v>240</v>
      </c>
      <c r="B68" s="21" t="s">
        <v>241</v>
      </c>
      <c r="C68" s="21" t="s">
        <v>242</v>
      </c>
      <c r="D68" s="21">
        <v>1.7976931348623157E+308</v>
      </c>
      <c r="E68" s="25">
        <f t="shared" si="1"/>
        <v>1024</v>
      </c>
      <c r="F68" s="25">
        <v>15</v>
      </c>
      <c r="G68" s="21">
        <v>2.9500000000000001E-4</v>
      </c>
    </row>
    <row r="69" spans="1:7" x14ac:dyDescent="0.2">
      <c r="A69" s="21" t="s">
        <v>243</v>
      </c>
      <c r="C69" s="21" t="s">
        <v>244</v>
      </c>
      <c r="D69" s="21">
        <v>1.7976931348623157E+308</v>
      </c>
      <c r="E69" s="25">
        <f t="shared" si="1"/>
        <v>1024</v>
      </c>
      <c r="F69" s="25">
        <v>15</v>
      </c>
      <c r="G69" s="21">
        <v>2.9500000000000001E-4</v>
      </c>
    </row>
    <row r="70" spans="1:7" x14ac:dyDescent="0.2">
      <c r="A70" s="21" t="s">
        <v>245</v>
      </c>
      <c r="B70" s="21" t="s">
        <v>246</v>
      </c>
      <c r="C70" s="21" t="s">
        <v>247</v>
      </c>
      <c r="D70" s="21">
        <v>1.7976931348623157E+308</v>
      </c>
      <c r="E70" s="25">
        <f t="shared" si="1"/>
        <v>1024</v>
      </c>
      <c r="F70" s="25">
        <v>15</v>
      </c>
      <c r="G70" s="21">
        <v>2.9399999999999999E-4</v>
      </c>
    </row>
    <row r="71" spans="1:7" x14ac:dyDescent="0.2">
      <c r="A71" s="21" t="s">
        <v>248</v>
      </c>
      <c r="C71" s="21" t="s">
        <v>170</v>
      </c>
      <c r="D71" s="21">
        <v>1.7976931348623157E+308</v>
      </c>
      <c r="E71" s="25">
        <f t="shared" si="1"/>
        <v>1024</v>
      </c>
      <c r="F71" s="25">
        <v>15</v>
      </c>
      <c r="G71" s="21">
        <v>2.9E-4</v>
      </c>
    </row>
    <row r="72" spans="1:7" x14ac:dyDescent="0.2">
      <c r="A72" s="21" t="s">
        <v>249</v>
      </c>
      <c r="B72" s="21" t="s">
        <v>250</v>
      </c>
      <c r="C72" s="21" t="s">
        <v>251</v>
      </c>
      <c r="D72" s="21">
        <v>1.7976931348623157E+308</v>
      </c>
      <c r="E72" s="25">
        <f t="shared" si="1"/>
        <v>1024</v>
      </c>
      <c r="F72" s="25">
        <v>15</v>
      </c>
      <c r="G72" s="21">
        <v>2.7900000000000001E-4</v>
      </c>
    </row>
    <row r="73" spans="1:7" x14ac:dyDescent="0.2">
      <c r="A73" s="21" t="s">
        <v>252</v>
      </c>
      <c r="B73" s="21" t="s">
        <v>253</v>
      </c>
      <c r="C73" s="21" t="s">
        <v>254</v>
      </c>
      <c r="D73" s="21">
        <v>1.7976931348623157E+308</v>
      </c>
      <c r="E73" s="25">
        <f t="shared" si="1"/>
        <v>1024</v>
      </c>
      <c r="F73" s="25">
        <v>15</v>
      </c>
      <c r="G73" s="21">
        <v>2.7799999999999998E-4</v>
      </c>
    </row>
    <row r="74" spans="1:7" x14ac:dyDescent="0.2">
      <c r="A74" s="21" t="s">
        <v>255</v>
      </c>
      <c r="B74" s="21" t="s">
        <v>256</v>
      </c>
      <c r="C74" s="21" t="s">
        <v>257</v>
      </c>
      <c r="D74" s="21">
        <v>1.7976931348623157E+308</v>
      </c>
      <c r="E74" s="25">
        <f t="shared" si="1"/>
        <v>1024</v>
      </c>
      <c r="F74" s="25">
        <v>15</v>
      </c>
      <c r="G74" s="21">
        <v>2.7300000000000002E-4</v>
      </c>
    </row>
    <row r="75" spans="1:7" x14ac:dyDescent="0.2">
      <c r="A75" s="21" t="s">
        <v>258</v>
      </c>
      <c r="C75" s="21" t="s">
        <v>259</v>
      </c>
      <c r="D75" s="21">
        <v>1.7976931348623157E+308</v>
      </c>
      <c r="E75" s="25">
        <f t="shared" si="1"/>
        <v>1024</v>
      </c>
      <c r="F75" s="25">
        <v>15</v>
      </c>
      <c r="G75" s="21">
        <v>2.7099999999999997E-4</v>
      </c>
    </row>
    <row r="76" spans="1:7" x14ac:dyDescent="0.2">
      <c r="A76" s="21" t="s">
        <v>260</v>
      </c>
      <c r="C76" s="21" t="s">
        <v>261</v>
      </c>
      <c r="D76" s="21">
        <v>1.7976931348623157E+308</v>
      </c>
      <c r="E76" s="25">
        <f t="shared" si="1"/>
        <v>1024</v>
      </c>
      <c r="F76" s="25">
        <v>15</v>
      </c>
      <c r="G76" s="21">
        <v>2.6800000000000001E-4</v>
      </c>
    </row>
    <row r="77" spans="1:7" x14ac:dyDescent="0.2">
      <c r="A77" s="21" t="s">
        <v>262</v>
      </c>
      <c r="B77" s="21" t="s">
        <v>263</v>
      </c>
      <c r="C77" s="21" t="s">
        <v>264</v>
      </c>
      <c r="D77" s="21">
        <v>1.7976931348623157E+308</v>
      </c>
      <c r="E77" s="25">
        <f t="shared" si="1"/>
        <v>1024</v>
      </c>
      <c r="F77" s="25">
        <v>15</v>
      </c>
      <c r="G77" s="21">
        <v>2.6400000000000002E-4</v>
      </c>
    </row>
    <row r="78" spans="1:7" x14ac:dyDescent="0.2">
      <c r="A78" s="21" t="s">
        <v>265</v>
      </c>
      <c r="C78" s="21" t="s">
        <v>266</v>
      </c>
      <c r="D78" s="21">
        <v>1.7976931348623157E+308</v>
      </c>
      <c r="E78" s="25">
        <f t="shared" si="1"/>
        <v>1024</v>
      </c>
      <c r="F78" s="25">
        <v>15</v>
      </c>
      <c r="G78" s="21">
        <v>2.4899999999999998E-4</v>
      </c>
    </row>
    <row r="79" spans="1:7" x14ac:dyDescent="0.2">
      <c r="A79" s="21" t="s">
        <v>267</v>
      </c>
      <c r="C79" s="21" t="s">
        <v>170</v>
      </c>
      <c r="D79" s="21">
        <v>1.7976931348623157E+308</v>
      </c>
      <c r="E79" s="25">
        <f t="shared" si="1"/>
        <v>1024</v>
      </c>
      <c r="F79" s="25">
        <v>15</v>
      </c>
      <c r="G79" s="21">
        <v>2.42E-4</v>
      </c>
    </row>
    <row r="80" spans="1:7" x14ac:dyDescent="0.2">
      <c r="A80" s="21" t="s">
        <v>268</v>
      </c>
      <c r="B80" s="21" t="s">
        <v>269</v>
      </c>
      <c r="C80" s="21" t="s">
        <v>270</v>
      </c>
      <c r="D80" s="21">
        <v>1.7976931348623157E+308</v>
      </c>
      <c r="E80" s="25">
        <f t="shared" si="1"/>
        <v>1024</v>
      </c>
      <c r="F80" s="25">
        <v>15</v>
      </c>
      <c r="G80" s="21">
        <v>2.4000000000000001E-4</v>
      </c>
    </row>
    <row r="81" spans="1:7" x14ac:dyDescent="0.2">
      <c r="A81" s="21" t="s">
        <v>271</v>
      </c>
      <c r="B81" s="21" t="s">
        <v>272</v>
      </c>
      <c r="C81" s="21" t="s">
        <v>273</v>
      </c>
      <c r="D81" s="21">
        <v>1.7976931348623157E+308</v>
      </c>
      <c r="E81" s="25">
        <f t="shared" si="1"/>
        <v>1024</v>
      </c>
      <c r="F81" s="25">
        <v>15</v>
      </c>
      <c r="G81" s="21">
        <v>2.3699999999999999E-4</v>
      </c>
    </row>
    <row r="82" spans="1:7" x14ac:dyDescent="0.2">
      <c r="A82" s="21" t="s">
        <v>274</v>
      </c>
      <c r="B82" s="21" t="s">
        <v>275</v>
      </c>
      <c r="C82" s="21" t="s">
        <v>276</v>
      </c>
      <c r="D82" s="21">
        <v>1.7976931348623157E+308</v>
      </c>
      <c r="E82" s="25">
        <f t="shared" si="1"/>
        <v>1024</v>
      </c>
      <c r="F82" s="25">
        <v>15</v>
      </c>
      <c r="G82" s="21">
        <v>2.3699999999999999E-4</v>
      </c>
    </row>
    <row r="83" spans="1:7" x14ac:dyDescent="0.2">
      <c r="A83" s="21" t="s">
        <v>277</v>
      </c>
      <c r="B83" s="21" t="s">
        <v>278</v>
      </c>
      <c r="C83" s="21" t="s">
        <v>279</v>
      </c>
      <c r="D83" s="21">
        <v>1.7976931348623157E+308</v>
      </c>
      <c r="E83" s="25">
        <f t="shared" si="1"/>
        <v>1024</v>
      </c>
      <c r="F83" s="25">
        <v>15</v>
      </c>
      <c r="G83" s="21">
        <v>2.3499999999999999E-4</v>
      </c>
    </row>
    <row r="84" spans="1:7" x14ac:dyDescent="0.2">
      <c r="A84" s="21" t="s">
        <v>280</v>
      </c>
      <c r="B84" s="21" t="s">
        <v>281</v>
      </c>
      <c r="C84" s="21" t="s">
        <v>282</v>
      </c>
      <c r="D84" s="21">
        <v>1.7976931348623157E+308</v>
      </c>
      <c r="E84" s="25">
        <f t="shared" si="1"/>
        <v>1024</v>
      </c>
      <c r="F84" s="25">
        <v>15</v>
      </c>
      <c r="G84" s="21">
        <v>2.34E-4</v>
      </c>
    </row>
    <row r="85" spans="1:7" x14ac:dyDescent="0.2">
      <c r="A85" s="21" t="s">
        <v>283</v>
      </c>
      <c r="B85" s="21" t="s">
        <v>284</v>
      </c>
      <c r="C85" s="21" t="s">
        <v>285</v>
      </c>
      <c r="D85" s="21">
        <v>1.7976931348623157E+308</v>
      </c>
      <c r="E85" s="25">
        <f t="shared" si="1"/>
        <v>1024</v>
      </c>
      <c r="F85" s="25">
        <v>15</v>
      </c>
      <c r="G85" s="21">
        <v>2.32E-4</v>
      </c>
    </row>
    <row r="86" spans="1:7" x14ac:dyDescent="0.2">
      <c r="A86" s="21" t="s">
        <v>286</v>
      </c>
      <c r="B86" s="21" t="s">
        <v>287</v>
      </c>
      <c r="C86" s="21" t="s">
        <v>288</v>
      </c>
      <c r="D86" s="21">
        <v>1.7976931348623157E+308</v>
      </c>
      <c r="E86" s="25">
        <f t="shared" si="1"/>
        <v>1024</v>
      </c>
      <c r="F86" s="25">
        <v>15</v>
      </c>
      <c r="G86" s="21">
        <v>2.32E-4</v>
      </c>
    </row>
    <row r="87" spans="1:7" x14ac:dyDescent="0.2">
      <c r="A87" s="21" t="s">
        <v>289</v>
      </c>
      <c r="B87" s="21" t="s">
        <v>290</v>
      </c>
      <c r="C87" s="21" t="s">
        <v>291</v>
      </c>
      <c r="D87" s="21">
        <v>1.7976931348623157E+308</v>
      </c>
      <c r="E87" s="25">
        <f t="shared" si="1"/>
        <v>1024</v>
      </c>
      <c r="F87" s="25">
        <v>15</v>
      </c>
      <c r="G87" s="21">
        <v>2.2900000000000001E-4</v>
      </c>
    </row>
    <row r="88" spans="1:7" x14ac:dyDescent="0.2">
      <c r="A88" s="21" t="s">
        <v>292</v>
      </c>
      <c r="C88" s="21" t="s">
        <v>293</v>
      </c>
      <c r="D88" s="21">
        <v>1.7976931348623157E+308</v>
      </c>
      <c r="E88" s="25">
        <f t="shared" si="1"/>
        <v>1024</v>
      </c>
      <c r="F88" s="25">
        <v>15</v>
      </c>
      <c r="G88" s="21">
        <v>2.2800000000000001E-4</v>
      </c>
    </row>
    <row r="89" spans="1:7" x14ac:dyDescent="0.2">
      <c r="A89" s="21" t="s">
        <v>294</v>
      </c>
      <c r="C89" s="21" t="s">
        <v>295</v>
      </c>
      <c r="D89" s="21">
        <v>1.7976931348623157E+308</v>
      </c>
      <c r="E89" s="25">
        <f t="shared" si="1"/>
        <v>1024</v>
      </c>
      <c r="F89" s="25">
        <v>15</v>
      </c>
      <c r="G89" s="21">
        <v>2.1900000000000001E-4</v>
      </c>
    </row>
    <row r="90" spans="1:7" x14ac:dyDescent="0.2">
      <c r="A90" s="21" t="s">
        <v>296</v>
      </c>
      <c r="B90" s="21" t="s">
        <v>297</v>
      </c>
      <c r="C90" s="21" t="s">
        <v>298</v>
      </c>
      <c r="D90" s="21">
        <v>1.7976931348623157E+308</v>
      </c>
      <c r="E90" s="25">
        <f t="shared" si="1"/>
        <v>1024</v>
      </c>
      <c r="F90" s="25">
        <v>15</v>
      </c>
      <c r="G90" s="21">
        <v>2.1699999999999999E-4</v>
      </c>
    </row>
    <row r="91" spans="1:7" x14ac:dyDescent="0.2">
      <c r="A91" s="21" t="s">
        <v>299</v>
      </c>
      <c r="C91" s="21" t="s">
        <v>300</v>
      </c>
      <c r="D91" s="21">
        <v>1.7976931348623157E+308</v>
      </c>
      <c r="E91" s="25">
        <f t="shared" si="1"/>
        <v>1024</v>
      </c>
      <c r="F91" s="25">
        <v>15</v>
      </c>
      <c r="G91" s="21">
        <v>2.13E-4</v>
      </c>
    </row>
    <row r="92" spans="1:7" x14ac:dyDescent="0.2">
      <c r="A92" s="21" t="s">
        <v>301</v>
      </c>
      <c r="C92" s="21" t="s">
        <v>302</v>
      </c>
      <c r="D92" s="21">
        <v>1.7976931348623157E+308</v>
      </c>
      <c r="E92" s="25">
        <f t="shared" si="1"/>
        <v>1024</v>
      </c>
      <c r="F92" s="25">
        <v>15</v>
      </c>
      <c r="G92" s="21">
        <v>2.12E-4</v>
      </c>
    </row>
    <row r="93" spans="1:7" x14ac:dyDescent="0.2">
      <c r="A93" s="21" t="s">
        <v>303</v>
      </c>
      <c r="C93" s="21" t="s">
        <v>304</v>
      </c>
      <c r="D93" s="21">
        <v>1.7976931348623157E+308</v>
      </c>
      <c r="E93" s="25">
        <f t="shared" si="1"/>
        <v>1024</v>
      </c>
      <c r="F93" s="25">
        <v>15</v>
      </c>
      <c r="G93" s="21">
        <v>2.12E-4</v>
      </c>
    </row>
    <row r="94" spans="1:7" x14ac:dyDescent="0.2">
      <c r="A94" s="21" t="s">
        <v>305</v>
      </c>
      <c r="B94" s="21" t="s">
        <v>306</v>
      </c>
      <c r="C94" s="21" t="s">
        <v>307</v>
      </c>
      <c r="D94" s="21">
        <v>1.7976931348623157E+308</v>
      </c>
      <c r="E94" s="25">
        <f t="shared" si="1"/>
        <v>1024</v>
      </c>
      <c r="F94" s="25">
        <v>15</v>
      </c>
      <c r="G94" s="21">
        <v>2.1100000000000001E-4</v>
      </c>
    </row>
    <row r="95" spans="1:7" x14ac:dyDescent="0.2">
      <c r="A95" s="21" t="s">
        <v>308</v>
      </c>
      <c r="B95" s="21" t="s">
        <v>309</v>
      </c>
      <c r="C95" s="21" t="s">
        <v>310</v>
      </c>
      <c r="D95" s="21">
        <v>1.7976931348623157E+308</v>
      </c>
      <c r="E95" s="25">
        <f t="shared" si="1"/>
        <v>1024</v>
      </c>
      <c r="F95" s="25">
        <v>15</v>
      </c>
      <c r="G95" s="21">
        <v>2.0900000000000001E-4</v>
      </c>
    </row>
    <row r="96" spans="1:7" x14ac:dyDescent="0.2">
      <c r="A96" s="21" t="s">
        <v>311</v>
      </c>
      <c r="C96" s="21" t="s">
        <v>312</v>
      </c>
      <c r="D96" s="21">
        <v>1.7976931348623157E+308</v>
      </c>
      <c r="E96" s="25">
        <f t="shared" si="1"/>
        <v>1024</v>
      </c>
      <c r="F96" s="25">
        <v>15</v>
      </c>
      <c r="G96" s="21">
        <v>2.0699999999999999E-4</v>
      </c>
    </row>
    <row r="97" spans="1:7" x14ac:dyDescent="0.2">
      <c r="A97" s="21" t="s">
        <v>313</v>
      </c>
      <c r="C97" s="21" t="s">
        <v>314</v>
      </c>
      <c r="D97" s="21">
        <v>1.7976931348623157E+308</v>
      </c>
      <c r="E97" s="25">
        <f t="shared" si="1"/>
        <v>1024</v>
      </c>
      <c r="F97" s="25">
        <v>15</v>
      </c>
      <c r="G97" s="21">
        <v>2.0599999999999999E-4</v>
      </c>
    </row>
    <row r="98" spans="1:7" x14ac:dyDescent="0.2">
      <c r="A98" s="21" t="s">
        <v>315</v>
      </c>
      <c r="C98" s="21" t="s">
        <v>316</v>
      </c>
      <c r="D98" s="21">
        <v>1.7976931348623157E+308</v>
      </c>
      <c r="E98" s="25">
        <f t="shared" si="1"/>
        <v>1024</v>
      </c>
      <c r="F98" s="25">
        <v>15</v>
      </c>
      <c r="G98" s="21">
        <v>2.05E-4</v>
      </c>
    </row>
    <row r="99" spans="1:7" x14ac:dyDescent="0.2">
      <c r="A99" s="21" t="s">
        <v>317</v>
      </c>
      <c r="C99" s="21" t="s">
        <v>318</v>
      </c>
      <c r="D99" s="21">
        <v>1.7976931348623157E+308</v>
      </c>
      <c r="E99" s="25">
        <f t="shared" si="1"/>
        <v>1024</v>
      </c>
      <c r="F99" s="25">
        <v>15</v>
      </c>
      <c r="G99" s="21">
        <v>1.95E-4</v>
      </c>
    </row>
    <row r="100" spans="1:7" x14ac:dyDescent="0.2">
      <c r="A100" s="21" t="s">
        <v>319</v>
      </c>
      <c r="B100" s="21" t="s">
        <v>320</v>
      </c>
      <c r="C100" s="21" t="s">
        <v>321</v>
      </c>
      <c r="D100" s="21">
        <v>1.7976931348623157E+308</v>
      </c>
      <c r="E100" s="25">
        <f t="shared" si="1"/>
        <v>1024</v>
      </c>
      <c r="F100" s="25">
        <v>15</v>
      </c>
      <c r="G100" s="21">
        <v>1.95E-4</v>
      </c>
    </row>
    <row r="101" spans="1:7" x14ac:dyDescent="0.2">
      <c r="A101" s="21" t="s">
        <v>322</v>
      </c>
      <c r="B101" s="21" t="s">
        <v>323</v>
      </c>
      <c r="C101" s="21" t="s">
        <v>324</v>
      </c>
      <c r="D101" s="21">
        <v>1.7976931348623157E+308</v>
      </c>
      <c r="E101" s="25">
        <f t="shared" si="1"/>
        <v>1024</v>
      </c>
      <c r="F101" s="25">
        <v>15</v>
      </c>
      <c r="G101" s="21">
        <v>1.92E-4</v>
      </c>
    </row>
    <row r="102" spans="1:7" x14ac:dyDescent="0.2">
      <c r="A102" s="21" t="s">
        <v>325</v>
      </c>
      <c r="B102" s="21" t="s">
        <v>326</v>
      </c>
      <c r="C102" s="21" t="s">
        <v>327</v>
      </c>
      <c r="D102" s="21">
        <v>1.7976931348623157E+308</v>
      </c>
      <c r="E102" s="25">
        <f t="shared" si="1"/>
        <v>1024</v>
      </c>
      <c r="F102" s="25">
        <v>15</v>
      </c>
      <c r="G102" s="21">
        <v>1.9100000000000001E-4</v>
      </c>
    </row>
    <row r="103" spans="1:7" x14ac:dyDescent="0.2">
      <c r="A103" s="21" t="s">
        <v>328</v>
      </c>
      <c r="B103" s="21" t="s">
        <v>329</v>
      </c>
      <c r="C103" s="21" t="s">
        <v>330</v>
      </c>
      <c r="D103" s="21">
        <v>1.7976931348623157E+308</v>
      </c>
      <c r="E103" s="25">
        <f t="shared" si="1"/>
        <v>1024</v>
      </c>
      <c r="F103" s="25">
        <v>15</v>
      </c>
      <c r="G103" s="21">
        <v>1.8699999999999999E-4</v>
      </c>
    </row>
    <row r="104" spans="1:7" x14ac:dyDescent="0.2">
      <c r="A104" s="21" t="s">
        <v>331</v>
      </c>
      <c r="B104" s="21" t="s">
        <v>332</v>
      </c>
      <c r="C104" s="21" t="s">
        <v>333</v>
      </c>
      <c r="D104" s="21">
        <v>1.7976931348623157E+308</v>
      </c>
      <c r="E104" s="25">
        <f t="shared" si="1"/>
        <v>1024</v>
      </c>
      <c r="F104" s="25">
        <v>15</v>
      </c>
      <c r="G104" s="21">
        <v>1.84E-4</v>
      </c>
    </row>
    <row r="105" spans="1:7" x14ac:dyDescent="0.2">
      <c r="A105" s="21" t="s">
        <v>334</v>
      </c>
      <c r="C105" s="21" t="s">
        <v>335</v>
      </c>
      <c r="D105" s="21">
        <v>1.7976931348623157E+308</v>
      </c>
      <c r="E105" s="25">
        <f t="shared" si="1"/>
        <v>1024</v>
      </c>
      <c r="F105" s="25">
        <v>15</v>
      </c>
      <c r="G105" s="21">
        <v>1.83E-4</v>
      </c>
    </row>
    <row r="106" spans="1:7" x14ac:dyDescent="0.2">
      <c r="A106" s="21" t="s">
        <v>336</v>
      </c>
      <c r="B106" s="21" t="s">
        <v>337</v>
      </c>
      <c r="C106" s="21" t="s">
        <v>338</v>
      </c>
      <c r="D106" s="21">
        <v>1.7976931348623157E+308</v>
      </c>
      <c r="E106" s="25">
        <f t="shared" si="1"/>
        <v>1024</v>
      </c>
      <c r="F106" s="25">
        <v>15</v>
      </c>
      <c r="G106" s="21">
        <v>1.8200000000000001E-4</v>
      </c>
    </row>
    <row r="107" spans="1:7" x14ac:dyDescent="0.2">
      <c r="A107" s="21" t="s">
        <v>339</v>
      </c>
      <c r="C107" s="21" t="s">
        <v>340</v>
      </c>
      <c r="D107" s="21">
        <v>1.7976931348623157E+308</v>
      </c>
      <c r="E107" s="25">
        <f t="shared" si="1"/>
        <v>1024</v>
      </c>
      <c r="F107" s="25">
        <v>15</v>
      </c>
      <c r="G107" s="21">
        <v>1.8200000000000001E-4</v>
      </c>
    </row>
    <row r="108" spans="1:7" x14ac:dyDescent="0.2">
      <c r="A108" s="21" t="s">
        <v>341</v>
      </c>
      <c r="B108" s="21" t="s">
        <v>342</v>
      </c>
      <c r="C108" s="21" t="s">
        <v>343</v>
      </c>
      <c r="D108" s="21">
        <v>1.7976931348623157E+308</v>
      </c>
      <c r="E108" s="25">
        <f t="shared" si="1"/>
        <v>1024</v>
      </c>
      <c r="F108" s="25">
        <v>15</v>
      </c>
      <c r="G108" s="21">
        <v>1.8200000000000001E-4</v>
      </c>
    </row>
    <row r="109" spans="1:7" x14ac:dyDescent="0.2">
      <c r="A109" s="21" t="s">
        <v>344</v>
      </c>
      <c r="C109" s="21" t="s">
        <v>345</v>
      </c>
      <c r="D109" s="21">
        <v>1.7976931348623157E+308</v>
      </c>
      <c r="E109" s="25">
        <f t="shared" si="1"/>
        <v>1024</v>
      </c>
      <c r="F109" s="25">
        <v>15</v>
      </c>
      <c r="G109" s="21">
        <v>1.7699999999999999E-4</v>
      </c>
    </row>
    <row r="110" spans="1:7" x14ac:dyDescent="0.2">
      <c r="A110" s="21" t="s">
        <v>346</v>
      </c>
      <c r="B110" s="21" t="s">
        <v>347</v>
      </c>
      <c r="C110" s="21" t="s">
        <v>348</v>
      </c>
      <c r="D110" s="21">
        <v>1.7976931348623157E+308</v>
      </c>
      <c r="E110" s="25">
        <f t="shared" si="1"/>
        <v>1024</v>
      </c>
      <c r="F110" s="25">
        <v>15</v>
      </c>
      <c r="G110" s="21">
        <v>1.76E-4</v>
      </c>
    </row>
    <row r="111" spans="1:7" x14ac:dyDescent="0.2">
      <c r="A111" s="21" t="s">
        <v>349</v>
      </c>
      <c r="C111" s="21" t="s">
        <v>170</v>
      </c>
      <c r="D111" s="21">
        <v>1.7976931348623157E+308</v>
      </c>
      <c r="E111" s="25">
        <f t="shared" si="1"/>
        <v>1024</v>
      </c>
      <c r="F111" s="25">
        <v>15</v>
      </c>
      <c r="G111" s="21">
        <v>1.74E-4</v>
      </c>
    </row>
    <row r="112" spans="1:7" x14ac:dyDescent="0.2">
      <c r="A112" s="21" t="s">
        <v>350</v>
      </c>
      <c r="B112" s="21" t="s">
        <v>351</v>
      </c>
      <c r="C112" s="21" t="s">
        <v>352</v>
      </c>
      <c r="D112" s="21">
        <v>1.7976931348623157E+308</v>
      </c>
      <c r="E112" s="25">
        <f t="shared" si="1"/>
        <v>1024</v>
      </c>
      <c r="F112" s="25">
        <v>15</v>
      </c>
      <c r="G112" s="21">
        <v>1.7200000000000001E-4</v>
      </c>
    </row>
    <row r="113" spans="1:7" x14ac:dyDescent="0.2">
      <c r="A113" s="21" t="s">
        <v>353</v>
      </c>
      <c r="B113" s="21" t="s">
        <v>354</v>
      </c>
      <c r="C113" s="21" t="s">
        <v>355</v>
      </c>
      <c r="D113" s="21">
        <v>1.7976931348623157E+308</v>
      </c>
      <c r="E113" s="25">
        <f t="shared" si="1"/>
        <v>1024</v>
      </c>
      <c r="F113" s="25">
        <v>15</v>
      </c>
      <c r="G113" s="21">
        <v>1.6899999999999999E-4</v>
      </c>
    </row>
    <row r="114" spans="1:7" x14ac:dyDescent="0.2">
      <c r="A114" s="21" t="s">
        <v>356</v>
      </c>
      <c r="C114" s="21" t="s">
        <v>357</v>
      </c>
      <c r="D114" s="21">
        <v>1.7976931348623157E+308</v>
      </c>
      <c r="E114" s="25">
        <f t="shared" si="1"/>
        <v>1024</v>
      </c>
      <c r="F114" s="25">
        <v>15</v>
      </c>
      <c r="G114" s="21">
        <v>1.6899999999999999E-4</v>
      </c>
    </row>
    <row r="115" spans="1:7" x14ac:dyDescent="0.2">
      <c r="A115" s="21" t="s">
        <v>358</v>
      </c>
      <c r="B115" s="21" t="s">
        <v>359</v>
      </c>
      <c r="C115" s="21" t="s">
        <v>360</v>
      </c>
      <c r="D115" s="21">
        <v>1.7976931348623157E+308</v>
      </c>
      <c r="E115" s="25">
        <f t="shared" si="1"/>
        <v>1024</v>
      </c>
      <c r="F115" s="25">
        <v>15</v>
      </c>
      <c r="G115" s="21">
        <v>1.66E-4</v>
      </c>
    </row>
    <row r="116" spans="1:7" x14ac:dyDescent="0.2">
      <c r="A116" s="21" t="s">
        <v>361</v>
      </c>
      <c r="C116" s="21" t="s">
        <v>362</v>
      </c>
      <c r="D116" s="21">
        <v>1.7976931348623157E+308</v>
      </c>
      <c r="E116" s="25">
        <f t="shared" si="1"/>
        <v>1024</v>
      </c>
      <c r="F116" s="25">
        <v>15</v>
      </c>
      <c r="G116" s="21">
        <v>1.65E-4</v>
      </c>
    </row>
    <row r="117" spans="1:7" x14ac:dyDescent="0.2">
      <c r="A117" s="21" t="s">
        <v>363</v>
      </c>
      <c r="C117" s="21" t="s">
        <v>237</v>
      </c>
      <c r="D117" s="21">
        <v>1.7976931348623157E+308</v>
      </c>
      <c r="E117" s="25">
        <f t="shared" si="1"/>
        <v>1024</v>
      </c>
      <c r="F117" s="25">
        <v>15</v>
      </c>
      <c r="G117" s="21">
        <v>1.64E-4</v>
      </c>
    </row>
    <row r="118" spans="1:7" x14ac:dyDescent="0.2">
      <c r="A118" s="21" t="s">
        <v>364</v>
      </c>
      <c r="B118" s="21" t="s">
        <v>365</v>
      </c>
      <c r="C118" s="21" t="s">
        <v>366</v>
      </c>
      <c r="D118" s="21">
        <v>1.7976931348623157E+308</v>
      </c>
      <c r="E118" s="25">
        <f t="shared" si="1"/>
        <v>1024</v>
      </c>
      <c r="F118" s="25">
        <v>15</v>
      </c>
      <c r="G118" s="21">
        <v>1.63E-4</v>
      </c>
    </row>
    <row r="119" spans="1:7" x14ac:dyDescent="0.2">
      <c r="A119" s="21" t="s">
        <v>367</v>
      </c>
      <c r="B119" s="21" t="s">
        <v>368</v>
      </c>
      <c r="C119" s="21" t="s">
        <v>369</v>
      </c>
      <c r="D119" s="21">
        <v>1.7976931348623157E+308</v>
      </c>
      <c r="E119" s="25">
        <f t="shared" si="1"/>
        <v>1024</v>
      </c>
      <c r="F119" s="25">
        <v>15</v>
      </c>
      <c r="G119" s="21">
        <v>1.6100000000000001E-4</v>
      </c>
    </row>
    <row r="120" spans="1:7" x14ac:dyDescent="0.2">
      <c r="A120" s="21" t="s">
        <v>370</v>
      </c>
      <c r="B120" s="21" t="s">
        <v>371</v>
      </c>
      <c r="C120" s="21" t="s">
        <v>372</v>
      </c>
      <c r="D120" s="21">
        <v>1.7976931348623157E+308</v>
      </c>
      <c r="E120" s="25">
        <f t="shared" si="1"/>
        <v>1024</v>
      </c>
      <c r="F120" s="25">
        <v>15</v>
      </c>
      <c r="G120" s="21">
        <v>1.6100000000000001E-4</v>
      </c>
    </row>
    <row r="121" spans="1:7" x14ac:dyDescent="0.2">
      <c r="A121" s="21" t="s">
        <v>373</v>
      </c>
      <c r="B121" s="21" t="s">
        <v>374</v>
      </c>
      <c r="C121" s="21" t="s">
        <v>375</v>
      </c>
      <c r="D121" s="21">
        <v>1.7976931348623157E+308</v>
      </c>
      <c r="E121" s="25">
        <f t="shared" si="1"/>
        <v>1024</v>
      </c>
      <c r="F121" s="25">
        <v>15</v>
      </c>
      <c r="G121" s="21">
        <v>1.5699999999999999E-4</v>
      </c>
    </row>
    <row r="122" spans="1:7" x14ac:dyDescent="0.2">
      <c r="A122" s="21" t="s">
        <v>376</v>
      </c>
      <c r="B122" s="21" t="s">
        <v>377</v>
      </c>
      <c r="C122" s="21" t="s">
        <v>378</v>
      </c>
      <c r="D122" s="21">
        <v>1.7976931348623157E+308</v>
      </c>
      <c r="E122" s="25">
        <f t="shared" si="1"/>
        <v>1024</v>
      </c>
      <c r="F122" s="25">
        <v>15</v>
      </c>
      <c r="G122" s="21">
        <v>1.56E-4</v>
      </c>
    </row>
    <row r="123" spans="1:7" x14ac:dyDescent="0.2">
      <c r="A123" s="21" t="s">
        <v>379</v>
      </c>
      <c r="B123" s="21" t="s">
        <v>380</v>
      </c>
      <c r="C123" s="21" t="s">
        <v>381</v>
      </c>
      <c r="D123" s="21">
        <v>1.7976931348623157E+308</v>
      </c>
      <c r="E123" s="25">
        <f t="shared" si="1"/>
        <v>1024</v>
      </c>
      <c r="F123" s="25">
        <v>15</v>
      </c>
      <c r="G123" s="21">
        <v>1.4999999999999999E-4</v>
      </c>
    </row>
    <row r="124" spans="1:7" x14ac:dyDescent="0.2">
      <c r="A124" s="21" t="s">
        <v>382</v>
      </c>
      <c r="C124" s="21" t="s">
        <v>383</v>
      </c>
      <c r="D124" s="21">
        <v>1.7976931348623157E+308</v>
      </c>
      <c r="E124" s="25">
        <f t="shared" si="1"/>
        <v>1024</v>
      </c>
      <c r="F124" s="25">
        <v>15</v>
      </c>
      <c r="G124" s="21">
        <v>1.44E-4</v>
      </c>
    </row>
    <row r="125" spans="1:7" x14ac:dyDescent="0.2">
      <c r="A125" s="21" t="s">
        <v>384</v>
      </c>
      <c r="B125" s="21" t="s">
        <v>385</v>
      </c>
      <c r="C125" s="21" t="s">
        <v>386</v>
      </c>
      <c r="D125" s="21">
        <v>1.7976931348623157E+308</v>
      </c>
      <c r="E125" s="25">
        <f t="shared" si="1"/>
        <v>1024</v>
      </c>
      <c r="F125" s="25">
        <v>15</v>
      </c>
      <c r="G125" s="21">
        <v>1.44E-4</v>
      </c>
    </row>
    <row r="126" spans="1:7" x14ac:dyDescent="0.2">
      <c r="A126" s="21" t="s">
        <v>387</v>
      </c>
      <c r="C126" s="21" t="s">
        <v>388</v>
      </c>
      <c r="D126" s="21">
        <v>1.7976931348623157E+308</v>
      </c>
      <c r="E126" s="25">
        <f t="shared" si="1"/>
        <v>1024</v>
      </c>
      <c r="F126" s="25">
        <v>15</v>
      </c>
      <c r="G126" s="21">
        <v>1.4300000000000001E-4</v>
      </c>
    </row>
    <row r="127" spans="1:7" x14ac:dyDescent="0.2">
      <c r="A127" s="21" t="s">
        <v>389</v>
      </c>
      <c r="B127" s="21" t="s">
        <v>390</v>
      </c>
      <c r="C127" s="21" t="s">
        <v>391</v>
      </c>
      <c r="D127" s="21">
        <v>1.7976931348623157E+308</v>
      </c>
      <c r="E127" s="25">
        <f t="shared" si="1"/>
        <v>1024</v>
      </c>
      <c r="F127" s="25">
        <v>15</v>
      </c>
      <c r="G127" s="21">
        <v>1.3999999999999999E-4</v>
      </c>
    </row>
    <row r="128" spans="1:7" x14ac:dyDescent="0.2">
      <c r="A128" s="21" t="s">
        <v>392</v>
      </c>
      <c r="B128" s="21" t="s">
        <v>393</v>
      </c>
      <c r="C128" s="21" t="s">
        <v>72</v>
      </c>
      <c r="D128" s="21">
        <v>1.7976931348623157E+308</v>
      </c>
      <c r="E128" s="25">
        <f t="shared" si="1"/>
        <v>1024</v>
      </c>
      <c r="F128" s="25">
        <v>15</v>
      </c>
      <c r="G128" s="21">
        <v>1.3999999999999999E-4</v>
      </c>
    </row>
    <row r="129" spans="1:7" x14ac:dyDescent="0.2">
      <c r="A129" s="21" t="s">
        <v>394</v>
      </c>
      <c r="C129" s="21" t="s">
        <v>395</v>
      </c>
      <c r="D129" s="21">
        <v>1.7976931348623157E+308</v>
      </c>
      <c r="E129" s="25">
        <f t="shared" si="1"/>
        <v>1024</v>
      </c>
      <c r="F129" s="25">
        <v>15</v>
      </c>
      <c r="G129" s="21">
        <v>1.34E-4</v>
      </c>
    </row>
    <row r="130" spans="1:7" x14ac:dyDescent="0.2">
      <c r="A130" s="21" t="s">
        <v>396</v>
      </c>
      <c r="C130" s="21" t="s">
        <v>397</v>
      </c>
      <c r="D130" s="21">
        <v>1.7976931348623157E+308</v>
      </c>
      <c r="E130" s="25">
        <f t="shared" ref="E130:E193" si="2">LOG(D130,2)</f>
        <v>1024</v>
      </c>
      <c r="F130" s="25">
        <v>15</v>
      </c>
      <c r="G130" s="21">
        <v>1.3200000000000001E-4</v>
      </c>
    </row>
    <row r="131" spans="1:7" x14ac:dyDescent="0.2">
      <c r="A131" s="21" t="s">
        <v>398</v>
      </c>
      <c r="B131" s="21" t="s">
        <v>399</v>
      </c>
      <c r="C131" s="21" t="s">
        <v>400</v>
      </c>
      <c r="D131" s="21">
        <v>1.7976931348623157E+308</v>
      </c>
      <c r="E131" s="25">
        <f t="shared" si="2"/>
        <v>1024</v>
      </c>
      <c r="F131" s="25">
        <v>15</v>
      </c>
      <c r="G131" s="21">
        <v>1.3100000000000001E-4</v>
      </c>
    </row>
    <row r="132" spans="1:7" x14ac:dyDescent="0.2">
      <c r="A132" s="21" t="s">
        <v>401</v>
      </c>
      <c r="C132" s="21" t="s">
        <v>402</v>
      </c>
      <c r="D132" s="21">
        <v>1.7976931348623157E+308</v>
      </c>
      <c r="E132" s="25">
        <f t="shared" si="2"/>
        <v>1024</v>
      </c>
      <c r="F132" s="25">
        <v>15</v>
      </c>
      <c r="G132" s="21">
        <v>1.2999999999999999E-4</v>
      </c>
    </row>
    <row r="133" spans="1:7" x14ac:dyDescent="0.2">
      <c r="A133" s="21" t="s">
        <v>403</v>
      </c>
      <c r="B133" s="21" t="s">
        <v>404</v>
      </c>
      <c r="C133" s="21" t="s">
        <v>405</v>
      </c>
      <c r="D133" s="21">
        <v>1.7976931348623157E+308</v>
      </c>
      <c r="E133" s="25">
        <f t="shared" si="2"/>
        <v>1024</v>
      </c>
      <c r="F133" s="25">
        <v>15</v>
      </c>
      <c r="G133" s="21">
        <v>1.2799999999999999E-4</v>
      </c>
    </row>
    <row r="134" spans="1:7" x14ac:dyDescent="0.2">
      <c r="A134" s="21" t="s">
        <v>406</v>
      </c>
      <c r="C134" s="21" t="s">
        <v>407</v>
      </c>
      <c r="D134" s="21">
        <v>1.7976931348623157E+308</v>
      </c>
      <c r="E134" s="25">
        <f t="shared" si="2"/>
        <v>1024</v>
      </c>
      <c r="F134" s="25">
        <v>15</v>
      </c>
      <c r="G134" s="21">
        <v>1.27E-4</v>
      </c>
    </row>
    <row r="135" spans="1:7" x14ac:dyDescent="0.2">
      <c r="A135" s="21" t="s">
        <v>408</v>
      </c>
      <c r="B135" s="21" t="s">
        <v>409</v>
      </c>
      <c r="C135" s="21" t="s">
        <v>410</v>
      </c>
      <c r="D135" s="21">
        <v>1.7976931348623157E+308</v>
      </c>
      <c r="E135" s="25">
        <f t="shared" si="2"/>
        <v>1024</v>
      </c>
      <c r="F135" s="25">
        <v>15</v>
      </c>
      <c r="G135" s="21">
        <v>1.27E-4</v>
      </c>
    </row>
    <row r="136" spans="1:7" x14ac:dyDescent="0.2">
      <c r="A136" s="21" t="s">
        <v>411</v>
      </c>
      <c r="C136" s="21" t="s">
        <v>412</v>
      </c>
      <c r="D136" s="21">
        <v>1.7976931348623157E+308</v>
      </c>
      <c r="E136" s="25">
        <f t="shared" si="2"/>
        <v>1024</v>
      </c>
      <c r="F136" s="25">
        <v>15</v>
      </c>
      <c r="G136" s="21">
        <v>1.25E-4</v>
      </c>
    </row>
    <row r="137" spans="1:7" x14ac:dyDescent="0.2">
      <c r="A137" s="21" t="s">
        <v>413</v>
      </c>
      <c r="B137" s="21" t="s">
        <v>414</v>
      </c>
      <c r="C137" s="21" t="s">
        <v>415</v>
      </c>
      <c r="D137" s="21">
        <v>1.7976931348623157E+308</v>
      </c>
      <c r="E137" s="25">
        <f t="shared" si="2"/>
        <v>1024</v>
      </c>
      <c r="F137" s="25">
        <v>15</v>
      </c>
      <c r="G137" s="21">
        <v>1.25E-4</v>
      </c>
    </row>
    <row r="138" spans="1:7" x14ac:dyDescent="0.2">
      <c r="A138" s="21" t="s">
        <v>416</v>
      </c>
      <c r="B138" s="21" t="s">
        <v>417</v>
      </c>
      <c r="C138" s="21" t="s">
        <v>418</v>
      </c>
      <c r="D138" s="21">
        <v>1.7976931348623157E+308</v>
      </c>
      <c r="E138" s="25">
        <f t="shared" si="2"/>
        <v>1024</v>
      </c>
      <c r="F138" s="25">
        <v>15</v>
      </c>
      <c r="G138" s="21">
        <v>1.25E-4</v>
      </c>
    </row>
    <row r="139" spans="1:7" x14ac:dyDescent="0.2">
      <c r="A139" s="21" t="s">
        <v>419</v>
      </c>
      <c r="B139" s="21" t="s">
        <v>420</v>
      </c>
      <c r="C139" s="21" t="s">
        <v>421</v>
      </c>
      <c r="D139" s="21">
        <v>1.7976931348623157E+308</v>
      </c>
      <c r="E139" s="25">
        <f t="shared" si="2"/>
        <v>1024</v>
      </c>
      <c r="F139" s="25">
        <v>15</v>
      </c>
      <c r="G139" s="21">
        <v>1.25E-4</v>
      </c>
    </row>
    <row r="140" spans="1:7" x14ac:dyDescent="0.2">
      <c r="A140" s="21" t="s">
        <v>422</v>
      </c>
      <c r="B140" s="21" t="s">
        <v>423</v>
      </c>
      <c r="C140" s="21" t="s">
        <v>424</v>
      </c>
      <c r="D140" s="21">
        <v>1.7976931348623157E+308</v>
      </c>
      <c r="E140" s="25">
        <f t="shared" si="2"/>
        <v>1024</v>
      </c>
      <c r="F140" s="25">
        <v>15</v>
      </c>
      <c r="G140" s="21">
        <v>1.2300000000000001E-4</v>
      </c>
    </row>
    <row r="141" spans="1:7" x14ac:dyDescent="0.2">
      <c r="A141" s="21" t="s">
        <v>425</v>
      </c>
      <c r="C141" s="21" t="s">
        <v>426</v>
      </c>
      <c r="D141" s="21">
        <v>1.7976931348623157E+308</v>
      </c>
      <c r="E141" s="25">
        <f t="shared" si="2"/>
        <v>1024</v>
      </c>
      <c r="F141" s="25">
        <v>15</v>
      </c>
      <c r="G141" s="21">
        <v>1.2300000000000001E-4</v>
      </c>
    </row>
    <row r="142" spans="1:7" x14ac:dyDescent="0.2">
      <c r="A142" s="21" t="s">
        <v>427</v>
      </c>
      <c r="B142" s="21" t="s">
        <v>428</v>
      </c>
      <c r="C142" s="21" t="s">
        <v>429</v>
      </c>
      <c r="D142" s="21">
        <v>1.7976931348623157E+308</v>
      </c>
      <c r="E142" s="25">
        <f t="shared" si="2"/>
        <v>1024</v>
      </c>
      <c r="F142" s="25">
        <v>15</v>
      </c>
      <c r="G142" s="21">
        <v>1.2300000000000001E-4</v>
      </c>
    </row>
    <row r="143" spans="1:7" x14ac:dyDescent="0.2">
      <c r="A143" s="21" t="s">
        <v>430</v>
      </c>
      <c r="C143" s="21" t="s">
        <v>431</v>
      </c>
      <c r="D143" s="21">
        <v>1.7976931348623157E+308</v>
      </c>
      <c r="E143" s="25">
        <f t="shared" si="2"/>
        <v>1024</v>
      </c>
      <c r="F143" s="25">
        <v>15</v>
      </c>
      <c r="G143" s="21">
        <v>1.2E-4</v>
      </c>
    </row>
    <row r="144" spans="1:7" x14ac:dyDescent="0.2">
      <c r="A144" s="21" t="s">
        <v>432</v>
      </c>
      <c r="B144" s="21" t="s">
        <v>433</v>
      </c>
      <c r="C144" s="21" t="s">
        <v>434</v>
      </c>
      <c r="D144" s="21">
        <v>1.7976931348623157E+308</v>
      </c>
      <c r="E144" s="25">
        <f t="shared" si="2"/>
        <v>1024</v>
      </c>
      <c r="F144" s="25">
        <v>15</v>
      </c>
      <c r="G144" s="21">
        <v>1.2E-4</v>
      </c>
    </row>
    <row r="145" spans="1:7" x14ac:dyDescent="0.2">
      <c r="A145" s="21" t="s">
        <v>435</v>
      </c>
      <c r="C145" s="21" t="s">
        <v>436</v>
      </c>
      <c r="D145" s="21">
        <v>1.7976931348623157E+308</v>
      </c>
      <c r="E145" s="25">
        <f t="shared" si="2"/>
        <v>1024</v>
      </c>
      <c r="F145" s="25">
        <v>15</v>
      </c>
      <c r="G145" s="21">
        <v>1.1900000000000001E-4</v>
      </c>
    </row>
    <row r="146" spans="1:7" x14ac:dyDescent="0.2">
      <c r="A146" s="21" t="s">
        <v>437</v>
      </c>
      <c r="C146" s="21" t="s">
        <v>438</v>
      </c>
      <c r="D146" s="21">
        <v>1.7976931348623157E+308</v>
      </c>
      <c r="E146" s="25">
        <f t="shared" si="2"/>
        <v>1024</v>
      </c>
      <c r="F146" s="25">
        <v>15</v>
      </c>
      <c r="G146" s="21">
        <v>1.18E-4</v>
      </c>
    </row>
    <row r="147" spans="1:7" x14ac:dyDescent="0.2">
      <c r="A147" s="21" t="s">
        <v>439</v>
      </c>
      <c r="B147" s="21" t="s">
        <v>440</v>
      </c>
      <c r="C147" s="21" t="s">
        <v>441</v>
      </c>
      <c r="D147" s="21">
        <v>1.7976931348623157E+308</v>
      </c>
      <c r="E147" s="25">
        <f t="shared" si="2"/>
        <v>1024</v>
      </c>
      <c r="F147" s="25">
        <v>15</v>
      </c>
      <c r="G147" s="21">
        <v>1.16E-4</v>
      </c>
    </row>
    <row r="148" spans="1:7" x14ac:dyDescent="0.2">
      <c r="A148" s="21" t="s">
        <v>442</v>
      </c>
      <c r="B148" s="21" t="s">
        <v>443</v>
      </c>
      <c r="C148" s="21" t="s">
        <v>444</v>
      </c>
      <c r="D148" s="21">
        <v>1.7976931348623157E+308</v>
      </c>
      <c r="E148" s="25">
        <f t="shared" si="2"/>
        <v>1024</v>
      </c>
      <c r="F148" s="25">
        <v>15</v>
      </c>
      <c r="G148" s="21">
        <v>1.16E-4</v>
      </c>
    </row>
    <row r="149" spans="1:7" x14ac:dyDescent="0.2">
      <c r="A149" s="21" t="s">
        <v>445</v>
      </c>
      <c r="B149" s="21" t="s">
        <v>446</v>
      </c>
      <c r="C149" s="21" t="s">
        <v>447</v>
      </c>
      <c r="D149" s="21">
        <v>1.7976931348623157E+308</v>
      </c>
      <c r="E149" s="25">
        <f t="shared" si="2"/>
        <v>1024</v>
      </c>
      <c r="F149" s="25">
        <v>15</v>
      </c>
      <c r="G149" s="21">
        <v>1.15E-4</v>
      </c>
    </row>
    <row r="150" spans="1:7" x14ac:dyDescent="0.2">
      <c r="A150" s="21" t="s">
        <v>448</v>
      </c>
      <c r="B150" s="21" t="s">
        <v>449</v>
      </c>
      <c r="C150" s="21" t="s">
        <v>450</v>
      </c>
      <c r="D150" s="21">
        <v>1.7976931348623157E+308</v>
      </c>
      <c r="E150" s="25">
        <f t="shared" si="2"/>
        <v>1024</v>
      </c>
      <c r="F150" s="25">
        <v>15</v>
      </c>
      <c r="G150" s="21">
        <v>1.15E-4</v>
      </c>
    </row>
    <row r="151" spans="1:7" x14ac:dyDescent="0.2">
      <c r="A151" s="21" t="s">
        <v>451</v>
      </c>
      <c r="C151" s="21" t="s">
        <v>452</v>
      </c>
      <c r="D151" s="21">
        <v>1.7976931348623157E+308</v>
      </c>
      <c r="E151" s="25">
        <f t="shared" si="2"/>
        <v>1024</v>
      </c>
      <c r="F151" s="25">
        <v>15</v>
      </c>
      <c r="G151" s="21">
        <v>1.11E-4</v>
      </c>
    </row>
    <row r="152" spans="1:7" x14ac:dyDescent="0.2">
      <c r="A152" s="21" t="s">
        <v>453</v>
      </c>
      <c r="B152" s="21" t="s">
        <v>454</v>
      </c>
      <c r="C152" s="21" t="s">
        <v>455</v>
      </c>
      <c r="D152" s="21">
        <v>1.7976931348623157E+308</v>
      </c>
      <c r="E152" s="25">
        <f t="shared" si="2"/>
        <v>1024</v>
      </c>
      <c r="F152" s="25">
        <v>15</v>
      </c>
      <c r="G152" s="21">
        <v>1.11E-4</v>
      </c>
    </row>
    <row r="153" spans="1:7" x14ac:dyDescent="0.2">
      <c r="A153" s="21" t="s">
        <v>456</v>
      </c>
      <c r="B153" s="21" t="s">
        <v>457</v>
      </c>
      <c r="C153" s="21" t="s">
        <v>458</v>
      </c>
      <c r="D153" s="21">
        <v>1.7976931348623157E+308</v>
      </c>
      <c r="E153" s="25">
        <f t="shared" si="2"/>
        <v>1024</v>
      </c>
      <c r="F153" s="25">
        <v>15</v>
      </c>
      <c r="G153" s="21">
        <v>1.1E-4</v>
      </c>
    </row>
    <row r="154" spans="1:7" x14ac:dyDescent="0.2">
      <c r="A154" s="21" t="s">
        <v>459</v>
      </c>
      <c r="B154" s="21" t="s">
        <v>460</v>
      </c>
      <c r="C154" s="21" t="s">
        <v>461</v>
      </c>
      <c r="D154" s="21">
        <v>1.7976931348623157E+308</v>
      </c>
      <c r="E154" s="25">
        <f t="shared" si="2"/>
        <v>1024</v>
      </c>
      <c r="F154" s="25">
        <v>15</v>
      </c>
      <c r="G154" s="21">
        <v>1.1E-4</v>
      </c>
    </row>
    <row r="155" spans="1:7" x14ac:dyDescent="0.2">
      <c r="A155" s="21" t="s">
        <v>462</v>
      </c>
      <c r="C155" s="21" t="s">
        <v>237</v>
      </c>
      <c r="D155" s="21">
        <v>1.7976931348623157E+308</v>
      </c>
      <c r="E155" s="25">
        <f t="shared" si="2"/>
        <v>1024</v>
      </c>
      <c r="F155" s="25">
        <v>15</v>
      </c>
      <c r="G155" s="21">
        <v>1.0900000000000001E-4</v>
      </c>
    </row>
    <row r="156" spans="1:7" x14ac:dyDescent="0.2">
      <c r="A156" s="21" t="s">
        <v>463</v>
      </c>
      <c r="B156" s="21" t="s">
        <v>464</v>
      </c>
      <c r="C156" s="21" t="s">
        <v>465</v>
      </c>
      <c r="D156" s="21">
        <v>1.7976931348623157E+308</v>
      </c>
      <c r="E156" s="25">
        <f t="shared" si="2"/>
        <v>1024</v>
      </c>
      <c r="F156" s="25">
        <v>15</v>
      </c>
      <c r="G156" s="21">
        <v>1.08E-4</v>
      </c>
    </row>
    <row r="157" spans="1:7" x14ac:dyDescent="0.2">
      <c r="A157" s="21" t="s">
        <v>466</v>
      </c>
      <c r="C157" s="21" t="s">
        <v>467</v>
      </c>
      <c r="D157" s="21">
        <v>1.7976931348623157E+308</v>
      </c>
      <c r="E157" s="25">
        <f t="shared" si="2"/>
        <v>1024</v>
      </c>
      <c r="F157" s="25">
        <v>15</v>
      </c>
      <c r="G157" s="21">
        <v>1.07E-4</v>
      </c>
    </row>
    <row r="158" spans="1:7" x14ac:dyDescent="0.2">
      <c r="A158" s="21" t="s">
        <v>468</v>
      </c>
      <c r="C158" s="21" t="s">
        <v>469</v>
      </c>
      <c r="D158" s="21">
        <v>1.7976931348623157E+308</v>
      </c>
      <c r="E158" s="25">
        <f t="shared" si="2"/>
        <v>1024</v>
      </c>
      <c r="F158" s="25">
        <v>15</v>
      </c>
      <c r="G158" s="21">
        <v>1.07E-4</v>
      </c>
    </row>
    <row r="159" spans="1:7" x14ac:dyDescent="0.2">
      <c r="A159" s="21" t="s">
        <v>470</v>
      </c>
      <c r="B159" s="21" t="s">
        <v>471</v>
      </c>
      <c r="C159" s="21" t="s">
        <v>472</v>
      </c>
      <c r="D159" s="21">
        <v>1.7976931348623157E+308</v>
      </c>
      <c r="E159" s="25">
        <f t="shared" si="2"/>
        <v>1024</v>
      </c>
      <c r="F159" s="25">
        <v>15</v>
      </c>
      <c r="G159" s="21">
        <v>1.07E-4</v>
      </c>
    </row>
    <row r="160" spans="1:7" x14ac:dyDescent="0.2">
      <c r="A160" s="21" t="s">
        <v>473</v>
      </c>
      <c r="B160" s="21" t="s">
        <v>474</v>
      </c>
      <c r="C160" s="21" t="s">
        <v>475</v>
      </c>
      <c r="D160" s="21">
        <v>1.7976931348623157E+308</v>
      </c>
      <c r="E160" s="25">
        <f t="shared" si="2"/>
        <v>1024</v>
      </c>
      <c r="F160" s="25">
        <v>15</v>
      </c>
      <c r="G160" s="21">
        <v>1.06E-4</v>
      </c>
    </row>
    <row r="161" spans="1:7" x14ac:dyDescent="0.2">
      <c r="A161" s="21" t="s">
        <v>476</v>
      </c>
      <c r="C161" s="21" t="s">
        <v>477</v>
      </c>
      <c r="D161" s="21">
        <v>1.7976931348623157E+308</v>
      </c>
      <c r="E161" s="25">
        <f t="shared" si="2"/>
        <v>1024</v>
      </c>
      <c r="F161" s="25">
        <v>15</v>
      </c>
      <c r="G161" s="21">
        <v>1.05E-4</v>
      </c>
    </row>
    <row r="162" spans="1:7" x14ac:dyDescent="0.2">
      <c r="A162" s="21" t="s">
        <v>478</v>
      </c>
      <c r="C162" s="21" t="s">
        <v>479</v>
      </c>
      <c r="D162" s="21">
        <v>1.7976931348623157E+308</v>
      </c>
      <c r="E162" s="25">
        <f t="shared" si="2"/>
        <v>1024</v>
      </c>
      <c r="F162" s="25">
        <v>15</v>
      </c>
      <c r="G162" s="21">
        <v>1.05E-4</v>
      </c>
    </row>
    <row r="163" spans="1:7" x14ac:dyDescent="0.2">
      <c r="A163" s="21" t="s">
        <v>480</v>
      </c>
      <c r="B163" s="21" t="s">
        <v>481</v>
      </c>
      <c r="C163" s="21" t="s">
        <v>482</v>
      </c>
      <c r="D163" s="21">
        <v>1.7976931348623157E+308</v>
      </c>
      <c r="E163" s="25">
        <f t="shared" si="2"/>
        <v>1024</v>
      </c>
      <c r="F163" s="25">
        <v>15</v>
      </c>
      <c r="G163" s="21">
        <v>1.0399999999999999E-4</v>
      </c>
    </row>
    <row r="164" spans="1:7" x14ac:dyDescent="0.2">
      <c r="A164" s="21" t="s">
        <v>483</v>
      </c>
      <c r="B164" s="21" t="s">
        <v>484</v>
      </c>
      <c r="C164" s="21" t="s">
        <v>485</v>
      </c>
      <c r="D164" s="21">
        <v>1.7976931348623157E+308</v>
      </c>
      <c r="E164" s="25">
        <f t="shared" si="2"/>
        <v>1024</v>
      </c>
      <c r="F164" s="25">
        <v>15</v>
      </c>
      <c r="G164" s="21">
        <v>1.0399999999999999E-4</v>
      </c>
    </row>
    <row r="165" spans="1:7" x14ac:dyDescent="0.2">
      <c r="A165" s="21" t="s">
        <v>486</v>
      </c>
      <c r="C165" s="21" t="s">
        <v>487</v>
      </c>
      <c r="D165" s="21">
        <v>1.7976931348623157E+308</v>
      </c>
      <c r="E165" s="25">
        <f t="shared" si="2"/>
        <v>1024</v>
      </c>
      <c r="F165" s="25">
        <v>15</v>
      </c>
      <c r="G165" s="21">
        <v>1.02E-4</v>
      </c>
    </row>
    <row r="166" spans="1:7" x14ac:dyDescent="0.2">
      <c r="A166" s="21" t="s">
        <v>488</v>
      </c>
      <c r="B166" s="21" t="s">
        <v>489</v>
      </c>
      <c r="C166" s="21" t="s">
        <v>490</v>
      </c>
      <c r="D166" s="21">
        <v>1.7976931348623157E+308</v>
      </c>
      <c r="E166" s="25">
        <f t="shared" si="2"/>
        <v>1024</v>
      </c>
      <c r="F166" s="25">
        <v>15</v>
      </c>
      <c r="G166" s="21">
        <v>1.02E-4</v>
      </c>
    </row>
    <row r="167" spans="1:7" x14ac:dyDescent="0.2">
      <c r="A167" s="21" t="s">
        <v>491</v>
      </c>
      <c r="B167" s="21" t="s">
        <v>492</v>
      </c>
      <c r="C167" s="21" t="s">
        <v>493</v>
      </c>
      <c r="D167" s="21">
        <v>1.7976931348623157E+308</v>
      </c>
      <c r="E167" s="25">
        <f t="shared" si="2"/>
        <v>1024</v>
      </c>
      <c r="F167" s="25">
        <v>15</v>
      </c>
      <c r="G167" s="21">
        <v>1E-4</v>
      </c>
    </row>
    <row r="168" spans="1:7" x14ac:dyDescent="0.2">
      <c r="A168" s="21" t="s">
        <v>494</v>
      </c>
      <c r="C168" s="21" t="s">
        <v>495</v>
      </c>
      <c r="D168" s="21">
        <v>1.7976931348623157E+308</v>
      </c>
      <c r="E168" s="25">
        <f t="shared" si="2"/>
        <v>1024</v>
      </c>
      <c r="F168" s="25">
        <v>15</v>
      </c>
      <c r="G168" s="21">
        <v>1E-4</v>
      </c>
    </row>
    <row r="169" spans="1:7" x14ac:dyDescent="0.2">
      <c r="A169" s="21" t="s">
        <v>496</v>
      </c>
      <c r="C169" s="21" t="s">
        <v>497</v>
      </c>
      <c r="D169" s="21">
        <v>1.7976931348623157E+308</v>
      </c>
      <c r="E169" s="25">
        <f t="shared" si="2"/>
        <v>1024</v>
      </c>
      <c r="F169" s="25">
        <v>15</v>
      </c>
      <c r="G169" s="21">
        <v>1E-4</v>
      </c>
    </row>
    <row r="170" spans="1:7" x14ac:dyDescent="0.2">
      <c r="A170" s="21" t="s">
        <v>498</v>
      </c>
      <c r="C170" s="21" t="s">
        <v>499</v>
      </c>
      <c r="D170" s="21">
        <v>1.7976931348623157E+308</v>
      </c>
      <c r="E170" s="25">
        <f t="shared" si="2"/>
        <v>1024</v>
      </c>
      <c r="F170" s="25">
        <v>15</v>
      </c>
      <c r="G170" s="21">
        <v>1E-4</v>
      </c>
    </row>
    <row r="171" spans="1:7" x14ac:dyDescent="0.2">
      <c r="A171" s="21" t="s">
        <v>500</v>
      </c>
      <c r="B171" s="21" t="s">
        <v>501</v>
      </c>
      <c r="C171" s="21" t="s">
        <v>502</v>
      </c>
      <c r="D171" s="21">
        <v>1.7976931348623157E+308</v>
      </c>
      <c r="E171" s="25">
        <f t="shared" si="2"/>
        <v>1024</v>
      </c>
      <c r="F171" s="25">
        <v>15</v>
      </c>
      <c r="G171" s="21">
        <v>9.8999999999999994E-5</v>
      </c>
    </row>
    <row r="172" spans="1:7" x14ac:dyDescent="0.2">
      <c r="A172" s="21" t="s">
        <v>503</v>
      </c>
      <c r="B172" s="21" t="s">
        <v>504</v>
      </c>
      <c r="C172" s="21" t="s">
        <v>505</v>
      </c>
      <c r="D172" s="21">
        <v>1.7976931348623157E+308</v>
      </c>
      <c r="E172" s="25">
        <f t="shared" si="2"/>
        <v>1024</v>
      </c>
      <c r="F172" s="25">
        <v>15</v>
      </c>
      <c r="G172" s="21">
        <v>9.7E-5</v>
      </c>
    </row>
    <row r="173" spans="1:7" x14ac:dyDescent="0.2">
      <c r="A173" s="21" t="s">
        <v>506</v>
      </c>
      <c r="B173" s="21" t="s">
        <v>507</v>
      </c>
      <c r="C173" s="21" t="s">
        <v>508</v>
      </c>
      <c r="D173" s="21">
        <v>1.7976931348623157E+308</v>
      </c>
      <c r="E173" s="25">
        <f t="shared" si="2"/>
        <v>1024</v>
      </c>
      <c r="F173" s="25">
        <v>15</v>
      </c>
      <c r="G173" s="21">
        <v>9.6000000000000002E-5</v>
      </c>
    </row>
    <row r="174" spans="1:7" x14ac:dyDescent="0.2">
      <c r="A174" s="21" t="s">
        <v>509</v>
      </c>
      <c r="C174" s="21" t="s">
        <v>510</v>
      </c>
      <c r="D174" s="21">
        <v>1.7976931348623157E+308</v>
      </c>
      <c r="E174" s="25">
        <f t="shared" si="2"/>
        <v>1024</v>
      </c>
      <c r="F174" s="25">
        <v>15</v>
      </c>
      <c r="G174" s="21">
        <v>9.6000000000000002E-5</v>
      </c>
    </row>
    <row r="175" spans="1:7" x14ac:dyDescent="0.2">
      <c r="A175" s="21" t="s">
        <v>511</v>
      </c>
      <c r="B175" s="21" t="s">
        <v>512</v>
      </c>
      <c r="C175" s="21" t="s">
        <v>513</v>
      </c>
      <c r="D175" s="21">
        <v>1.7976931348623157E+308</v>
      </c>
      <c r="E175" s="25">
        <f t="shared" si="2"/>
        <v>1024</v>
      </c>
      <c r="F175" s="25">
        <v>15</v>
      </c>
      <c r="G175" s="21">
        <v>9.6000000000000002E-5</v>
      </c>
    </row>
    <row r="176" spans="1:7" x14ac:dyDescent="0.2">
      <c r="A176" s="21" t="s">
        <v>514</v>
      </c>
      <c r="B176" s="21" t="s">
        <v>515</v>
      </c>
      <c r="C176" s="21" t="s">
        <v>516</v>
      </c>
      <c r="D176" s="21">
        <v>1.7976931348623157E+308</v>
      </c>
      <c r="E176" s="25">
        <f t="shared" si="2"/>
        <v>1024</v>
      </c>
      <c r="F176" s="25">
        <v>15</v>
      </c>
      <c r="G176" s="21">
        <v>9.6000000000000002E-5</v>
      </c>
    </row>
    <row r="177" spans="1:7" x14ac:dyDescent="0.2">
      <c r="A177" s="21" t="s">
        <v>517</v>
      </c>
      <c r="B177" s="21" t="s">
        <v>518</v>
      </c>
      <c r="C177" s="21" t="s">
        <v>519</v>
      </c>
      <c r="D177" s="21">
        <v>1.7976931348623157E+308</v>
      </c>
      <c r="E177" s="25">
        <f t="shared" si="2"/>
        <v>1024</v>
      </c>
      <c r="F177" s="25">
        <v>15</v>
      </c>
      <c r="G177" s="21">
        <v>9.5000000000000005E-5</v>
      </c>
    </row>
    <row r="178" spans="1:7" x14ac:dyDescent="0.2">
      <c r="A178" s="21" t="s">
        <v>520</v>
      </c>
      <c r="C178" s="21" t="s">
        <v>521</v>
      </c>
      <c r="D178" s="21">
        <v>1.7976931348623157E+308</v>
      </c>
      <c r="E178" s="25">
        <f t="shared" si="2"/>
        <v>1024</v>
      </c>
      <c r="F178" s="25">
        <v>15</v>
      </c>
      <c r="G178" s="21">
        <v>9.5000000000000005E-5</v>
      </c>
    </row>
    <row r="179" spans="1:7" x14ac:dyDescent="0.2">
      <c r="A179" s="21" t="s">
        <v>522</v>
      </c>
      <c r="B179" s="21" t="s">
        <v>523</v>
      </c>
      <c r="C179" s="21" t="s">
        <v>524</v>
      </c>
      <c r="D179" s="21">
        <v>1.7976931348623157E+308</v>
      </c>
      <c r="E179" s="25">
        <f t="shared" si="2"/>
        <v>1024</v>
      </c>
      <c r="F179" s="25">
        <v>15</v>
      </c>
      <c r="G179" s="21">
        <v>9.2E-5</v>
      </c>
    </row>
    <row r="180" spans="1:7" x14ac:dyDescent="0.2">
      <c r="A180" s="21" t="s">
        <v>525</v>
      </c>
      <c r="C180" s="21" t="s">
        <v>526</v>
      </c>
      <c r="D180" s="21">
        <v>1.7976931348623157E+308</v>
      </c>
      <c r="E180" s="25">
        <f t="shared" si="2"/>
        <v>1024</v>
      </c>
      <c r="F180" s="25">
        <v>15</v>
      </c>
      <c r="G180" s="21">
        <v>9.2E-5</v>
      </c>
    </row>
    <row r="181" spans="1:7" x14ac:dyDescent="0.2">
      <c r="A181" s="21" t="s">
        <v>527</v>
      </c>
      <c r="C181" s="21" t="s">
        <v>72</v>
      </c>
      <c r="D181" s="21">
        <v>1.7976931348623157E+308</v>
      </c>
      <c r="E181" s="25">
        <f t="shared" si="2"/>
        <v>1024</v>
      </c>
      <c r="F181" s="25">
        <v>15</v>
      </c>
      <c r="G181" s="21">
        <v>9.2E-5</v>
      </c>
    </row>
    <row r="182" spans="1:7" x14ac:dyDescent="0.2">
      <c r="A182" s="21" t="s">
        <v>528</v>
      </c>
      <c r="B182" s="21" t="s">
        <v>529</v>
      </c>
      <c r="C182" s="21" t="s">
        <v>530</v>
      </c>
      <c r="D182" s="21">
        <v>1.7976931348623157E+308</v>
      </c>
      <c r="E182" s="25">
        <f t="shared" si="2"/>
        <v>1024</v>
      </c>
      <c r="F182" s="25">
        <v>15</v>
      </c>
      <c r="G182" s="21">
        <v>9.2E-5</v>
      </c>
    </row>
    <row r="183" spans="1:7" x14ac:dyDescent="0.2">
      <c r="A183" s="21" t="s">
        <v>531</v>
      </c>
      <c r="B183" s="21" t="s">
        <v>532</v>
      </c>
      <c r="C183" s="21" t="s">
        <v>533</v>
      </c>
      <c r="D183" s="21">
        <v>1.7976931348623157E+308</v>
      </c>
      <c r="E183" s="25">
        <f t="shared" si="2"/>
        <v>1024</v>
      </c>
      <c r="F183" s="25">
        <v>15</v>
      </c>
      <c r="G183" s="21">
        <v>9.1000000000000003E-5</v>
      </c>
    </row>
    <row r="184" spans="1:7" x14ac:dyDescent="0.2">
      <c r="A184" s="21" t="s">
        <v>534</v>
      </c>
      <c r="C184" s="21" t="s">
        <v>72</v>
      </c>
      <c r="D184" s="21">
        <v>1.7976931348623157E+308</v>
      </c>
      <c r="E184" s="25">
        <f t="shared" si="2"/>
        <v>1024</v>
      </c>
      <c r="F184" s="25">
        <v>15</v>
      </c>
      <c r="G184" s="21">
        <v>9.1000000000000003E-5</v>
      </c>
    </row>
    <row r="185" spans="1:7" x14ac:dyDescent="0.2">
      <c r="A185" s="21" t="s">
        <v>535</v>
      </c>
      <c r="B185" s="21" t="s">
        <v>536</v>
      </c>
      <c r="C185" s="21" t="s">
        <v>537</v>
      </c>
      <c r="D185" s="21">
        <v>1.7976931348623157E+308</v>
      </c>
      <c r="E185" s="25">
        <f t="shared" si="2"/>
        <v>1024</v>
      </c>
      <c r="F185" s="25">
        <v>15</v>
      </c>
      <c r="G185" s="21">
        <v>9.0000000000000006E-5</v>
      </c>
    </row>
    <row r="186" spans="1:7" x14ac:dyDescent="0.2">
      <c r="A186" s="21" t="s">
        <v>538</v>
      </c>
      <c r="B186" s="21" t="s">
        <v>539</v>
      </c>
      <c r="C186" s="21" t="s">
        <v>540</v>
      </c>
      <c r="D186" s="21">
        <v>1.7976931348623157E+308</v>
      </c>
      <c r="E186" s="25">
        <f t="shared" si="2"/>
        <v>1024</v>
      </c>
      <c r="F186" s="25">
        <v>15</v>
      </c>
      <c r="G186" s="21">
        <v>8.8999999999999995E-5</v>
      </c>
    </row>
    <row r="187" spans="1:7" x14ac:dyDescent="0.2">
      <c r="A187" s="21" t="s">
        <v>541</v>
      </c>
      <c r="B187" s="21" t="s">
        <v>542</v>
      </c>
      <c r="C187" s="21" t="s">
        <v>543</v>
      </c>
      <c r="D187" s="21">
        <v>1.7976931348623157E+308</v>
      </c>
      <c r="E187" s="25">
        <f t="shared" si="2"/>
        <v>1024</v>
      </c>
      <c r="F187" s="25">
        <v>15</v>
      </c>
      <c r="G187" s="21">
        <v>8.7000000000000001E-5</v>
      </c>
    </row>
    <row r="188" spans="1:7" x14ac:dyDescent="0.2">
      <c r="A188" s="21" t="s">
        <v>544</v>
      </c>
      <c r="B188" s="21" t="s">
        <v>545</v>
      </c>
      <c r="C188" s="21" t="s">
        <v>546</v>
      </c>
      <c r="D188" s="21">
        <v>1.7976931348623157E+308</v>
      </c>
      <c r="E188" s="25">
        <f t="shared" si="2"/>
        <v>1024</v>
      </c>
      <c r="F188" s="25">
        <v>15</v>
      </c>
      <c r="G188" s="21">
        <v>8.7000000000000001E-5</v>
      </c>
    </row>
    <row r="189" spans="1:7" x14ac:dyDescent="0.2">
      <c r="A189" s="21" t="s">
        <v>547</v>
      </c>
      <c r="B189" s="21" t="s">
        <v>548</v>
      </c>
      <c r="C189" s="21" t="s">
        <v>549</v>
      </c>
      <c r="D189" s="21">
        <v>1.7976931348623157E+308</v>
      </c>
      <c r="E189" s="25">
        <f t="shared" si="2"/>
        <v>1024</v>
      </c>
      <c r="F189" s="25">
        <v>15</v>
      </c>
      <c r="G189" s="21">
        <v>8.7000000000000001E-5</v>
      </c>
    </row>
    <row r="190" spans="1:7" x14ac:dyDescent="0.2">
      <c r="A190" s="21" t="s">
        <v>550</v>
      </c>
      <c r="B190" s="21" t="s">
        <v>551</v>
      </c>
      <c r="C190" s="21" t="s">
        <v>552</v>
      </c>
      <c r="D190" s="21">
        <v>1.7976931348623157E+308</v>
      </c>
      <c r="E190" s="25">
        <f t="shared" si="2"/>
        <v>1024</v>
      </c>
      <c r="F190" s="25">
        <v>15</v>
      </c>
      <c r="G190" s="21">
        <v>8.6000000000000003E-5</v>
      </c>
    </row>
    <row r="191" spans="1:7" x14ac:dyDescent="0.2">
      <c r="A191" s="21" t="s">
        <v>553</v>
      </c>
      <c r="B191" s="21" t="s">
        <v>554</v>
      </c>
      <c r="C191" s="21" t="s">
        <v>555</v>
      </c>
      <c r="D191" s="21">
        <v>1.7976931348623157E+308</v>
      </c>
      <c r="E191" s="25">
        <f t="shared" si="2"/>
        <v>1024</v>
      </c>
      <c r="F191" s="25">
        <v>15</v>
      </c>
      <c r="G191" s="21">
        <v>8.6000000000000003E-5</v>
      </c>
    </row>
    <row r="192" spans="1:7" x14ac:dyDescent="0.2">
      <c r="A192" s="21" t="s">
        <v>556</v>
      </c>
      <c r="B192" s="21" t="s">
        <v>557</v>
      </c>
      <c r="C192" s="21" t="s">
        <v>558</v>
      </c>
      <c r="D192" s="21">
        <v>1.7976931348623157E+308</v>
      </c>
      <c r="E192" s="25">
        <f t="shared" si="2"/>
        <v>1024</v>
      </c>
      <c r="F192" s="25">
        <v>15</v>
      </c>
      <c r="G192" s="21">
        <v>8.6000000000000003E-5</v>
      </c>
    </row>
    <row r="193" spans="1:7" x14ac:dyDescent="0.2">
      <c r="A193" s="21" t="s">
        <v>559</v>
      </c>
      <c r="B193" s="21" t="s">
        <v>560</v>
      </c>
      <c r="C193" s="21" t="s">
        <v>561</v>
      </c>
      <c r="D193" s="21">
        <v>1.7976931348623157E+308</v>
      </c>
      <c r="E193" s="25">
        <f t="shared" si="2"/>
        <v>1024</v>
      </c>
      <c r="F193" s="25">
        <v>15</v>
      </c>
      <c r="G193" s="21">
        <v>8.6000000000000003E-5</v>
      </c>
    </row>
    <row r="194" spans="1:7" x14ac:dyDescent="0.2">
      <c r="A194" s="21" t="s">
        <v>562</v>
      </c>
      <c r="B194" s="21" t="s">
        <v>563</v>
      </c>
      <c r="C194" s="21" t="s">
        <v>564</v>
      </c>
      <c r="D194" s="21">
        <v>1.7976931348623157E+308</v>
      </c>
      <c r="E194" s="25">
        <f t="shared" ref="E194:E257" si="3">LOG(D194,2)</f>
        <v>1024</v>
      </c>
      <c r="F194" s="25">
        <v>15</v>
      </c>
      <c r="G194" s="21">
        <v>8.5000000000000006E-5</v>
      </c>
    </row>
    <row r="195" spans="1:7" x14ac:dyDescent="0.2">
      <c r="A195" s="21" t="s">
        <v>565</v>
      </c>
      <c r="C195" s="21" t="s">
        <v>566</v>
      </c>
      <c r="D195" s="21">
        <v>1.7976931348623157E+308</v>
      </c>
      <c r="E195" s="25">
        <f t="shared" si="3"/>
        <v>1024</v>
      </c>
      <c r="F195" s="25">
        <v>15</v>
      </c>
      <c r="G195" s="21">
        <v>8.2999999999999998E-5</v>
      </c>
    </row>
    <row r="196" spans="1:7" x14ac:dyDescent="0.2">
      <c r="A196" s="21" t="s">
        <v>567</v>
      </c>
      <c r="C196" s="21" t="s">
        <v>568</v>
      </c>
      <c r="D196" s="21">
        <v>1.7976931348623157E+308</v>
      </c>
      <c r="E196" s="25">
        <f t="shared" si="3"/>
        <v>1024</v>
      </c>
      <c r="F196" s="25">
        <v>15</v>
      </c>
      <c r="G196" s="21">
        <v>8.2000000000000001E-5</v>
      </c>
    </row>
    <row r="197" spans="1:7" x14ac:dyDescent="0.2">
      <c r="A197" s="21" t="s">
        <v>569</v>
      </c>
      <c r="C197" s="21" t="s">
        <v>570</v>
      </c>
      <c r="D197" s="21">
        <v>1.7976931348623157E+308</v>
      </c>
      <c r="E197" s="25">
        <f t="shared" si="3"/>
        <v>1024</v>
      </c>
      <c r="F197" s="25">
        <v>15</v>
      </c>
      <c r="G197" s="21">
        <v>8.2000000000000001E-5</v>
      </c>
    </row>
    <row r="198" spans="1:7" x14ac:dyDescent="0.2">
      <c r="A198" s="21" t="s">
        <v>571</v>
      </c>
      <c r="B198" s="21" t="s">
        <v>572</v>
      </c>
      <c r="C198" s="21" t="s">
        <v>573</v>
      </c>
      <c r="D198" s="21">
        <v>1.7976931348623157E+308</v>
      </c>
      <c r="E198" s="25">
        <f t="shared" si="3"/>
        <v>1024</v>
      </c>
      <c r="F198" s="25">
        <v>15</v>
      </c>
      <c r="G198" s="21">
        <v>8.2000000000000001E-5</v>
      </c>
    </row>
    <row r="199" spans="1:7" x14ac:dyDescent="0.2">
      <c r="A199" s="21" t="s">
        <v>574</v>
      </c>
      <c r="B199" s="21" t="s">
        <v>575</v>
      </c>
      <c r="C199" s="21" t="s">
        <v>576</v>
      </c>
      <c r="D199" s="21">
        <v>1.7976931348623157E+308</v>
      </c>
      <c r="E199" s="25">
        <f t="shared" si="3"/>
        <v>1024</v>
      </c>
      <c r="F199" s="25">
        <v>15</v>
      </c>
      <c r="G199" s="21">
        <v>7.8999999999999996E-5</v>
      </c>
    </row>
    <row r="200" spans="1:7" x14ac:dyDescent="0.2">
      <c r="A200" s="21" t="s">
        <v>577</v>
      </c>
      <c r="C200" s="21" t="s">
        <v>578</v>
      </c>
      <c r="D200" s="21">
        <v>1.7976931348623157E+308</v>
      </c>
      <c r="E200" s="25">
        <f t="shared" si="3"/>
        <v>1024</v>
      </c>
      <c r="F200" s="25">
        <v>15</v>
      </c>
      <c r="G200" s="21">
        <v>7.8999999999999996E-5</v>
      </c>
    </row>
    <row r="201" spans="1:7" x14ac:dyDescent="0.2">
      <c r="A201" s="21" t="s">
        <v>579</v>
      </c>
      <c r="C201" s="21" t="s">
        <v>580</v>
      </c>
      <c r="D201" s="21">
        <v>1.7976931348623157E+308</v>
      </c>
      <c r="E201" s="25">
        <f t="shared" si="3"/>
        <v>1024</v>
      </c>
      <c r="F201" s="25">
        <v>15</v>
      </c>
      <c r="G201" s="21">
        <v>7.7999999999999999E-5</v>
      </c>
    </row>
    <row r="202" spans="1:7" x14ac:dyDescent="0.2">
      <c r="A202" s="21" t="s">
        <v>581</v>
      </c>
      <c r="B202" s="21" t="s">
        <v>582</v>
      </c>
      <c r="C202" s="21" t="s">
        <v>583</v>
      </c>
      <c r="D202" s="21">
        <v>1.7976931348623157E+308</v>
      </c>
      <c r="E202" s="25">
        <f t="shared" si="3"/>
        <v>1024</v>
      </c>
      <c r="F202" s="25">
        <v>15</v>
      </c>
      <c r="G202" s="21">
        <v>7.7000000000000001E-5</v>
      </c>
    </row>
    <row r="203" spans="1:7" x14ac:dyDescent="0.2">
      <c r="A203" s="21" t="s">
        <v>584</v>
      </c>
      <c r="B203" s="21" t="s">
        <v>585</v>
      </c>
      <c r="C203" s="21" t="s">
        <v>586</v>
      </c>
      <c r="D203" s="21">
        <v>1.7976931348623157E+308</v>
      </c>
      <c r="E203" s="25">
        <f t="shared" si="3"/>
        <v>1024</v>
      </c>
      <c r="F203" s="25">
        <v>15</v>
      </c>
      <c r="G203" s="21">
        <v>7.7000000000000001E-5</v>
      </c>
    </row>
    <row r="204" spans="1:7" x14ac:dyDescent="0.2">
      <c r="A204" s="21" t="s">
        <v>587</v>
      </c>
      <c r="C204" s="21" t="s">
        <v>588</v>
      </c>
      <c r="D204" s="21">
        <v>1.7976931348623157E+308</v>
      </c>
      <c r="E204" s="25">
        <f t="shared" si="3"/>
        <v>1024</v>
      </c>
      <c r="F204" s="25">
        <v>15</v>
      </c>
      <c r="G204" s="21">
        <v>7.6000000000000004E-5</v>
      </c>
    </row>
    <row r="205" spans="1:7" x14ac:dyDescent="0.2">
      <c r="A205" s="21" t="s">
        <v>589</v>
      </c>
      <c r="B205" s="21" t="s">
        <v>590</v>
      </c>
      <c r="C205" s="21" t="s">
        <v>591</v>
      </c>
      <c r="D205" s="21">
        <v>1.7976931348623157E+308</v>
      </c>
      <c r="E205" s="25">
        <f t="shared" si="3"/>
        <v>1024</v>
      </c>
      <c r="F205" s="25">
        <v>15</v>
      </c>
      <c r="G205" s="21">
        <v>7.4999999999999993E-5</v>
      </c>
    </row>
    <row r="206" spans="1:7" x14ac:dyDescent="0.2">
      <c r="A206" s="21" t="s">
        <v>592</v>
      </c>
      <c r="B206" s="21" t="s">
        <v>593</v>
      </c>
      <c r="C206" s="21" t="s">
        <v>594</v>
      </c>
      <c r="D206" s="21">
        <v>1.7976931348623157E+308</v>
      </c>
      <c r="E206" s="25">
        <f t="shared" si="3"/>
        <v>1024</v>
      </c>
      <c r="F206" s="25">
        <v>15</v>
      </c>
      <c r="G206" s="21">
        <v>7.4999999999999993E-5</v>
      </c>
    </row>
    <row r="207" spans="1:7" x14ac:dyDescent="0.2">
      <c r="A207" s="21" t="s">
        <v>595</v>
      </c>
      <c r="B207" s="21" t="s">
        <v>596</v>
      </c>
      <c r="C207" s="21" t="s">
        <v>597</v>
      </c>
      <c r="D207" s="21">
        <v>1.7976931348623157E+308</v>
      </c>
      <c r="E207" s="25">
        <f t="shared" si="3"/>
        <v>1024</v>
      </c>
      <c r="F207" s="25">
        <v>15</v>
      </c>
      <c r="G207" s="21">
        <v>7.4999999999999993E-5</v>
      </c>
    </row>
    <row r="208" spans="1:7" x14ac:dyDescent="0.2">
      <c r="A208" s="21" t="s">
        <v>598</v>
      </c>
      <c r="B208" s="21" t="s">
        <v>599</v>
      </c>
      <c r="C208" s="21" t="s">
        <v>600</v>
      </c>
      <c r="D208" s="21">
        <v>1.7976931348623157E+308</v>
      </c>
      <c r="E208" s="25">
        <f t="shared" si="3"/>
        <v>1024</v>
      </c>
      <c r="F208" s="25">
        <v>15</v>
      </c>
      <c r="G208" s="21">
        <v>7.3999999999999996E-5</v>
      </c>
    </row>
    <row r="209" spans="1:7" x14ac:dyDescent="0.2">
      <c r="A209" s="21" t="s">
        <v>601</v>
      </c>
      <c r="B209" s="21" t="s">
        <v>602</v>
      </c>
      <c r="C209" s="21" t="s">
        <v>603</v>
      </c>
      <c r="D209" s="21">
        <v>1.7976931348623157E+308</v>
      </c>
      <c r="E209" s="25">
        <f t="shared" si="3"/>
        <v>1024</v>
      </c>
      <c r="F209" s="25">
        <v>15</v>
      </c>
      <c r="G209" s="21">
        <v>7.3999999999999996E-5</v>
      </c>
    </row>
    <row r="210" spans="1:7" x14ac:dyDescent="0.2">
      <c r="A210" s="21" t="s">
        <v>604</v>
      </c>
      <c r="B210" s="21" t="s">
        <v>605</v>
      </c>
      <c r="C210" s="21" t="s">
        <v>606</v>
      </c>
      <c r="D210" s="21">
        <v>1.7976931348623157E+308</v>
      </c>
      <c r="E210" s="25">
        <f t="shared" si="3"/>
        <v>1024</v>
      </c>
      <c r="F210" s="25">
        <v>15</v>
      </c>
      <c r="G210" s="21">
        <v>7.3999999999999996E-5</v>
      </c>
    </row>
    <row r="211" spans="1:7" x14ac:dyDescent="0.2">
      <c r="A211" s="21" t="s">
        <v>607</v>
      </c>
      <c r="B211" s="21" t="s">
        <v>608</v>
      </c>
      <c r="C211" s="21" t="s">
        <v>609</v>
      </c>
      <c r="D211" s="21">
        <v>1.7976931348623157E+308</v>
      </c>
      <c r="E211" s="25">
        <f t="shared" si="3"/>
        <v>1024</v>
      </c>
      <c r="F211" s="25">
        <v>15</v>
      </c>
      <c r="G211" s="21">
        <v>7.2999999999999999E-5</v>
      </c>
    </row>
    <row r="212" spans="1:7" x14ac:dyDescent="0.2">
      <c r="A212" s="21" t="s">
        <v>610</v>
      </c>
      <c r="B212" s="21" t="s">
        <v>611</v>
      </c>
      <c r="C212" s="21" t="s">
        <v>612</v>
      </c>
      <c r="D212" s="21">
        <v>1.7976931348623157E+308</v>
      </c>
      <c r="E212" s="25">
        <f t="shared" si="3"/>
        <v>1024</v>
      </c>
      <c r="F212" s="25">
        <v>15</v>
      </c>
      <c r="G212" s="21">
        <v>7.2999999999999999E-5</v>
      </c>
    </row>
    <row r="213" spans="1:7" x14ac:dyDescent="0.2">
      <c r="A213" s="21" t="s">
        <v>613</v>
      </c>
      <c r="B213" s="21" t="s">
        <v>614</v>
      </c>
      <c r="C213" s="21" t="s">
        <v>237</v>
      </c>
      <c r="D213" s="21">
        <v>1.7976931348623157E+308</v>
      </c>
      <c r="E213" s="25">
        <f t="shared" si="3"/>
        <v>1024</v>
      </c>
      <c r="F213" s="25">
        <v>15</v>
      </c>
      <c r="G213" s="21">
        <v>7.2999999999999999E-5</v>
      </c>
    </row>
    <row r="214" spans="1:7" x14ac:dyDescent="0.2">
      <c r="A214" s="21" t="s">
        <v>615</v>
      </c>
      <c r="C214" s="21" t="s">
        <v>616</v>
      </c>
      <c r="D214" s="21">
        <v>1.7976931348623157E+308</v>
      </c>
      <c r="E214" s="25">
        <f t="shared" si="3"/>
        <v>1024</v>
      </c>
      <c r="F214" s="25">
        <v>15</v>
      </c>
      <c r="G214" s="21">
        <v>7.2000000000000002E-5</v>
      </c>
    </row>
    <row r="215" spans="1:7" x14ac:dyDescent="0.2">
      <c r="A215" s="21" t="s">
        <v>617</v>
      </c>
      <c r="C215" s="21" t="s">
        <v>618</v>
      </c>
      <c r="D215" s="21">
        <v>1.7976931348623157E+308</v>
      </c>
      <c r="E215" s="25">
        <f t="shared" si="3"/>
        <v>1024</v>
      </c>
      <c r="F215" s="25">
        <v>15</v>
      </c>
      <c r="G215" s="21">
        <v>7.2000000000000002E-5</v>
      </c>
    </row>
    <row r="216" spans="1:7" x14ac:dyDescent="0.2">
      <c r="A216" s="21" t="s">
        <v>619</v>
      </c>
      <c r="C216" s="21" t="s">
        <v>620</v>
      </c>
      <c r="D216" s="21">
        <v>1.7976931348623157E+308</v>
      </c>
      <c r="E216" s="25">
        <f t="shared" si="3"/>
        <v>1024</v>
      </c>
      <c r="F216" s="25">
        <v>15</v>
      </c>
      <c r="G216" s="21">
        <v>7.2000000000000002E-5</v>
      </c>
    </row>
    <row r="217" spans="1:7" x14ac:dyDescent="0.2">
      <c r="A217" s="21" t="s">
        <v>621</v>
      </c>
      <c r="B217" s="21" t="s">
        <v>622</v>
      </c>
      <c r="C217" s="21" t="s">
        <v>623</v>
      </c>
      <c r="D217" s="21">
        <v>1.7976931348623157E+308</v>
      </c>
      <c r="E217" s="25">
        <f t="shared" si="3"/>
        <v>1024</v>
      </c>
      <c r="F217" s="25">
        <v>15</v>
      </c>
      <c r="G217" s="21">
        <v>7.1000000000000005E-5</v>
      </c>
    </row>
    <row r="218" spans="1:7" x14ac:dyDescent="0.2">
      <c r="A218" s="21" t="s">
        <v>624</v>
      </c>
      <c r="B218" s="21" t="s">
        <v>625</v>
      </c>
      <c r="C218" s="21" t="s">
        <v>626</v>
      </c>
      <c r="D218" s="21">
        <v>1.7976931348623157E+308</v>
      </c>
      <c r="E218" s="25">
        <f t="shared" si="3"/>
        <v>1024</v>
      </c>
      <c r="F218" s="25">
        <v>15</v>
      </c>
      <c r="G218" s="21">
        <v>6.9999999999999994E-5</v>
      </c>
    </row>
    <row r="219" spans="1:7" x14ac:dyDescent="0.2">
      <c r="A219" s="21" t="s">
        <v>627</v>
      </c>
      <c r="C219" s="21" t="s">
        <v>628</v>
      </c>
      <c r="D219" s="21">
        <v>1.7976931348623157E+308</v>
      </c>
      <c r="E219" s="25">
        <f t="shared" si="3"/>
        <v>1024</v>
      </c>
      <c r="F219" s="25">
        <v>15</v>
      </c>
      <c r="G219" s="21">
        <v>6.9999999999999994E-5</v>
      </c>
    </row>
    <row r="220" spans="1:7" x14ac:dyDescent="0.2">
      <c r="A220" s="21" t="s">
        <v>629</v>
      </c>
      <c r="B220" s="21" t="s">
        <v>630</v>
      </c>
      <c r="C220" s="21" t="s">
        <v>631</v>
      </c>
      <c r="D220" s="21">
        <v>1.7976931348623157E+308</v>
      </c>
      <c r="E220" s="25">
        <f t="shared" si="3"/>
        <v>1024</v>
      </c>
      <c r="F220" s="25">
        <v>15</v>
      </c>
      <c r="G220" s="21">
        <v>6.9999999999999994E-5</v>
      </c>
    </row>
    <row r="221" spans="1:7" x14ac:dyDescent="0.2">
      <c r="A221" s="21" t="s">
        <v>632</v>
      </c>
      <c r="B221" s="21" t="s">
        <v>633</v>
      </c>
      <c r="C221" s="21" t="s">
        <v>634</v>
      </c>
      <c r="D221" s="21">
        <v>1.7976931348623157E+308</v>
      </c>
      <c r="E221" s="25">
        <f t="shared" si="3"/>
        <v>1024</v>
      </c>
      <c r="F221" s="25">
        <v>15</v>
      </c>
      <c r="G221" s="21">
        <v>6.9999999999999994E-5</v>
      </c>
    </row>
    <row r="222" spans="1:7" x14ac:dyDescent="0.2">
      <c r="A222" s="21" t="s">
        <v>635</v>
      </c>
      <c r="B222" s="21" t="s">
        <v>636</v>
      </c>
      <c r="C222" s="21" t="s">
        <v>637</v>
      </c>
      <c r="D222" s="21">
        <v>1.7976931348623157E+308</v>
      </c>
      <c r="E222" s="25">
        <f t="shared" si="3"/>
        <v>1024</v>
      </c>
      <c r="F222" s="25">
        <v>15</v>
      </c>
      <c r="G222" s="21">
        <v>6.8999999999999997E-5</v>
      </c>
    </row>
    <row r="223" spans="1:7" x14ac:dyDescent="0.2">
      <c r="A223" s="21" t="s">
        <v>638</v>
      </c>
      <c r="C223" s="21" t="s">
        <v>639</v>
      </c>
      <c r="D223" s="21">
        <v>1.7976931348623157E+308</v>
      </c>
      <c r="E223" s="25">
        <f t="shared" si="3"/>
        <v>1024</v>
      </c>
      <c r="F223" s="25">
        <v>15</v>
      </c>
      <c r="G223" s="21">
        <v>6.8999999999999997E-5</v>
      </c>
    </row>
    <row r="224" spans="1:7" x14ac:dyDescent="0.2">
      <c r="A224" s="21" t="s">
        <v>640</v>
      </c>
      <c r="B224" s="21" t="s">
        <v>641</v>
      </c>
      <c r="C224" s="21" t="s">
        <v>642</v>
      </c>
      <c r="D224" s="21">
        <v>1.7976931348623157E+308</v>
      </c>
      <c r="E224" s="25">
        <f t="shared" si="3"/>
        <v>1024</v>
      </c>
      <c r="F224" s="25">
        <v>15</v>
      </c>
      <c r="G224" s="21">
        <v>6.8999999999999997E-5</v>
      </c>
    </row>
    <row r="225" spans="1:7" x14ac:dyDescent="0.2">
      <c r="A225" s="21" t="s">
        <v>643</v>
      </c>
      <c r="C225" s="21" t="s">
        <v>644</v>
      </c>
      <c r="D225" s="21">
        <v>1.7976931348623157E+308</v>
      </c>
      <c r="E225" s="25">
        <f t="shared" si="3"/>
        <v>1024</v>
      </c>
      <c r="F225" s="25">
        <v>15</v>
      </c>
      <c r="G225" s="21">
        <v>6.7999999999999999E-5</v>
      </c>
    </row>
    <row r="226" spans="1:7" x14ac:dyDescent="0.2">
      <c r="A226" s="21" t="s">
        <v>645</v>
      </c>
      <c r="B226" s="21" t="s">
        <v>646</v>
      </c>
      <c r="C226" s="21" t="s">
        <v>647</v>
      </c>
      <c r="D226" s="21">
        <v>1.7976931348623157E+308</v>
      </c>
      <c r="E226" s="25">
        <f t="shared" si="3"/>
        <v>1024</v>
      </c>
      <c r="F226" s="25">
        <v>15</v>
      </c>
      <c r="G226" s="21">
        <v>6.7999999999999999E-5</v>
      </c>
    </row>
    <row r="227" spans="1:7" x14ac:dyDescent="0.2">
      <c r="A227" s="21" t="s">
        <v>648</v>
      </c>
      <c r="B227" s="21" t="s">
        <v>649</v>
      </c>
      <c r="C227" s="21" t="s">
        <v>650</v>
      </c>
      <c r="D227" s="21">
        <v>1.7976931348623157E+308</v>
      </c>
      <c r="E227" s="25">
        <f t="shared" si="3"/>
        <v>1024</v>
      </c>
      <c r="F227" s="25">
        <v>15</v>
      </c>
      <c r="G227" s="21">
        <v>6.7999999999999999E-5</v>
      </c>
    </row>
    <row r="228" spans="1:7" x14ac:dyDescent="0.2">
      <c r="A228" s="21" t="s">
        <v>651</v>
      </c>
      <c r="B228" s="21" t="s">
        <v>652</v>
      </c>
      <c r="C228" s="21" t="s">
        <v>653</v>
      </c>
      <c r="D228" s="21">
        <v>1.7976931348623157E+308</v>
      </c>
      <c r="E228" s="25">
        <f t="shared" si="3"/>
        <v>1024</v>
      </c>
      <c r="F228" s="25">
        <v>15</v>
      </c>
      <c r="G228" s="21">
        <v>6.7000000000000002E-5</v>
      </c>
    </row>
    <row r="229" spans="1:7" x14ac:dyDescent="0.2">
      <c r="A229" s="21" t="s">
        <v>654</v>
      </c>
      <c r="C229" s="21" t="s">
        <v>72</v>
      </c>
      <c r="D229" s="21">
        <v>1.7976931348623157E+308</v>
      </c>
      <c r="E229" s="25">
        <f t="shared" si="3"/>
        <v>1024</v>
      </c>
      <c r="F229" s="25">
        <v>15</v>
      </c>
      <c r="G229" s="21">
        <v>6.7000000000000002E-5</v>
      </c>
    </row>
    <row r="230" spans="1:7" x14ac:dyDescent="0.2">
      <c r="A230" s="21" t="s">
        <v>655</v>
      </c>
      <c r="C230" s="21" t="s">
        <v>656</v>
      </c>
      <c r="D230" s="21">
        <v>1.7976931348623157E+308</v>
      </c>
      <c r="E230" s="25">
        <f t="shared" si="3"/>
        <v>1024</v>
      </c>
      <c r="F230" s="25">
        <v>15</v>
      </c>
      <c r="G230" s="21">
        <v>6.7000000000000002E-5</v>
      </c>
    </row>
    <row r="231" spans="1:7" x14ac:dyDescent="0.2">
      <c r="A231" s="21" t="s">
        <v>657</v>
      </c>
      <c r="C231" s="21" t="s">
        <v>170</v>
      </c>
      <c r="D231" s="21">
        <v>1.7976931348623157E+308</v>
      </c>
      <c r="E231" s="25">
        <f t="shared" si="3"/>
        <v>1024</v>
      </c>
      <c r="F231" s="25">
        <v>15</v>
      </c>
      <c r="G231" s="21">
        <v>6.7000000000000002E-5</v>
      </c>
    </row>
    <row r="232" spans="1:7" x14ac:dyDescent="0.2">
      <c r="A232" s="21" t="s">
        <v>658</v>
      </c>
      <c r="B232" s="21" t="s">
        <v>659</v>
      </c>
      <c r="C232" s="21" t="s">
        <v>660</v>
      </c>
      <c r="D232" s="21">
        <v>1.7976931348623157E+308</v>
      </c>
      <c r="E232" s="25">
        <f t="shared" si="3"/>
        <v>1024</v>
      </c>
      <c r="F232" s="25">
        <v>15</v>
      </c>
      <c r="G232" s="21">
        <v>6.6000000000000005E-5</v>
      </c>
    </row>
    <row r="233" spans="1:7" x14ac:dyDescent="0.2">
      <c r="A233" s="21" t="s">
        <v>661</v>
      </c>
      <c r="B233" s="21" t="s">
        <v>662</v>
      </c>
      <c r="C233" s="21" t="s">
        <v>663</v>
      </c>
      <c r="D233" s="21">
        <v>1.7976931348623157E+308</v>
      </c>
      <c r="E233" s="25">
        <f t="shared" si="3"/>
        <v>1024</v>
      </c>
      <c r="F233" s="25">
        <v>15</v>
      </c>
      <c r="G233" s="21">
        <v>6.4999999999999994E-5</v>
      </c>
    </row>
    <row r="234" spans="1:7" x14ac:dyDescent="0.2">
      <c r="A234" s="21" t="s">
        <v>664</v>
      </c>
      <c r="B234" s="21" t="s">
        <v>665</v>
      </c>
      <c r="C234" s="21" t="s">
        <v>666</v>
      </c>
      <c r="D234" s="21">
        <v>1.7976931348623157E+308</v>
      </c>
      <c r="E234" s="25">
        <f t="shared" si="3"/>
        <v>1024</v>
      </c>
      <c r="F234" s="25">
        <v>15</v>
      </c>
      <c r="G234" s="21">
        <v>6.3999999999999997E-5</v>
      </c>
    </row>
    <row r="235" spans="1:7" x14ac:dyDescent="0.2">
      <c r="A235" s="21" t="s">
        <v>667</v>
      </c>
      <c r="C235" s="21" t="s">
        <v>668</v>
      </c>
      <c r="D235" s="21">
        <v>1.7976931348623157E+308</v>
      </c>
      <c r="E235" s="25">
        <f t="shared" si="3"/>
        <v>1024</v>
      </c>
      <c r="F235" s="25">
        <v>15</v>
      </c>
      <c r="G235" s="21">
        <v>6.3999999999999997E-5</v>
      </c>
    </row>
    <row r="236" spans="1:7" x14ac:dyDescent="0.2">
      <c r="A236" s="21" t="s">
        <v>669</v>
      </c>
      <c r="C236" s="21" t="s">
        <v>670</v>
      </c>
      <c r="D236" s="21">
        <v>1.7976931348623157E+308</v>
      </c>
      <c r="E236" s="25">
        <f t="shared" si="3"/>
        <v>1024</v>
      </c>
      <c r="F236" s="25">
        <v>15</v>
      </c>
      <c r="G236" s="21">
        <v>6.3999999999999997E-5</v>
      </c>
    </row>
    <row r="237" spans="1:7" x14ac:dyDescent="0.2">
      <c r="A237" s="21" t="s">
        <v>671</v>
      </c>
      <c r="B237" s="21" t="s">
        <v>672</v>
      </c>
      <c r="C237" s="21" t="s">
        <v>673</v>
      </c>
      <c r="D237" s="21">
        <v>1.7976931348623157E+308</v>
      </c>
      <c r="E237" s="25">
        <f t="shared" si="3"/>
        <v>1024</v>
      </c>
      <c r="F237" s="25">
        <v>15</v>
      </c>
      <c r="G237" s="21">
        <v>6.0999999999999999E-5</v>
      </c>
    </row>
    <row r="238" spans="1:7" x14ac:dyDescent="0.2">
      <c r="A238" s="21" t="s">
        <v>674</v>
      </c>
      <c r="B238" s="21" t="s">
        <v>675</v>
      </c>
      <c r="C238" s="21" t="s">
        <v>676</v>
      </c>
      <c r="D238" s="21">
        <v>1.7976931348623157E+308</v>
      </c>
      <c r="E238" s="25">
        <f t="shared" si="3"/>
        <v>1024</v>
      </c>
      <c r="F238" s="25">
        <v>15</v>
      </c>
      <c r="G238" s="21">
        <v>6.0999999999999999E-5</v>
      </c>
    </row>
    <row r="239" spans="1:7" x14ac:dyDescent="0.2">
      <c r="A239" s="21" t="s">
        <v>677</v>
      </c>
      <c r="B239" s="21" t="s">
        <v>678</v>
      </c>
      <c r="C239" s="21" t="s">
        <v>679</v>
      </c>
      <c r="D239" s="21">
        <v>1.7976931348623157E+308</v>
      </c>
      <c r="E239" s="25">
        <f t="shared" si="3"/>
        <v>1024</v>
      </c>
      <c r="F239" s="25">
        <v>15</v>
      </c>
      <c r="G239" s="21">
        <v>6.0999999999999999E-5</v>
      </c>
    </row>
    <row r="240" spans="1:7" x14ac:dyDescent="0.2">
      <c r="A240" s="21" t="s">
        <v>680</v>
      </c>
      <c r="C240" s="21" t="s">
        <v>681</v>
      </c>
      <c r="D240" s="21">
        <v>1.7976931348623157E+308</v>
      </c>
      <c r="E240" s="25">
        <f t="shared" si="3"/>
        <v>1024</v>
      </c>
      <c r="F240" s="25">
        <v>15</v>
      </c>
      <c r="G240" s="21">
        <v>6.0000000000000002E-5</v>
      </c>
    </row>
    <row r="241" spans="1:7" x14ac:dyDescent="0.2">
      <c r="A241" s="21" t="s">
        <v>682</v>
      </c>
      <c r="B241" s="21" t="s">
        <v>683</v>
      </c>
      <c r="C241" s="21" t="s">
        <v>684</v>
      </c>
      <c r="D241" s="21">
        <v>1.7976931348623157E+308</v>
      </c>
      <c r="E241" s="25">
        <f t="shared" si="3"/>
        <v>1024</v>
      </c>
      <c r="F241" s="25">
        <v>15</v>
      </c>
      <c r="G241" s="21">
        <v>6.0000000000000002E-5</v>
      </c>
    </row>
    <row r="242" spans="1:7" x14ac:dyDescent="0.2">
      <c r="A242" s="21" t="s">
        <v>685</v>
      </c>
      <c r="B242" s="21" t="s">
        <v>686</v>
      </c>
      <c r="C242" s="21" t="s">
        <v>687</v>
      </c>
      <c r="D242" s="21">
        <v>1.7976931348623157E+308</v>
      </c>
      <c r="E242" s="25">
        <f t="shared" si="3"/>
        <v>1024</v>
      </c>
      <c r="F242" s="25">
        <v>15</v>
      </c>
      <c r="G242" s="21">
        <v>6.0000000000000002E-5</v>
      </c>
    </row>
    <row r="243" spans="1:7" x14ac:dyDescent="0.2">
      <c r="A243" s="21" t="s">
        <v>688</v>
      </c>
      <c r="B243" s="21" t="s">
        <v>689</v>
      </c>
      <c r="C243" s="21" t="s">
        <v>690</v>
      </c>
      <c r="D243" s="21">
        <v>1.7976931348623157E+308</v>
      </c>
      <c r="E243" s="25">
        <f t="shared" si="3"/>
        <v>1024</v>
      </c>
      <c r="F243" s="25">
        <v>15</v>
      </c>
      <c r="G243" s="21">
        <v>5.8E-5</v>
      </c>
    </row>
    <row r="244" spans="1:7" x14ac:dyDescent="0.2">
      <c r="A244" s="21" t="s">
        <v>691</v>
      </c>
      <c r="B244" s="21" t="s">
        <v>692</v>
      </c>
      <c r="C244" s="21" t="s">
        <v>693</v>
      </c>
      <c r="D244" s="21">
        <v>1.7976931348623157E+308</v>
      </c>
      <c r="E244" s="25">
        <f t="shared" si="3"/>
        <v>1024</v>
      </c>
      <c r="F244" s="25">
        <v>15</v>
      </c>
      <c r="G244" s="21">
        <v>5.7000000000000003E-5</v>
      </c>
    </row>
    <row r="245" spans="1:7" x14ac:dyDescent="0.2">
      <c r="A245" s="21" t="s">
        <v>694</v>
      </c>
      <c r="B245" s="21" t="s">
        <v>695</v>
      </c>
      <c r="C245" s="21" t="s">
        <v>696</v>
      </c>
      <c r="D245" s="21">
        <v>1.7976931348623157E+308</v>
      </c>
      <c r="E245" s="25">
        <f t="shared" si="3"/>
        <v>1024</v>
      </c>
      <c r="F245" s="25">
        <v>15</v>
      </c>
      <c r="G245" s="21">
        <v>5.7000000000000003E-5</v>
      </c>
    </row>
    <row r="246" spans="1:7" x14ac:dyDescent="0.2">
      <c r="A246" s="21" t="s">
        <v>697</v>
      </c>
      <c r="B246" s="21" t="s">
        <v>698</v>
      </c>
      <c r="C246" s="21" t="s">
        <v>699</v>
      </c>
      <c r="D246" s="21">
        <v>1.7976931348623157E+308</v>
      </c>
      <c r="E246" s="25">
        <f t="shared" si="3"/>
        <v>1024</v>
      </c>
      <c r="F246" s="25">
        <v>15</v>
      </c>
      <c r="G246" s="21">
        <v>5.7000000000000003E-5</v>
      </c>
    </row>
    <row r="247" spans="1:7" x14ac:dyDescent="0.2">
      <c r="A247" s="21" t="s">
        <v>700</v>
      </c>
      <c r="B247" s="21" t="s">
        <v>701</v>
      </c>
      <c r="C247" s="21" t="s">
        <v>702</v>
      </c>
      <c r="D247" s="21">
        <v>1.7976931348623157E+308</v>
      </c>
      <c r="E247" s="25">
        <f t="shared" si="3"/>
        <v>1024</v>
      </c>
      <c r="F247" s="25">
        <v>15</v>
      </c>
      <c r="G247" s="21">
        <v>5.7000000000000003E-5</v>
      </c>
    </row>
    <row r="248" spans="1:7" x14ac:dyDescent="0.2">
      <c r="A248" s="21" t="s">
        <v>703</v>
      </c>
      <c r="C248" s="21" t="s">
        <v>704</v>
      </c>
      <c r="D248" s="21">
        <v>1.7976931348623157E+308</v>
      </c>
      <c r="E248" s="25">
        <f t="shared" si="3"/>
        <v>1024</v>
      </c>
      <c r="F248" s="25">
        <v>15</v>
      </c>
      <c r="G248" s="21">
        <v>5.5999999999999999E-5</v>
      </c>
    </row>
    <row r="249" spans="1:7" x14ac:dyDescent="0.2">
      <c r="A249" s="21" t="s">
        <v>705</v>
      </c>
      <c r="B249" s="21" t="s">
        <v>706</v>
      </c>
      <c r="C249" s="21" t="s">
        <v>707</v>
      </c>
      <c r="D249" s="21">
        <v>1.7976931348623157E+308</v>
      </c>
      <c r="E249" s="25">
        <f t="shared" si="3"/>
        <v>1024</v>
      </c>
      <c r="F249" s="25">
        <v>15</v>
      </c>
      <c r="G249" s="21">
        <v>5.5999999999999999E-5</v>
      </c>
    </row>
    <row r="250" spans="1:7" x14ac:dyDescent="0.2">
      <c r="A250" s="21" t="s">
        <v>708</v>
      </c>
      <c r="C250" s="21" t="s">
        <v>709</v>
      </c>
      <c r="D250" s="21">
        <v>1.7976931348623157E+308</v>
      </c>
      <c r="E250" s="25">
        <f t="shared" si="3"/>
        <v>1024</v>
      </c>
      <c r="F250" s="25">
        <v>15</v>
      </c>
      <c r="G250" s="21">
        <v>5.5000000000000002E-5</v>
      </c>
    </row>
    <row r="251" spans="1:7" x14ac:dyDescent="0.2">
      <c r="A251" s="21" t="s">
        <v>710</v>
      </c>
      <c r="C251" s="21" t="s">
        <v>316</v>
      </c>
      <c r="D251" s="21">
        <v>1.7976931348623157E+308</v>
      </c>
      <c r="E251" s="25">
        <f t="shared" si="3"/>
        <v>1024</v>
      </c>
      <c r="F251" s="25">
        <v>15</v>
      </c>
      <c r="G251" s="21">
        <v>5.5000000000000002E-5</v>
      </c>
    </row>
    <row r="252" spans="1:7" x14ac:dyDescent="0.2">
      <c r="A252" s="21" t="s">
        <v>711</v>
      </c>
      <c r="B252" s="21" t="s">
        <v>712</v>
      </c>
      <c r="C252" s="21" t="s">
        <v>713</v>
      </c>
      <c r="D252" s="21">
        <v>1.7976931348623157E+308</v>
      </c>
      <c r="E252" s="25">
        <f t="shared" si="3"/>
        <v>1024</v>
      </c>
      <c r="F252" s="25">
        <v>15</v>
      </c>
      <c r="G252" s="21">
        <v>5.3999999999999998E-5</v>
      </c>
    </row>
    <row r="253" spans="1:7" x14ac:dyDescent="0.2">
      <c r="A253" s="21" t="s">
        <v>714</v>
      </c>
      <c r="C253" s="21" t="s">
        <v>715</v>
      </c>
      <c r="D253" s="21">
        <v>1.7976931348623157E+308</v>
      </c>
      <c r="E253" s="25">
        <f t="shared" si="3"/>
        <v>1024</v>
      </c>
      <c r="F253" s="25">
        <v>15</v>
      </c>
      <c r="G253" s="21">
        <v>5.3999999999999998E-5</v>
      </c>
    </row>
    <row r="254" spans="1:7" x14ac:dyDescent="0.2">
      <c r="A254" s="21" t="s">
        <v>716</v>
      </c>
      <c r="B254" s="21" t="s">
        <v>717</v>
      </c>
      <c r="C254" s="21" t="s">
        <v>718</v>
      </c>
      <c r="D254" s="21">
        <v>1.7976931348623157E+308</v>
      </c>
      <c r="E254" s="25">
        <f t="shared" si="3"/>
        <v>1024</v>
      </c>
      <c r="F254" s="25">
        <v>15</v>
      </c>
      <c r="G254" s="21">
        <v>5.3000000000000001E-5</v>
      </c>
    </row>
    <row r="255" spans="1:7" x14ac:dyDescent="0.2">
      <c r="A255" s="21" t="s">
        <v>719</v>
      </c>
      <c r="C255" s="21" t="s">
        <v>720</v>
      </c>
      <c r="D255" s="21">
        <v>1.7976931348623157E+308</v>
      </c>
      <c r="E255" s="25">
        <f t="shared" si="3"/>
        <v>1024</v>
      </c>
      <c r="F255" s="25">
        <v>15</v>
      </c>
      <c r="G255" s="21">
        <v>5.1999999999999997E-5</v>
      </c>
    </row>
    <row r="256" spans="1:7" x14ac:dyDescent="0.2">
      <c r="A256" s="21" t="s">
        <v>721</v>
      </c>
      <c r="C256" s="21" t="s">
        <v>722</v>
      </c>
      <c r="D256" s="21">
        <v>1.7976931348623157E+308</v>
      </c>
      <c r="E256" s="25">
        <f t="shared" si="3"/>
        <v>1024</v>
      </c>
      <c r="F256" s="25">
        <v>15</v>
      </c>
      <c r="G256" s="21">
        <v>5.1999999999999997E-5</v>
      </c>
    </row>
    <row r="257" spans="1:7" x14ac:dyDescent="0.2">
      <c r="A257" s="21" t="s">
        <v>723</v>
      </c>
      <c r="B257" s="21" t="s">
        <v>724</v>
      </c>
      <c r="C257" s="21" t="s">
        <v>725</v>
      </c>
      <c r="D257" s="21">
        <v>1.7976931348623157E+308</v>
      </c>
      <c r="E257" s="25">
        <f t="shared" si="3"/>
        <v>1024</v>
      </c>
      <c r="F257" s="25">
        <v>15</v>
      </c>
      <c r="G257" s="21">
        <v>5.1E-5</v>
      </c>
    </row>
    <row r="258" spans="1:7" x14ac:dyDescent="0.2">
      <c r="A258" s="21" t="s">
        <v>726</v>
      </c>
      <c r="C258" s="21" t="s">
        <v>72</v>
      </c>
      <c r="D258" s="21">
        <v>1.7976931348623157E+308</v>
      </c>
      <c r="E258" s="25">
        <f t="shared" ref="E258:E321" si="4">LOG(D258,2)</f>
        <v>1024</v>
      </c>
      <c r="F258" s="25">
        <v>15</v>
      </c>
      <c r="G258" s="21">
        <v>5.1E-5</v>
      </c>
    </row>
    <row r="259" spans="1:7" x14ac:dyDescent="0.2">
      <c r="A259" s="21" t="s">
        <v>727</v>
      </c>
      <c r="B259" s="21" t="s">
        <v>728</v>
      </c>
      <c r="C259" s="21" t="s">
        <v>729</v>
      </c>
      <c r="D259" s="21">
        <v>1.7976931348623157E+308</v>
      </c>
      <c r="E259" s="25">
        <f t="shared" si="4"/>
        <v>1024</v>
      </c>
      <c r="F259" s="25">
        <v>15</v>
      </c>
      <c r="G259" s="21">
        <v>5.1E-5</v>
      </c>
    </row>
    <row r="260" spans="1:7" x14ac:dyDescent="0.2">
      <c r="A260" s="21" t="s">
        <v>730</v>
      </c>
      <c r="B260" s="21" t="s">
        <v>731</v>
      </c>
      <c r="C260" s="21" t="s">
        <v>732</v>
      </c>
      <c r="D260" s="21">
        <v>1.7976931348623157E+308</v>
      </c>
      <c r="E260" s="25">
        <f t="shared" si="4"/>
        <v>1024</v>
      </c>
      <c r="F260" s="25">
        <v>15</v>
      </c>
      <c r="G260" s="21">
        <v>5.1E-5</v>
      </c>
    </row>
    <row r="261" spans="1:7" x14ac:dyDescent="0.2">
      <c r="A261" s="21" t="s">
        <v>733</v>
      </c>
      <c r="B261" s="21" t="s">
        <v>734</v>
      </c>
      <c r="C261" s="21" t="s">
        <v>735</v>
      </c>
      <c r="D261" s="21">
        <v>1.7976931348623157E+308</v>
      </c>
      <c r="E261" s="25">
        <f t="shared" si="4"/>
        <v>1024</v>
      </c>
      <c r="F261" s="25">
        <v>15</v>
      </c>
      <c r="G261" s="21">
        <v>5.0000000000000002E-5</v>
      </c>
    </row>
    <row r="262" spans="1:7" x14ac:dyDescent="0.2">
      <c r="A262" s="21" t="s">
        <v>736</v>
      </c>
      <c r="B262" s="21" t="s">
        <v>737</v>
      </c>
      <c r="C262" s="21" t="s">
        <v>738</v>
      </c>
      <c r="D262" s="21">
        <v>1.7976931348623157E+308</v>
      </c>
      <c r="E262" s="25">
        <f t="shared" si="4"/>
        <v>1024</v>
      </c>
      <c r="F262" s="25">
        <v>15</v>
      </c>
      <c r="G262" s="21">
        <v>5.0000000000000002E-5</v>
      </c>
    </row>
    <row r="263" spans="1:7" x14ac:dyDescent="0.2">
      <c r="A263" s="21" t="s">
        <v>739</v>
      </c>
      <c r="C263" s="21" t="s">
        <v>740</v>
      </c>
      <c r="D263" s="21">
        <v>1.7976931348623157E+308</v>
      </c>
      <c r="E263" s="25">
        <f t="shared" si="4"/>
        <v>1024</v>
      </c>
      <c r="F263" s="25">
        <v>15</v>
      </c>
      <c r="G263" s="21">
        <v>5.0000000000000002E-5</v>
      </c>
    </row>
    <row r="264" spans="1:7" x14ac:dyDescent="0.2">
      <c r="A264" s="21" t="s">
        <v>741</v>
      </c>
      <c r="C264" s="21" t="s">
        <v>742</v>
      </c>
      <c r="D264" s="21">
        <v>1.7976931348623157E+308</v>
      </c>
      <c r="E264" s="25">
        <f t="shared" si="4"/>
        <v>1024</v>
      </c>
      <c r="F264" s="25">
        <v>15</v>
      </c>
      <c r="G264" s="21">
        <v>5.0000000000000002E-5</v>
      </c>
    </row>
    <row r="265" spans="1:7" x14ac:dyDescent="0.2">
      <c r="A265" s="21" t="s">
        <v>743</v>
      </c>
      <c r="B265" s="21" t="s">
        <v>744</v>
      </c>
      <c r="C265" s="21" t="s">
        <v>745</v>
      </c>
      <c r="D265" s="21">
        <v>1.7976931348623157E+308</v>
      </c>
      <c r="E265" s="25">
        <f t="shared" si="4"/>
        <v>1024</v>
      </c>
      <c r="F265" s="25">
        <v>15</v>
      </c>
      <c r="G265" s="21">
        <v>4.8999999999999998E-5</v>
      </c>
    </row>
    <row r="266" spans="1:7" x14ac:dyDescent="0.2">
      <c r="A266" s="21" t="s">
        <v>746</v>
      </c>
      <c r="B266" s="21" t="s">
        <v>747</v>
      </c>
      <c r="C266" s="21" t="s">
        <v>748</v>
      </c>
      <c r="D266" s="21">
        <v>1.7976931348623157E+308</v>
      </c>
      <c r="E266" s="25">
        <f t="shared" si="4"/>
        <v>1024</v>
      </c>
      <c r="F266" s="25">
        <v>15</v>
      </c>
      <c r="G266" s="21">
        <v>4.8999999999999998E-5</v>
      </c>
    </row>
    <row r="267" spans="1:7" x14ac:dyDescent="0.2">
      <c r="A267" s="21" t="s">
        <v>749</v>
      </c>
      <c r="B267" s="21" t="s">
        <v>750</v>
      </c>
      <c r="C267" s="21" t="s">
        <v>751</v>
      </c>
      <c r="D267" s="21">
        <v>1.7976931348623157E+308</v>
      </c>
      <c r="E267" s="25">
        <f t="shared" si="4"/>
        <v>1024</v>
      </c>
      <c r="F267" s="25">
        <v>15</v>
      </c>
      <c r="G267" s="21">
        <v>4.8000000000000001E-5</v>
      </c>
    </row>
    <row r="268" spans="1:7" x14ac:dyDescent="0.2">
      <c r="A268" s="21" t="s">
        <v>752</v>
      </c>
      <c r="B268" s="21" t="s">
        <v>753</v>
      </c>
      <c r="C268" s="21" t="s">
        <v>754</v>
      </c>
      <c r="D268" s="21">
        <v>1.7976931348623157E+308</v>
      </c>
      <c r="E268" s="25">
        <f t="shared" si="4"/>
        <v>1024</v>
      </c>
      <c r="F268" s="25">
        <v>15</v>
      </c>
      <c r="G268" s="21">
        <v>4.8000000000000001E-5</v>
      </c>
    </row>
    <row r="269" spans="1:7" x14ac:dyDescent="0.2">
      <c r="A269" s="21" t="s">
        <v>755</v>
      </c>
      <c r="B269" s="21" t="s">
        <v>756</v>
      </c>
      <c r="C269" s="21" t="s">
        <v>757</v>
      </c>
      <c r="D269" s="21">
        <v>1.7976931348623157E+308</v>
      </c>
      <c r="E269" s="25">
        <f t="shared" si="4"/>
        <v>1024</v>
      </c>
      <c r="F269" s="25">
        <v>15</v>
      </c>
      <c r="G269" s="21">
        <v>4.8000000000000001E-5</v>
      </c>
    </row>
    <row r="270" spans="1:7" x14ac:dyDescent="0.2">
      <c r="A270" s="21" t="s">
        <v>758</v>
      </c>
      <c r="B270" s="21" t="s">
        <v>759</v>
      </c>
      <c r="C270" s="21" t="s">
        <v>760</v>
      </c>
      <c r="D270" s="21">
        <v>1.7976931348623157E+308</v>
      </c>
      <c r="E270" s="25">
        <f t="shared" si="4"/>
        <v>1024</v>
      </c>
      <c r="F270" s="25">
        <v>15</v>
      </c>
      <c r="G270" s="21">
        <v>4.6999999999999997E-5</v>
      </c>
    </row>
    <row r="271" spans="1:7" x14ac:dyDescent="0.2">
      <c r="A271" s="21" t="s">
        <v>761</v>
      </c>
      <c r="C271" s="21" t="s">
        <v>72</v>
      </c>
      <c r="D271" s="21">
        <v>1.7976931348623157E+308</v>
      </c>
      <c r="E271" s="25">
        <f t="shared" si="4"/>
        <v>1024</v>
      </c>
      <c r="F271" s="25">
        <v>15</v>
      </c>
      <c r="G271" s="21">
        <v>4.6999999999999997E-5</v>
      </c>
    </row>
    <row r="272" spans="1:7" x14ac:dyDescent="0.2">
      <c r="A272" s="21" t="s">
        <v>762</v>
      </c>
      <c r="C272" s="21" t="s">
        <v>763</v>
      </c>
      <c r="D272" s="21">
        <v>1.7976931348623157E+308</v>
      </c>
      <c r="E272" s="25">
        <f t="shared" si="4"/>
        <v>1024</v>
      </c>
      <c r="F272" s="25">
        <v>15</v>
      </c>
      <c r="G272" s="21">
        <v>4.6E-5</v>
      </c>
    </row>
    <row r="273" spans="1:7" x14ac:dyDescent="0.2">
      <c r="A273" s="21" t="s">
        <v>764</v>
      </c>
      <c r="B273" s="21" t="s">
        <v>765</v>
      </c>
      <c r="C273" s="21" t="s">
        <v>766</v>
      </c>
      <c r="D273" s="21">
        <v>1.7976931348623157E+308</v>
      </c>
      <c r="E273" s="25">
        <f t="shared" si="4"/>
        <v>1024</v>
      </c>
      <c r="F273" s="25">
        <v>15</v>
      </c>
      <c r="G273" s="21">
        <v>4.6E-5</v>
      </c>
    </row>
    <row r="274" spans="1:7" x14ac:dyDescent="0.2">
      <c r="A274" s="21" t="s">
        <v>767</v>
      </c>
      <c r="B274" s="21" t="s">
        <v>768</v>
      </c>
      <c r="C274" s="21" t="s">
        <v>769</v>
      </c>
      <c r="D274" s="21">
        <v>1.7976931348623157E+308</v>
      </c>
      <c r="E274" s="25">
        <f t="shared" si="4"/>
        <v>1024</v>
      </c>
      <c r="F274" s="25">
        <v>15</v>
      </c>
      <c r="G274" s="21">
        <v>4.5000000000000003E-5</v>
      </c>
    </row>
    <row r="275" spans="1:7" x14ac:dyDescent="0.2">
      <c r="A275" s="21" t="s">
        <v>770</v>
      </c>
      <c r="C275" s="21" t="s">
        <v>771</v>
      </c>
      <c r="D275" s="21">
        <v>1.7976931348623157E+308</v>
      </c>
      <c r="E275" s="25">
        <f t="shared" si="4"/>
        <v>1024</v>
      </c>
      <c r="F275" s="25">
        <v>15</v>
      </c>
      <c r="G275" s="21">
        <v>4.5000000000000003E-5</v>
      </c>
    </row>
    <row r="276" spans="1:7" x14ac:dyDescent="0.2">
      <c r="A276" s="21" t="s">
        <v>772</v>
      </c>
      <c r="C276" s="21" t="s">
        <v>773</v>
      </c>
      <c r="D276" s="21">
        <v>1.7976931348623157E+308</v>
      </c>
      <c r="E276" s="25">
        <f t="shared" si="4"/>
        <v>1024</v>
      </c>
      <c r="F276" s="25">
        <v>15</v>
      </c>
      <c r="G276" s="21">
        <v>4.3999999999999999E-5</v>
      </c>
    </row>
    <row r="277" spans="1:7" x14ac:dyDescent="0.2">
      <c r="A277" s="21" t="s">
        <v>774</v>
      </c>
      <c r="B277" s="21" t="s">
        <v>775</v>
      </c>
      <c r="C277" s="21" t="s">
        <v>776</v>
      </c>
      <c r="D277" s="21">
        <v>1.7976931348623157E+308</v>
      </c>
      <c r="E277" s="25">
        <f t="shared" si="4"/>
        <v>1024</v>
      </c>
      <c r="F277" s="25">
        <v>15</v>
      </c>
      <c r="G277" s="21">
        <v>4.1999999999999998E-5</v>
      </c>
    </row>
    <row r="278" spans="1:7" x14ac:dyDescent="0.2">
      <c r="A278" s="21" t="s">
        <v>777</v>
      </c>
      <c r="C278" s="21" t="s">
        <v>778</v>
      </c>
      <c r="D278" s="21">
        <v>1.7976931348623157E+308</v>
      </c>
      <c r="E278" s="25">
        <f t="shared" si="4"/>
        <v>1024</v>
      </c>
      <c r="F278" s="25">
        <v>15</v>
      </c>
      <c r="G278" s="21">
        <v>4.0000000000000003E-5</v>
      </c>
    </row>
    <row r="279" spans="1:7" x14ac:dyDescent="0.2">
      <c r="A279" s="21" t="s">
        <v>779</v>
      </c>
      <c r="C279" s="21" t="s">
        <v>780</v>
      </c>
      <c r="D279" s="21">
        <v>1.7976931348623157E+308</v>
      </c>
      <c r="E279" s="25">
        <f t="shared" si="4"/>
        <v>1024</v>
      </c>
      <c r="F279" s="25">
        <v>15</v>
      </c>
      <c r="G279" s="21">
        <v>4.0000000000000003E-5</v>
      </c>
    </row>
    <row r="280" spans="1:7" x14ac:dyDescent="0.2">
      <c r="A280" s="21" t="s">
        <v>781</v>
      </c>
      <c r="B280" s="21" t="s">
        <v>782</v>
      </c>
      <c r="C280" s="21" t="s">
        <v>266</v>
      </c>
      <c r="D280" s="21">
        <v>1.7976931348623157E+308</v>
      </c>
      <c r="E280" s="25">
        <f t="shared" si="4"/>
        <v>1024</v>
      </c>
      <c r="F280" s="25">
        <v>15</v>
      </c>
      <c r="G280" s="21">
        <v>4.0000000000000003E-5</v>
      </c>
    </row>
    <row r="281" spans="1:7" x14ac:dyDescent="0.2">
      <c r="A281" s="21" t="s">
        <v>783</v>
      </c>
      <c r="B281" s="21" t="s">
        <v>784</v>
      </c>
      <c r="C281" s="21" t="s">
        <v>785</v>
      </c>
      <c r="D281" s="21">
        <v>1.7976931348623157E+308</v>
      </c>
      <c r="E281" s="25">
        <f t="shared" si="4"/>
        <v>1024</v>
      </c>
      <c r="F281" s="25">
        <v>15</v>
      </c>
      <c r="G281" s="21">
        <v>4.0000000000000003E-5</v>
      </c>
    </row>
    <row r="282" spans="1:7" x14ac:dyDescent="0.2">
      <c r="A282" s="21" t="s">
        <v>786</v>
      </c>
      <c r="C282" s="21" t="s">
        <v>787</v>
      </c>
      <c r="D282" s="21">
        <v>1.7976931348623157E+308</v>
      </c>
      <c r="E282" s="25">
        <f t="shared" si="4"/>
        <v>1024</v>
      </c>
      <c r="F282" s="25">
        <v>15</v>
      </c>
      <c r="G282" s="21">
        <v>3.8999999999999999E-5</v>
      </c>
    </row>
    <row r="283" spans="1:7" x14ac:dyDescent="0.2">
      <c r="A283" s="21" t="s">
        <v>788</v>
      </c>
      <c r="C283" s="21" t="s">
        <v>789</v>
      </c>
      <c r="D283" s="21">
        <v>1.7976931348623157E+308</v>
      </c>
      <c r="E283" s="25">
        <f t="shared" si="4"/>
        <v>1024</v>
      </c>
      <c r="F283" s="25">
        <v>15</v>
      </c>
      <c r="G283" s="21">
        <v>3.8999999999999999E-5</v>
      </c>
    </row>
    <row r="284" spans="1:7" x14ac:dyDescent="0.2">
      <c r="A284" s="21" t="s">
        <v>790</v>
      </c>
      <c r="B284" s="21" t="s">
        <v>791</v>
      </c>
      <c r="C284" s="21" t="s">
        <v>792</v>
      </c>
      <c r="D284" s="21">
        <v>1.7976931348623157E+308</v>
      </c>
      <c r="E284" s="25">
        <f t="shared" si="4"/>
        <v>1024</v>
      </c>
      <c r="F284" s="25">
        <v>15</v>
      </c>
      <c r="G284" s="21">
        <v>3.8999999999999999E-5</v>
      </c>
    </row>
    <row r="285" spans="1:7" x14ac:dyDescent="0.2">
      <c r="A285" s="21" t="s">
        <v>793</v>
      </c>
      <c r="C285" s="21" t="s">
        <v>794</v>
      </c>
      <c r="D285" s="21">
        <v>1.7976931348623157E+308</v>
      </c>
      <c r="E285" s="25">
        <f t="shared" si="4"/>
        <v>1024</v>
      </c>
      <c r="F285" s="25">
        <v>15</v>
      </c>
      <c r="G285" s="21">
        <v>3.8000000000000002E-5</v>
      </c>
    </row>
    <row r="286" spans="1:7" x14ac:dyDescent="0.2">
      <c r="A286" s="21" t="s">
        <v>795</v>
      </c>
      <c r="B286" s="21" t="s">
        <v>796</v>
      </c>
      <c r="C286" s="21" t="s">
        <v>797</v>
      </c>
      <c r="D286" s="21">
        <v>1.7976931348623157E+308</v>
      </c>
      <c r="E286" s="25">
        <f t="shared" si="4"/>
        <v>1024</v>
      </c>
      <c r="F286" s="25">
        <v>15</v>
      </c>
      <c r="G286" s="21">
        <v>3.8000000000000002E-5</v>
      </c>
    </row>
    <row r="287" spans="1:7" x14ac:dyDescent="0.2">
      <c r="A287" s="21" t="s">
        <v>798</v>
      </c>
      <c r="B287" s="21" t="s">
        <v>799</v>
      </c>
      <c r="C287" s="21" t="s">
        <v>800</v>
      </c>
      <c r="D287" s="21">
        <v>1.7976931348623157E+308</v>
      </c>
      <c r="E287" s="25">
        <f t="shared" si="4"/>
        <v>1024</v>
      </c>
      <c r="F287" s="25">
        <v>15</v>
      </c>
      <c r="G287" s="21">
        <v>3.8000000000000002E-5</v>
      </c>
    </row>
    <row r="288" spans="1:7" x14ac:dyDescent="0.2">
      <c r="A288" s="21" t="s">
        <v>801</v>
      </c>
      <c r="B288" s="21" t="s">
        <v>802</v>
      </c>
      <c r="C288" s="21" t="s">
        <v>803</v>
      </c>
      <c r="D288" s="21">
        <v>1.7976931348623157E+308</v>
      </c>
      <c r="E288" s="25">
        <f t="shared" si="4"/>
        <v>1024</v>
      </c>
      <c r="F288" s="25">
        <v>15</v>
      </c>
      <c r="G288" s="21">
        <v>3.6999999999999998E-5</v>
      </c>
    </row>
    <row r="289" spans="1:7" x14ac:dyDescent="0.2">
      <c r="A289" s="21" t="s">
        <v>804</v>
      </c>
      <c r="B289" s="21" t="s">
        <v>805</v>
      </c>
      <c r="C289" s="21" t="s">
        <v>806</v>
      </c>
      <c r="D289" s="21">
        <v>1.7976931348623157E+308</v>
      </c>
      <c r="E289" s="25">
        <f t="shared" si="4"/>
        <v>1024</v>
      </c>
      <c r="F289" s="25">
        <v>15</v>
      </c>
      <c r="G289" s="21">
        <v>3.6000000000000001E-5</v>
      </c>
    </row>
    <row r="290" spans="1:7" x14ac:dyDescent="0.2">
      <c r="A290" s="21" t="s">
        <v>807</v>
      </c>
      <c r="B290" s="21" t="s">
        <v>808</v>
      </c>
      <c r="C290" s="21" t="s">
        <v>809</v>
      </c>
      <c r="D290" s="21">
        <v>1.7976931348623157E+308</v>
      </c>
      <c r="E290" s="25">
        <f t="shared" si="4"/>
        <v>1024</v>
      </c>
      <c r="F290" s="25">
        <v>15</v>
      </c>
      <c r="G290" s="21">
        <v>3.6000000000000001E-5</v>
      </c>
    </row>
    <row r="291" spans="1:7" x14ac:dyDescent="0.2">
      <c r="A291" s="21" t="s">
        <v>810</v>
      </c>
      <c r="B291" s="21" t="s">
        <v>811</v>
      </c>
      <c r="C291" s="21" t="s">
        <v>812</v>
      </c>
      <c r="D291" s="21">
        <v>1.7976931348623157E+308</v>
      </c>
      <c r="E291" s="25">
        <f t="shared" si="4"/>
        <v>1024</v>
      </c>
      <c r="F291" s="25">
        <v>15</v>
      </c>
      <c r="G291" s="21">
        <v>3.6000000000000001E-5</v>
      </c>
    </row>
    <row r="292" spans="1:7" x14ac:dyDescent="0.2">
      <c r="A292" s="21" t="s">
        <v>813</v>
      </c>
      <c r="C292" s="21" t="s">
        <v>814</v>
      </c>
      <c r="D292" s="21">
        <v>1.7976931348623157E+308</v>
      </c>
      <c r="E292" s="25">
        <f t="shared" si="4"/>
        <v>1024</v>
      </c>
      <c r="F292" s="25">
        <v>15</v>
      </c>
      <c r="G292" s="21">
        <v>3.4999999999999997E-5</v>
      </c>
    </row>
    <row r="293" spans="1:7" x14ac:dyDescent="0.2">
      <c r="A293" s="21" t="s">
        <v>815</v>
      </c>
      <c r="B293" s="21" t="s">
        <v>816</v>
      </c>
      <c r="C293" s="21" t="s">
        <v>817</v>
      </c>
      <c r="D293" s="21">
        <v>1.7976931348623157E+308</v>
      </c>
      <c r="E293" s="25">
        <f t="shared" si="4"/>
        <v>1024</v>
      </c>
      <c r="F293" s="25">
        <v>15</v>
      </c>
      <c r="G293" s="21">
        <v>3.4E-5</v>
      </c>
    </row>
    <row r="294" spans="1:7" x14ac:dyDescent="0.2">
      <c r="A294" s="21" t="s">
        <v>818</v>
      </c>
      <c r="B294" s="21" t="s">
        <v>819</v>
      </c>
      <c r="C294" s="21" t="s">
        <v>820</v>
      </c>
      <c r="D294" s="21">
        <v>1.7976931348623157E+308</v>
      </c>
      <c r="E294" s="25">
        <f t="shared" si="4"/>
        <v>1024</v>
      </c>
      <c r="F294" s="25">
        <v>15</v>
      </c>
      <c r="G294" s="21">
        <v>3.4E-5</v>
      </c>
    </row>
    <row r="295" spans="1:7" x14ac:dyDescent="0.2">
      <c r="A295" s="21" t="s">
        <v>821</v>
      </c>
      <c r="B295" s="21" t="s">
        <v>822</v>
      </c>
      <c r="C295" s="21" t="s">
        <v>823</v>
      </c>
      <c r="D295" s="21">
        <v>1.7976931348623157E+308</v>
      </c>
      <c r="E295" s="25">
        <f t="shared" si="4"/>
        <v>1024</v>
      </c>
      <c r="F295" s="25">
        <v>15</v>
      </c>
      <c r="G295" s="21">
        <v>3.3000000000000003E-5</v>
      </c>
    </row>
    <row r="296" spans="1:7" x14ac:dyDescent="0.2">
      <c r="A296" s="21" t="s">
        <v>824</v>
      </c>
      <c r="B296" s="21" t="s">
        <v>825</v>
      </c>
      <c r="C296" s="21" t="s">
        <v>826</v>
      </c>
      <c r="D296" s="21">
        <v>1.7976931348623157E+308</v>
      </c>
      <c r="E296" s="25">
        <f t="shared" si="4"/>
        <v>1024</v>
      </c>
      <c r="F296" s="25">
        <v>15</v>
      </c>
      <c r="G296" s="21">
        <v>3.1999999999999999E-5</v>
      </c>
    </row>
    <row r="297" spans="1:7" x14ac:dyDescent="0.2">
      <c r="A297" s="21" t="s">
        <v>827</v>
      </c>
      <c r="C297" s="21" t="s">
        <v>820</v>
      </c>
      <c r="D297" s="21">
        <v>1.7976931348623157E+308</v>
      </c>
      <c r="E297" s="25">
        <f t="shared" si="4"/>
        <v>1024</v>
      </c>
      <c r="F297" s="25">
        <v>15</v>
      </c>
      <c r="G297" s="21">
        <v>3.1999999999999999E-5</v>
      </c>
    </row>
    <row r="298" spans="1:7" x14ac:dyDescent="0.2">
      <c r="A298" s="21" t="s">
        <v>828</v>
      </c>
      <c r="B298" s="21" t="s">
        <v>829</v>
      </c>
      <c r="C298" s="21" t="s">
        <v>830</v>
      </c>
      <c r="D298" s="21">
        <v>1.7976931348623157E+308</v>
      </c>
      <c r="E298" s="25">
        <f t="shared" si="4"/>
        <v>1024</v>
      </c>
      <c r="F298" s="25">
        <v>15</v>
      </c>
      <c r="G298" s="21">
        <v>3.1999999999999999E-5</v>
      </c>
    </row>
    <row r="299" spans="1:7" x14ac:dyDescent="0.2">
      <c r="A299" s="21" t="s">
        <v>831</v>
      </c>
      <c r="B299" s="21" t="s">
        <v>832</v>
      </c>
      <c r="C299" s="21" t="s">
        <v>833</v>
      </c>
      <c r="D299" s="21">
        <v>1.7976931348623157E+308</v>
      </c>
      <c r="E299" s="25">
        <f t="shared" si="4"/>
        <v>1024</v>
      </c>
      <c r="F299" s="25">
        <v>15</v>
      </c>
      <c r="G299" s="21">
        <v>3.1000000000000001E-5</v>
      </c>
    </row>
    <row r="300" spans="1:7" x14ac:dyDescent="0.2">
      <c r="A300" s="21" t="s">
        <v>834</v>
      </c>
      <c r="C300" s="21" t="s">
        <v>835</v>
      </c>
      <c r="D300" s="21">
        <v>1.7976931348623157E+308</v>
      </c>
      <c r="E300" s="25">
        <f t="shared" si="4"/>
        <v>1024</v>
      </c>
      <c r="F300" s="25">
        <v>15</v>
      </c>
      <c r="G300" s="21">
        <v>3.0000000000000001E-5</v>
      </c>
    </row>
    <row r="301" spans="1:7" x14ac:dyDescent="0.2">
      <c r="A301" s="21" t="s">
        <v>836</v>
      </c>
      <c r="B301" s="21" t="s">
        <v>837</v>
      </c>
      <c r="C301" s="21" t="s">
        <v>838</v>
      </c>
      <c r="D301" s="21">
        <v>1.7976931348623157E+308</v>
      </c>
      <c r="E301" s="25">
        <f t="shared" si="4"/>
        <v>1024</v>
      </c>
      <c r="F301" s="25">
        <v>15</v>
      </c>
      <c r="G301" s="21">
        <v>3.0000000000000001E-5</v>
      </c>
    </row>
    <row r="302" spans="1:7" x14ac:dyDescent="0.2">
      <c r="A302" s="21" t="s">
        <v>839</v>
      </c>
      <c r="B302" s="21" t="s">
        <v>840</v>
      </c>
      <c r="C302" s="21" t="s">
        <v>841</v>
      </c>
      <c r="D302" s="21">
        <v>1.7976931348623157E+308</v>
      </c>
      <c r="E302" s="25">
        <f t="shared" si="4"/>
        <v>1024</v>
      </c>
      <c r="F302" s="25">
        <v>15</v>
      </c>
      <c r="G302" s="21">
        <v>2.9E-5</v>
      </c>
    </row>
    <row r="303" spans="1:7" x14ac:dyDescent="0.2">
      <c r="A303" s="21" t="s">
        <v>842</v>
      </c>
      <c r="B303" s="21" t="s">
        <v>843</v>
      </c>
      <c r="C303" s="21" t="s">
        <v>844</v>
      </c>
      <c r="D303" s="21">
        <v>1.7976931348623157E+308</v>
      </c>
      <c r="E303" s="25">
        <f t="shared" si="4"/>
        <v>1024</v>
      </c>
      <c r="F303" s="25">
        <v>15</v>
      </c>
      <c r="G303" s="21">
        <v>2.6999999999999999E-5</v>
      </c>
    </row>
    <row r="304" spans="1:7" x14ac:dyDescent="0.2">
      <c r="A304" s="21" t="s">
        <v>845</v>
      </c>
      <c r="C304" s="21" t="s">
        <v>846</v>
      </c>
      <c r="D304" s="21">
        <v>1.7976931348623157E+308</v>
      </c>
      <c r="E304" s="25">
        <f t="shared" si="4"/>
        <v>1024</v>
      </c>
      <c r="F304" s="25">
        <v>15</v>
      </c>
      <c r="G304" s="21">
        <v>2.5999999999999998E-5</v>
      </c>
    </row>
    <row r="305" spans="1:7" x14ac:dyDescent="0.2">
      <c r="A305" s="21" t="s">
        <v>847</v>
      </c>
      <c r="B305" s="21" t="s">
        <v>848</v>
      </c>
      <c r="C305" s="21" t="s">
        <v>849</v>
      </c>
      <c r="D305" s="21">
        <v>1.7976931348623157E+308</v>
      </c>
      <c r="E305" s="25">
        <f t="shared" si="4"/>
        <v>1024</v>
      </c>
      <c r="F305" s="25">
        <v>15</v>
      </c>
      <c r="G305" s="21">
        <v>2.5000000000000001E-5</v>
      </c>
    </row>
    <row r="306" spans="1:7" x14ac:dyDescent="0.2">
      <c r="A306" s="21" t="s">
        <v>850</v>
      </c>
      <c r="B306" s="21" t="s">
        <v>851</v>
      </c>
      <c r="C306" s="21" t="s">
        <v>852</v>
      </c>
      <c r="D306" s="21">
        <v>1.7976931348623157E+308</v>
      </c>
      <c r="E306" s="25">
        <f t="shared" si="4"/>
        <v>1024</v>
      </c>
      <c r="F306" s="25">
        <v>15</v>
      </c>
      <c r="G306" s="21">
        <v>2.5000000000000001E-5</v>
      </c>
    </row>
    <row r="307" spans="1:7" x14ac:dyDescent="0.2">
      <c r="A307" s="21" t="s">
        <v>853</v>
      </c>
      <c r="B307" s="21" t="s">
        <v>854</v>
      </c>
      <c r="C307" s="21" t="s">
        <v>855</v>
      </c>
      <c r="D307" s="21">
        <v>1.7976931348623157E+308</v>
      </c>
      <c r="E307" s="25">
        <f t="shared" si="4"/>
        <v>1024</v>
      </c>
      <c r="F307" s="25">
        <v>15</v>
      </c>
      <c r="G307" s="21">
        <v>2.5000000000000001E-5</v>
      </c>
    </row>
    <row r="308" spans="1:7" x14ac:dyDescent="0.2">
      <c r="A308" s="21" t="s">
        <v>856</v>
      </c>
      <c r="C308" s="21" t="s">
        <v>857</v>
      </c>
      <c r="D308" s="21">
        <v>1.7976931348623157E+308</v>
      </c>
      <c r="E308" s="25">
        <f t="shared" si="4"/>
        <v>1024</v>
      </c>
      <c r="F308" s="25">
        <v>15</v>
      </c>
      <c r="G308" s="21">
        <v>2.5000000000000001E-5</v>
      </c>
    </row>
    <row r="309" spans="1:7" x14ac:dyDescent="0.2">
      <c r="A309" s="21" t="s">
        <v>858</v>
      </c>
      <c r="B309" s="21" t="s">
        <v>859</v>
      </c>
      <c r="C309" s="21" t="s">
        <v>860</v>
      </c>
      <c r="D309" s="21">
        <v>1.7976931348623157E+308</v>
      </c>
      <c r="E309" s="25">
        <f t="shared" si="4"/>
        <v>1024</v>
      </c>
      <c r="F309" s="25">
        <v>15</v>
      </c>
      <c r="G309" s="21">
        <v>2.3E-5</v>
      </c>
    </row>
    <row r="310" spans="1:7" x14ac:dyDescent="0.2">
      <c r="A310" s="21" t="s">
        <v>861</v>
      </c>
      <c r="C310" s="21" t="s">
        <v>862</v>
      </c>
      <c r="D310" s="21">
        <v>1.7976931348623157E+308</v>
      </c>
      <c r="E310" s="25">
        <f t="shared" si="4"/>
        <v>1024</v>
      </c>
      <c r="F310" s="25">
        <v>15</v>
      </c>
      <c r="G310" s="21">
        <v>2.0999999999999999E-5</v>
      </c>
    </row>
    <row r="311" spans="1:7" x14ac:dyDescent="0.2">
      <c r="A311" s="21" t="s">
        <v>863</v>
      </c>
      <c r="B311" s="21" t="s">
        <v>864</v>
      </c>
      <c r="C311" s="21" t="s">
        <v>865</v>
      </c>
      <c r="D311" s="21">
        <v>1.7976931348623157E+308</v>
      </c>
      <c r="E311" s="25">
        <f t="shared" si="4"/>
        <v>1024</v>
      </c>
      <c r="F311" s="25">
        <v>15</v>
      </c>
      <c r="G311" s="21">
        <v>2.0999999999999999E-5</v>
      </c>
    </row>
    <row r="312" spans="1:7" x14ac:dyDescent="0.2">
      <c r="A312" s="21" t="s">
        <v>866</v>
      </c>
      <c r="B312" s="21" t="s">
        <v>867</v>
      </c>
      <c r="C312" s="21" t="s">
        <v>868</v>
      </c>
      <c r="D312" s="21">
        <v>1.7976931348623157E+308</v>
      </c>
      <c r="E312" s="25">
        <f t="shared" si="4"/>
        <v>1024</v>
      </c>
      <c r="F312" s="25">
        <v>15</v>
      </c>
      <c r="G312" s="21">
        <v>2.0999999999999999E-5</v>
      </c>
    </row>
    <row r="313" spans="1:7" x14ac:dyDescent="0.2">
      <c r="A313" s="21" t="s">
        <v>869</v>
      </c>
      <c r="B313" s="21" t="s">
        <v>870</v>
      </c>
      <c r="C313" s="21" t="s">
        <v>871</v>
      </c>
      <c r="D313" s="21">
        <v>1.7976931348623157E+308</v>
      </c>
      <c r="E313" s="25">
        <f t="shared" si="4"/>
        <v>1024</v>
      </c>
      <c r="F313" s="25">
        <v>15</v>
      </c>
      <c r="G313" s="21">
        <v>2.0000000000000002E-5</v>
      </c>
    </row>
    <row r="314" spans="1:7" x14ac:dyDescent="0.2">
      <c r="A314" s="21" t="s">
        <v>872</v>
      </c>
      <c r="B314" s="21" t="s">
        <v>873</v>
      </c>
      <c r="C314" s="21" t="s">
        <v>874</v>
      </c>
      <c r="D314" s="21">
        <v>1.7976931348623157E+308</v>
      </c>
      <c r="E314" s="25">
        <f t="shared" si="4"/>
        <v>1024</v>
      </c>
      <c r="F314" s="25">
        <v>15</v>
      </c>
      <c r="G314" s="21">
        <v>1.7E-5</v>
      </c>
    </row>
    <row r="315" spans="1:7" x14ac:dyDescent="0.2">
      <c r="A315" s="21" t="s">
        <v>875</v>
      </c>
      <c r="B315" s="21" t="s">
        <v>876</v>
      </c>
      <c r="C315" s="21" t="s">
        <v>877</v>
      </c>
      <c r="D315" s="21">
        <v>1.7976931348623157E+308</v>
      </c>
      <c r="E315" s="25">
        <f t="shared" si="4"/>
        <v>1024</v>
      </c>
      <c r="F315" s="25">
        <v>15</v>
      </c>
      <c r="G315" s="21">
        <v>1.2999999999999999E-5</v>
      </c>
    </row>
    <row r="316" spans="1:7" x14ac:dyDescent="0.2">
      <c r="A316" s="21" t="s">
        <v>878</v>
      </c>
      <c r="B316" s="27"/>
      <c r="C316" s="27" t="s">
        <v>879</v>
      </c>
      <c r="D316" s="27">
        <v>1.0428455941794663</v>
      </c>
      <c r="E316" s="25">
        <f t="shared" si="4"/>
        <v>6.0525565334246564E-2</v>
      </c>
      <c r="F316" s="25">
        <v>6.0525565334246564E-2</v>
      </c>
      <c r="G316" s="27">
        <v>7.3529999999999998E-2</v>
      </c>
    </row>
    <row r="317" spans="1:7" x14ac:dyDescent="0.2">
      <c r="A317" s="21" t="s">
        <v>880</v>
      </c>
      <c r="B317" s="27" t="s">
        <v>881</v>
      </c>
      <c r="C317" s="27" t="s">
        <v>882</v>
      </c>
      <c r="D317" s="27">
        <v>4.6624478347130056</v>
      </c>
      <c r="E317" s="25">
        <f t="shared" si="4"/>
        <v>2.2210875840227038</v>
      </c>
      <c r="F317" s="25">
        <v>2.2210875840227038</v>
      </c>
      <c r="G317" s="27">
        <v>6.8151000000000003E-2</v>
      </c>
    </row>
    <row r="318" spans="1:7" x14ac:dyDescent="0.2">
      <c r="A318" s="21" t="s">
        <v>883</v>
      </c>
      <c r="B318" s="26" t="s">
        <v>884</v>
      </c>
      <c r="C318" s="26" t="s">
        <v>885</v>
      </c>
      <c r="D318" s="27">
        <v>0.53773335913993636</v>
      </c>
      <c r="E318" s="25">
        <f t="shared" si="4"/>
        <v>-0.89503712062770246</v>
      </c>
      <c r="F318" s="25">
        <v>-0.89503712062770246</v>
      </c>
      <c r="G318" s="26">
        <v>3.0561000000000001E-2</v>
      </c>
    </row>
    <row r="319" spans="1:7" x14ac:dyDescent="0.2">
      <c r="A319" s="21" t="s">
        <v>886</v>
      </c>
      <c r="B319" s="26"/>
      <c r="C319" s="26" t="s">
        <v>887</v>
      </c>
      <c r="D319" s="27">
        <v>0.86070530079004282</v>
      </c>
      <c r="E319" s="25">
        <f t="shared" si="4"/>
        <v>-0.21640874096614843</v>
      </c>
      <c r="F319" s="25">
        <v>-0.21640874096614843</v>
      </c>
      <c r="G319" s="26">
        <v>1.9501000000000001E-2</v>
      </c>
    </row>
    <row r="320" spans="1:7" x14ac:dyDescent="0.2">
      <c r="A320" s="21" t="s">
        <v>888</v>
      </c>
      <c r="B320" s="26" t="s">
        <v>889</v>
      </c>
      <c r="C320" s="26" t="s">
        <v>890</v>
      </c>
      <c r="D320" s="27">
        <v>2.064997592681753</v>
      </c>
      <c r="E320" s="25">
        <f t="shared" si="4"/>
        <v>1.0461400997909089</v>
      </c>
      <c r="F320" s="25">
        <v>1.0461400997909089</v>
      </c>
      <c r="G320" s="26">
        <v>1.7156000000000001E-2</v>
      </c>
    </row>
    <row r="321" spans="1:7" x14ac:dyDescent="0.2">
      <c r="A321" s="21" t="s">
        <v>891</v>
      </c>
      <c r="B321" s="26" t="s">
        <v>892</v>
      </c>
      <c r="C321" s="26" t="s">
        <v>893</v>
      </c>
      <c r="D321" s="27">
        <v>1.7982292637465052</v>
      </c>
      <c r="E321" s="25">
        <f t="shared" si="4"/>
        <v>0.84657696778473257</v>
      </c>
      <c r="F321" s="25">
        <v>0.84657696778473257</v>
      </c>
      <c r="G321" s="26">
        <v>1.5436E-2</v>
      </c>
    </row>
    <row r="322" spans="1:7" x14ac:dyDescent="0.2">
      <c r="A322" s="21" t="s">
        <v>894</v>
      </c>
      <c r="B322" s="26" t="s">
        <v>895</v>
      </c>
      <c r="C322" s="26" t="s">
        <v>896</v>
      </c>
      <c r="D322" s="27">
        <v>3.4142348754448397</v>
      </c>
      <c r="E322" s="25">
        <f t="shared" ref="E322:E385" si="5">LOG(D322,2)</f>
        <v>1.7715623090931998</v>
      </c>
      <c r="F322" s="25">
        <v>1.7715623090931998</v>
      </c>
      <c r="G322" s="26">
        <v>1.4390999999999999E-2</v>
      </c>
    </row>
    <row r="323" spans="1:7" x14ac:dyDescent="0.2">
      <c r="A323" s="21" t="s">
        <v>897</v>
      </c>
      <c r="B323" s="26" t="s">
        <v>898</v>
      </c>
      <c r="C323" s="26" t="s">
        <v>899</v>
      </c>
      <c r="D323" s="27">
        <v>1.0218099774379543</v>
      </c>
      <c r="E323" s="25">
        <f t="shared" si="5"/>
        <v>3.1126928078650452E-2</v>
      </c>
      <c r="F323" s="25">
        <v>3.1126928078650452E-2</v>
      </c>
      <c r="G323" s="26">
        <v>1.2227999999999999E-2</v>
      </c>
    </row>
    <row r="324" spans="1:7" x14ac:dyDescent="0.2">
      <c r="A324" s="21" t="s">
        <v>900</v>
      </c>
      <c r="B324" s="26" t="s">
        <v>901</v>
      </c>
      <c r="C324" s="26" t="s">
        <v>902</v>
      </c>
      <c r="D324" s="27">
        <v>0.6365132452088974</v>
      </c>
      <c r="E324" s="25">
        <f t="shared" si="5"/>
        <v>-0.65173755939643552</v>
      </c>
      <c r="F324" s="25">
        <v>-0.65173755939643552</v>
      </c>
      <c r="G324" s="26">
        <v>1.1990000000000001E-2</v>
      </c>
    </row>
    <row r="325" spans="1:7" x14ac:dyDescent="0.2">
      <c r="A325" s="21" t="s">
        <v>903</v>
      </c>
      <c r="B325" s="21" t="s">
        <v>904</v>
      </c>
      <c r="C325" s="21" t="s">
        <v>905</v>
      </c>
      <c r="D325" s="21">
        <v>0.96570303595482332</v>
      </c>
      <c r="E325" s="25">
        <f t="shared" si="5"/>
        <v>-5.0348481832252122E-2</v>
      </c>
      <c r="F325" s="25">
        <v>-5.0348481832252122E-2</v>
      </c>
      <c r="G325" s="21">
        <v>9.3200000000000002E-3</v>
      </c>
    </row>
    <row r="326" spans="1:7" x14ac:dyDescent="0.2">
      <c r="A326" s="21" t="s">
        <v>906</v>
      </c>
      <c r="B326" s="21" t="s">
        <v>907</v>
      </c>
      <c r="C326" s="21" t="s">
        <v>908</v>
      </c>
      <c r="D326" s="21">
        <v>7.7352941176470598</v>
      </c>
      <c r="E326" s="25">
        <f t="shared" si="5"/>
        <v>2.951456148041963</v>
      </c>
      <c r="F326" s="25">
        <v>2.951456148041963</v>
      </c>
      <c r="G326" s="21">
        <v>8.9420000000000003E-3</v>
      </c>
    </row>
    <row r="327" spans="1:7" x14ac:dyDescent="0.2">
      <c r="A327" s="21" t="s">
        <v>909</v>
      </c>
      <c r="C327" s="21" t="s">
        <v>910</v>
      </c>
      <c r="D327" s="21">
        <v>0.82987551867219911</v>
      </c>
      <c r="E327" s="25">
        <f t="shared" si="5"/>
        <v>-0.26903314645523702</v>
      </c>
      <c r="F327" s="25">
        <v>-0.26903314645523702</v>
      </c>
      <c r="G327" s="21">
        <v>8.6E-3</v>
      </c>
    </row>
    <row r="328" spans="1:7" x14ac:dyDescent="0.2">
      <c r="A328" s="21" t="s">
        <v>911</v>
      </c>
      <c r="C328" s="21" t="s">
        <v>170</v>
      </c>
      <c r="D328" s="21">
        <v>1.2920203735144311</v>
      </c>
      <c r="E328" s="25">
        <f t="shared" si="5"/>
        <v>0.36962881967308459</v>
      </c>
      <c r="F328" s="25">
        <v>0.36962881967308459</v>
      </c>
      <c r="G328" s="21">
        <v>8.371E-3</v>
      </c>
    </row>
    <row r="329" spans="1:7" x14ac:dyDescent="0.2">
      <c r="A329" s="21" t="s">
        <v>912</v>
      </c>
      <c r="C329" s="21" t="s">
        <v>170</v>
      </c>
      <c r="D329" s="21">
        <v>0.57449626995747061</v>
      </c>
      <c r="E329" s="25">
        <f t="shared" si="5"/>
        <v>-0.79963056899826979</v>
      </c>
      <c r="F329" s="25">
        <v>-0.79963056899826979</v>
      </c>
      <c r="G329" s="21">
        <v>8.2400000000000008E-3</v>
      </c>
    </row>
    <row r="330" spans="1:7" x14ac:dyDescent="0.2">
      <c r="A330" s="21" t="s">
        <v>913</v>
      </c>
      <c r="C330" s="21" t="s">
        <v>316</v>
      </c>
      <c r="D330" s="21">
        <v>0.54284719805081805</v>
      </c>
      <c r="E330" s="25">
        <f t="shared" si="5"/>
        <v>-0.8813819330222501</v>
      </c>
      <c r="F330" s="25">
        <v>-0.8813819330222501</v>
      </c>
      <c r="G330" s="21">
        <v>7.7980000000000002E-3</v>
      </c>
    </row>
    <row r="331" spans="1:7" x14ac:dyDescent="0.2">
      <c r="A331" s="21" t="s">
        <v>914</v>
      </c>
      <c r="B331" s="21" t="s">
        <v>915</v>
      </c>
      <c r="C331" s="21" t="s">
        <v>916</v>
      </c>
      <c r="D331" s="21">
        <v>4.3323991031390134</v>
      </c>
      <c r="E331" s="25">
        <f t="shared" si="5"/>
        <v>2.115166150978987</v>
      </c>
      <c r="F331" s="25">
        <v>2.115166150978987</v>
      </c>
      <c r="G331" s="21">
        <v>7.7289999999999998E-3</v>
      </c>
    </row>
    <row r="332" spans="1:7" x14ac:dyDescent="0.2">
      <c r="A332" s="21" t="s">
        <v>917</v>
      </c>
      <c r="B332" s="21" t="s">
        <v>918</v>
      </c>
      <c r="C332" s="21" t="s">
        <v>919</v>
      </c>
      <c r="D332" s="21">
        <v>0.62809642560265999</v>
      </c>
      <c r="E332" s="25">
        <f t="shared" si="5"/>
        <v>-0.67094203567506916</v>
      </c>
      <c r="F332" s="25">
        <v>-0.67094203567506916</v>
      </c>
      <c r="G332" s="21">
        <v>7.5560000000000002E-3</v>
      </c>
    </row>
    <row r="333" spans="1:7" x14ac:dyDescent="0.2">
      <c r="A333" s="21" t="s">
        <v>920</v>
      </c>
      <c r="B333" s="21" t="s">
        <v>921</v>
      </c>
      <c r="C333" s="21" t="s">
        <v>922</v>
      </c>
      <c r="D333" s="21">
        <v>1.8117875333495028</v>
      </c>
      <c r="E333" s="25">
        <f t="shared" si="5"/>
        <v>0.85741378178853467</v>
      </c>
      <c r="F333" s="25">
        <v>0.85741378178853467</v>
      </c>
      <c r="G333" s="21">
        <v>7.4700000000000001E-3</v>
      </c>
    </row>
    <row r="334" spans="1:7" x14ac:dyDescent="0.2">
      <c r="A334" s="21" t="s">
        <v>923</v>
      </c>
      <c r="B334" s="21" t="s">
        <v>924</v>
      </c>
      <c r="C334" s="21" t="s">
        <v>925</v>
      </c>
      <c r="D334" s="21">
        <v>0.67253720097946879</v>
      </c>
      <c r="E334" s="25">
        <f t="shared" si="5"/>
        <v>-0.57231402322670111</v>
      </c>
      <c r="F334" s="25">
        <v>-0.57231402322670111</v>
      </c>
      <c r="G334" s="21">
        <v>7.1409999999999998E-3</v>
      </c>
    </row>
    <row r="335" spans="1:7" x14ac:dyDescent="0.2">
      <c r="A335" s="21" t="s">
        <v>926</v>
      </c>
      <c r="B335" s="21" t="s">
        <v>23</v>
      </c>
      <c r="C335" s="21" t="s">
        <v>927</v>
      </c>
      <c r="D335" s="21">
        <v>0.87724192905540066</v>
      </c>
      <c r="E335" s="25">
        <f t="shared" si="5"/>
        <v>-0.18895332551761515</v>
      </c>
      <c r="F335" s="25">
        <v>-0.18895332551761515</v>
      </c>
      <c r="G335" s="21">
        <v>6.6030000000000004E-3</v>
      </c>
    </row>
    <row r="336" spans="1:7" x14ac:dyDescent="0.2">
      <c r="A336" s="21" t="s">
        <v>928</v>
      </c>
      <c r="B336" s="21" t="s">
        <v>929</v>
      </c>
      <c r="C336" s="21" t="s">
        <v>930</v>
      </c>
      <c r="D336" s="21">
        <v>5.5539629005059021</v>
      </c>
      <c r="E336" s="25">
        <f t="shared" si="5"/>
        <v>2.4735175402401373</v>
      </c>
      <c r="F336" s="25">
        <v>2.4735175402401373</v>
      </c>
      <c r="G336" s="21">
        <v>6.587E-3</v>
      </c>
    </row>
    <row r="337" spans="1:7" x14ac:dyDescent="0.2">
      <c r="A337" s="21" t="s">
        <v>931</v>
      </c>
      <c r="C337" s="21" t="s">
        <v>932</v>
      </c>
      <c r="D337" s="21">
        <v>7.2256637168141591</v>
      </c>
      <c r="E337" s="25">
        <f t="shared" si="5"/>
        <v>2.853130113146507</v>
      </c>
      <c r="F337" s="25">
        <v>2.853130113146507</v>
      </c>
      <c r="G337" s="21">
        <v>6.5319999999999996E-3</v>
      </c>
    </row>
    <row r="338" spans="1:7" x14ac:dyDescent="0.2">
      <c r="A338" s="21" t="s">
        <v>933</v>
      </c>
      <c r="B338" s="21" t="s">
        <v>934</v>
      </c>
      <c r="C338" s="21" t="s">
        <v>935</v>
      </c>
      <c r="D338" s="21">
        <v>0.60922915574200309</v>
      </c>
      <c r="E338" s="25">
        <f t="shared" si="5"/>
        <v>-0.71494310867954192</v>
      </c>
      <c r="F338" s="25">
        <v>-0.71494310867954192</v>
      </c>
      <c r="G338" s="21">
        <v>5.8089999999999999E-3</v>
      </c>
    </row>
    <row r="339" spans="1:7" x14ac:dyDescent="0.2">
      <c r="A339" s="21" t="s">
        <v>936</v>
      </c>
      <c r="B339" s="21" t="s">
        <v>937</v>
      </c>
      <c r="C339" s="21" t="s">
        <v>938</v>
      </c>
      <c r="D339" s="21">
        <v>2.154929577464789</v>
      </c>
      <c r="E339" s="25">
        <f t="shared" si="5"/>
        <v>1.1076407231879699</v>
      </c>
      <c r="F339" s="25">
        <v>1.1076407231879699</v>
      </c>
      <c r="G339" s="21">
        <v>5.6610000000000002E-3</v>
      </c>
    </row>
    <row r="340" spans="1:7" x14ac:dyDescent="0.2">
      <c r="A340" s="21" t="s">
        <v>939</v>
      </c>
      <c r="B340" s="21" t="s">
        <v>940</v>
      </c>
      <c r="C340" s="21" t="s">
        <v>941</v>
      </c>
      <c r="D340" s="21">
        <v>2.0785847299813782</v>
      </c>
      <c r="E340" s="25">
        <f t="shared" si="5"/>
        <v>1.0556015581775713</v>
      </c>
      <c r="F340" s="25">
        <v>1.0556015581775713</v>
      </c>
      <c r="G340" s="21">
        <v>5.581E-3</v>
      </c>
    </row>
    <row r="341" spans="1:7" x14ac:dyDescent="0.2">
      <c r="A341" s="21" t="s">
        <v>942</v>
      </c>
      <c r="B341" s="21" t="s">
        <v>943</v>
      </c>
      <c r="C341" s="21" t="s">
        <v>944</v>
      </c>
      <c r="D341" s="21">
        <v>7.2002743484224965</v>
      </c>
      <c r="E341" s="25">
        <f t="shared" si="5"/>
        <v>2.8480518778838402</v>
      </c>
      <c r="F341" s="25">
        <v>2.8480518778838402</v>
      </c>
      <c r="G341" s="21">
        <v>5.2490000000000002E-3</v>
      </c>
    </row>
    <row r="342" spans="1:7" x14ac:dyDescent="0.2">
      <c r="A342" s="21" t="s">
        <v>945</v>
      </c>
      <c r="B342" s="21" t="s">
        <v>946</v>
      </c>
      <c r="C342" s="21" t="s">
        <v>947</v>
      </c>
      <c r="D342" s="21">
        <v>1.1576123407109322</v>
      </c>
      <c r="E342" s="25">
        <f t="shared" si="5"/>
        <v>0.21115220689551262</v>
      </c>
      <c r="F342" s="25">
        <v>0.21115220689551262</v>
      </c>
      <c r="G342" s="21">
        <v>5.1780000000000003E-3</v>
      </c>
    </row>
    <row r="343" spans="1:7" x14ac:dyDescent="0.2">
      <c r="A343" s="21" t="s">
        <v>948</v>
      </c>
      <c r="B343" s="21" t="s">
        <v>949</v>
      </c>
      <c r="C343" s="21" t="s">
        <v>950</v>
      </c>
      <c r="D343" s="21">
        <v>0.85310235106947152</v>
      </c>
      <c r="E343" s="25">
        <f t="shared" si="5"/>
        <v>-0.22920925542802312</v>
      </c>
      <c r="F343" s="25">
        <v>-0.22920925542802312</v>
      </c>
      <c r="G343" s="21">
        <v>4.8260000000000004E-3</v>
      </c>
    </row>
    <row r="344" spans="1:7" x14ac:dyDescent="0.2">
      <c r="A344" s="21" t="s">
        <v>951</v>
      </c>
      <c r="B344" s="21" t="s">
        <v>952</v>
      </c>
      <c r="C344" s="21" t="s">
        <v>953</v>
      </c>
      <c r="D344" s="21">
        <v>0.78553941570099561</v>
      </c>
      <c r="E344" s="25">
        <f t="shared" si="5"/>
        <v>-0.3482444280124567</v>
      </c>
      <c r="F344" s="25">
        <v>-0.3482444280124567</v>
      </c>
      <c r="G344" s="21">
        <v>4.8129999999999996E-3</v>
      </c>
    </row>
    <row r="345" spans="1:7" x14ac:dyDescent="0.2">
      <c r="A345" s="21" t="s">
        <v>954</v>
      </c>
      <c r="C345" s="21" t="s">
        <v>955</v>
      </c>
      <c r="D345" s="21">
        <v>5.9406674907292958</v>
      </c>
      <c r="E345" s="25">
        <f t="shared" si="5"/>
        <v>2.570625040699889</v>
      </c>
      <c r="F345" s="25">
        <v>2.570625040699889</v>
      </c>
      <c r="G345" s="21">
        <v>4.8060000000000004E-3</v>
      </c>
    </row>
    <row r="346" spans="1:7" x14ac:dyDescent="0.2">
      <c r="A346" s="21" t="s">
        <v>956</v>
      </c>
      <c r="B346" s="21" t="s">
        <v>957</v>
      </c>
      <c r="C346" s="21" t="s">
        <v>958</v>
      </c>
      <c r="D346" s="21">
        <v>0.64307065217391302</v>
      </c>
      <c r="E346" s="25">
        <f t="shared" si="5"/>
        <v>-0.63695084420601167</v>
      </c>
      <c r="F346" s="25">
        <v>-0.63695084420601167</v>
      </c>
      <c r="G346" s="21">
        <v>4.7330000000000002E-3</v>
      </c>
    </row>
    <row r="347" spans="1:7" x14ac:dyDescent="0.2">
      <c r="A347" s="21" t="s">
        <v>959</v>
      </c>
      <c r="B347" s="21" t="s">
        <v>960</v>
      </c>
      <c r="C347" s="21" t="s">
        <v>961</v>
      </c>
      <c r="D347" s="21">
        <v>1.5578912245578913</v>
      </c>
      <c r="E347" s="25">
        <f t="shared" si="5"/>
        <v>0.63959450472861468</v>
      </c>
      <c r="F347" s="25">
        <v>0.63959450472861468</v>
      </c>
      <c r="G347" s="21">
        <v>4.6690000000000004E-3</v>
      </c>
    </row>
    <row r="348" spans="1:7" x14ac:dyDescent="0.2">
      <c r="A348" s="21" t="s">
        <v>962</v>
      </c>
      <c r="B348" s="21" t="s">
        <v>963</v>
      </c>
      <c r="C348" s="21" t="s">
        <v>964</v>
      </c>
      <c r="D348" s="21">
        <v>5.6908635794743425</v>
      </c>
      <c r="E348" s="25">
        <f t="shared" si="5"/>
        <v>2.508647595816563</v>
      </c>
      <c r="F348" s="25">
        <v>2.508647595816563</v>
      </c>
      <c r="G348" s="21">
        <v>4.5469999999999998E-3</v>
      </c>
    </row>
    <row r="349" spans="1:7" x14ac:dyDescent="0.2">
      <c r="A349" s="21" t="s">
        <v>965</v>
      </c>
      <c r="B349" s="21" t="s">
        <v>966</v>
      </c>
      <c r="C349" s="21" t="s">
        <v>967</v>
      </c>
      <c r="D349" s="21">
        <v>1.05671570953963</v>
      </c>
      <c r="E349" s="25">
        <f t="shared" si="5"/>
        <v>7.9587297625597631E-2</v>
      </c>
      <c r="F349" s="25">
        <v>7.9587297625597631E-2</v>
      </c>
      <c r="G349" s="21">
        <v>4.4530000000000004E-3</v>
      </c>
    </row>
    <row r="350" spans="1:7" x14ac:dyDescent="0.2">
      <c r="A350" s="21" t="s">
        <v>968</v>
      </c>
      <c r="B350" s="21" t="s">
        <v>969</v>
      </c>
      <c r="C350" s="21" t="s">
        <v>970</v>
      </c>
      <c r="D350" s="21">
        <v>1.9995393827729155</v>
      </c>
      <c r="E350" s="25">
        <f t="shared" si="5"/>
        <v>0.99966769663773625</v>
      </c>
      <c r="F350" s="25">
        <v>0.99966769663773625</v>
      </c>
      <c r="G350" s="21">
        <v>4.3410000000000002E-3</v>
      </c>
    </row>
    <row r="351" spans="1:7" x14ac:dyDescent="0.2">
      <c r="A351" s="21" t="s">
        <v>971</v>
      </c>
      <c r="B351" s="21" t="s">
        <v>972</v>
      </c>
      <c r="C351" s="21" t="s">
        <v>973</v>
      </c>
      <c r="D351" s="21">
        <v>1.5824497257769654</v>
      </c>
      <c r="E351" s="25">
        <f t="shared" si="5"/>
        <v>0.66215966614689648</v>
      </c>
      <c r="F351" s="25">
        <v>0.66215966614689648</v>
      </c>
      <c r="G351" s="21">
        <v>4.3280000000000002E-3</v>
      </c>
    </row>
    <row r="352" spans="1:7" x14ac:dyDescent="0.2">
      <c r="A352" s="21" t="s">
        <v>974</v>
      </c>
      <c r="B352" s="21" t="s">
        <v>975</v>
      </c>
      <c r="C352" s="21" t="s">
        <v>976</v>
      </c>
      <c r="D352" s="21">
        <v>1.2098100368585198</v>
      </c>
      <c r="E352" s="25">
        <f t="shared" si="5"/>
        <v>0.27478053477485948</v>
      </c>
      <c r="F352" s="25">
        <v>0.27478053477485948</v>
      </c>
      <c r="G352" s="21">
        <v>4.267E-3</v>
      </c>
    </row>
    <row r="353" spans="1:7" x14ac:dyDescent="0.2">
      <c r="A353" s="21" t="s">
        <v>977</v>
      </c>
      <c r="B353" s="21" t="s">
        <v>978</v>
      </c>
      <c r="C353" s="21" t="s">
        <v>979</v>
      </c>
      <c r="D353" s="21">
        <v>0.89701069168666814</v>
      </c>
      <c r="E353" s="25">
        <f t="shared" si="5"/>
        <v>-0.15680291381037514</v>
      </c>
      <c r="F353" s="25">
        <v>-0.15680291381037514</v>
      </c>
      <c r="G353" s="21">
        <v>4.1110000000000001E-3</v>
      </c>
    </row>
    <row r="354" spans="1:7" x14ac:dyDescent="0.2">
      <c r="A354" s="21" t="s">
        <v>980</v>
      </c>
      <c r="B354" s="21" t="s">
        <v>981</v>
      </c>
      <c r="C354" s="21" t="s">
        <v>982</v>
      </c>
      <c r="D354" s="21">
        <v>0.33946587537091988</v>
      </c>
      <c r="E354" s="25">
        <f t="shared" si="5"/>
        <v>-1.5586615392908316</v>
      </c>
      <c r="F354" s="25">
        <v>-1.5586615392908316</v>
      </c>
      <c r="G354" s="21">
        <v>4.0039999999999997E-3</v>
      </c>
    </row>
    <row r="355" spans="1:7" x14ac:dyDescent="0.2">
      <c r="A355" s="21" t="s">
        <v>983</v>
      </c>
      <c r="B355" s="21" t="s">
        <v>984</v>
      </c>
      <c r="C355" s="21" t="s">
        <v>985</v>
      </c>
      <c r="D355" s="21">
        <v>0.69535374868004207</v>
      </c>
      <c r="E355" s="25">
        <f t="shared" si="5"/>
        <v>-0.52418098521187106</v>
      </c>
      <c r="F355" s="25">
        <v>-0.52418098521187106</v>
      </c>
      <c r="G355" s="21">
        <v>3.9509999999999997E-3</v>
      </c>
    </row>
    <row r="356" spans="1:7" x14ac:dyDescent="0.2">
      <c r="A356" s="21" t="s">
        <v>986</v>
      </c>
      <c r="B356" s="21" t="s">
        <v>987</v>
      </c>
      <c r="C356" s="21" t="s">
        <v>988</v>
      </c>
      <c r="D356" s="21">
        <v>6.5771812080536911</v>
      </c>
      <c r="E356" s="25">
        <f t="shared" si="5"/>
        <v>2.7174694185404089</v>
      </c>
      <c r="F356" s="25">
        <v>2.7174694185404089</v>
      </c>
      <c r="G356" s="21">
        <v>3.9199999999999999E-3</v>
      </c>
    </row>
    <row r="357" spans="1:7" x14ac:dyDescent="0.2">
      <c r="A357" s="21" t="s">
        <v>989</v>
      </c>
      <c r="B357" s="21" t="s">
        <v>990</v>
      </c>
      <c r="C357" s="21" t="s">
        <v>991</v>
      </c>
      <c r="D357" s="21">
        <v>1.0708173502508114</v>
      </c>
      <c r="E357" s="25">
        <f t="shared" si="5"/>
        <v>9.8712419995339765E-2</v>
      </c>
      <c r="F357" s="25">
        <v>9.8712419995339765E-2</v>
      </c>
      <c r="G357" s="21">
        <v>3.6289999999999998E-3</v>
      </c>
    </row>
    <row r="358" spans="1:7" x14ac:dyDescent="0.2">
      <c r="A358" s="21" t="s">
        <v>992</v>
      </c>
      <c r="B358" s="21" t="s">
        <v>993</v>
      </c>
      <c r="C358" s="21" t="s">
        <v>991</v>
      </c>
      <c r="D358" s="21">
        <v>2.038439796495195</v>
      </c>
      <c r="E358" s="25">
        <f t="shared" si="5"/>
        <v>1.0274653487418832</v>
      </c>
      <c r="F358" s="25">
        <v>1.0274653487418832</v>
      </c>
      <c r="G358" s="21">
        <v>3.6059999999999998E-3</v>
      </c>
    </row>
    <row r="359" spans="1:7" x14ac:dyDescent="0.2">
      <c r="A359" s="21" t="s">
        <v>994</v>
      </c>
      <c r="B359" s="21" t="s">
        <v>995</v>
      </c>
      <c r="C359" s="21" t="s">
        <v>996</v>
      </c>
      <c r="D359" s="21">
        <v>1.7284073889166249</v>
      </c>
      <c r="E359" s="25">
        <f t="shared" si="5"/>
        <v>0.78944330355393089</v>
      </c>
      <c r="F359" s="25">
        <v>0.78944330355393089</v>
      </c>
      <c r="G359" s="21">
        <v>3.4619999999999998E-3</v>
      </c>
    </row>
    <row r="360" spans="1:7" x14ac:dyDescent="0.2">
      <c r="A360" s="21" t="s">
        <v>997</v>
      </c>
      <c r="B360" s="21" t="s">
        <v>998</v>
      </c>
      <c r="C360" s="21" t="s">
        <v>999</v>
      </c>
      <c r="D360" s="21">
        <v>2.4861111111111107</v>
      </c>
      <c r="E360" s="25">
        <f t="shared" si="5"/>
        <v>1.3138907758219438</v>
      </c>
      <c r="F360" s="25">
        <v>1.3138907758219438</v>
      </c>
      <c r="G360" s="21">
        <v>3.4009999999999999E-3</v>
      </c>
    </row>
    <row r="361" spans="1:7" x14ac:dyDescent="0.2">
      <c r="A361" s="21" t="s">
        <v>1000</v>
      </c>
      <c r="C361" s="21" t="s">
        <v>1001</v>
      </c>
      <c r="D361" s="21">
        <v>1.1055276381909549</v>
      </c>
      <c r="E361" s="25">
        <f t="shared" si="5"/>
        <v>0.14473509298101095</v>
      </c>
      <c r="F361" s="25">
        <v>0.14473509298101095</v>
      </c>
      <c r="G361" s="21">
        <v>3.3E-3</v>
      </c>
    </row>
    <row r="362" spans="1:7" x14ac:dyDescent="0.2">
      <c r="A362" s="21" t="s">
        <v>1002</v>
      </c>
      <c r="B362" s="21" t="s">
        <v>1003</v>
      </c>
      <c r="C362" s="21" t="s">
        <v>1004</v>
      </c>
      <c r="D362" s="21">
        <v>1.0224229212083462</v>
      </c>
      <c r="E362" s="25">
        <f t="shared" si="5"/>
        <v>3.1992084847210694E-2</v>
      </c>
      <c r="F362" s="25">
        <v>3.1992084847210694E-2</v>
      </c>
      <c r="G362" s="21">
        <v>3.2829999999999999E-3</v>
      </c>
    </row>
    <row r="363" spans="1:7" x14ac:dyDescent="0.2">
      <c r="A363" s="21" t="s">
        <v>1005</v>
      </c>
      <c r="B363" s="21" t="s">
        <v>1006</v>
      </c>
      <c r="C363" s="21" t="s">
        <v>1007</v>
      </c>
      <c r="D363" s="21">
        <v>0.44820441988950277</v>
      </c>
      <c r="E363" s="25">
        <f t="shared" si="5"/>
        <v>-1.1577712190840668</v>
      </c>
      <c r="F363" s="25">
        <v>-1.1577712190840668</v>
      </c>
      <c r="G363" s="21">
        <v>3.2450000000000001E-3</v>
      </c>
    </row>
    <row r="364" spans="1:7" x14ac:dyDescent="0.2">
      <c r="A364" s="21" t="s">
        <v>1008</v>
      </c>
      <c r="B364" s="21" t="s">
        <v>1009</v>
      </c>
      <c r="C364" s="21" t="s">
        <v>1010</v>
      </c>
      <c r="D364" s="21">
        <v>4.2513440860215059</v>
      </c>
      <c r="E364" s="25">
        <f t="shared" si="5"/>
        <v>2.0879190294093628</v>
      </c>
      <c r="F364" s="25">
        <v>2.0879190294093628</v>
      </c>
      <c r="G364" s="21">
        <v>3.163E-3</v>
      </c>
    </row>
    <row r="365" spans="1:7" x14ac:dyDescent="0.2">
      <c r="A365" s="21" t="s">
        <v>1011</v>
      </c>
      <c r="B365" s="21" t="s">
        <v>1012</v>
      </c>
      <c r="C365" s="21" t="s">
        <v>1013</v>
      </c>
      <c r="D365" s="21">
        <v>3.3053191489361704</v>
      </c>
      <c r="E365" s="25">
        <f t="shared" si="5"/>
        <v>1.7247895795568411</v>
      </c>
      <c r="F365" s="25">
        <v>1.7247895795568411</v>
      </c>
      <c r="G365" s="21">
        <v>3.107E-3</v>
      </c>
    </row>
    <row r="366" spans="1:7" x14ac:dyDescent="0.2">
      <c r="A366" s="21" t="s">
        <v>1014</v>
      </c>
      <c r="B366" s="21" t="s">
        <v>1015</v>
      </c>
      <c r="C366" s="21" t="s">
        <v>1016</v>
      </c>
      <c r="D366" s="21">
        <v>1.7185929648241205</v>
      </c>
      <c r="E366" s="25">
        <f t="shared" si="5"/>
        <v>0.78122789434224904</v>
      </c>
      <c r="F366" s="25">
        <v>0.78122789434224904</v>
      </c>
      <c r="G366" s="21">
        <v>3.078E-3</v>
      </c>
    </row>
    <row r="367" spans="1:7" x14ac:dyDescent="0.2">
      <c r="A367" s="21" t="s">
        <v>1017</v>
      </c>
      <c r="B367" s="21" t="s">
        <v>1018</v>
      </c>
      <c r="C367" s="21" t="s">
        <v>1019</v>
      </c>
      <c r="D367" s="21">
        <v>0.51802721088435377</v>
      </c>
      <c r="E367" s="25">
        <f t="shared" si="5"/>
        <v>-0.94890021323643459</v>
      </c>
      <c r="F367" s="25">
        <v>-0.94890021323643459</v>
      </c>
      <c r="G367" s="21">
        <v>3.0460000000000001E-3</v>
      </c>
    </row>
    <row r="368" spans="1:7" x14ac:dyDescent="0.2">
      <c r="A368" s="21" t="s">
        <v>1020</v>
      </c>
      <c r="B368" s="21" t="s">
        <v>1021</v>
      </c>
      <c r="C368" s="21" t="s">
        <v>1022</v>
      </c>
      <c r="D368" s="21">
        <v>1.017717206132879</v>
      </c>
      <c r="E368" s="25">
        <f t="shared" si="5"/>
        <v>2.5336734313375863E-2</v>
      </c>
      <c r="F368" s="25">
        <v>2.5336734313375863E-2</v>
      </c>
      <c r="G368" s="21">
        <v>2.9870000000000001E-3</v>
      </c>
    </row>
    <row r="369" spans="1:7" x14ac:dyDescent="0.2">
      <c r="A369" s="21" t="s">
        <v>1023</v>
      </c>
      <c r="C369" s="21" t="s">
        <v>1024</v>
      </c>
      <c r="D369" s="21">
        <v>1.9570673712021136</v>
      </c>
      <c r="E369" s="25">
        <f t="shared" si="5"/>
        <v>0.96869342097555078</v>
      </c>
      <c r="F369" s="25">
        <v>0.96869342097555078</v>
      </c>
      <c r="G369" s="21">
        <v>2.9629999999999999E-3</v>
      </c>
    </row>
    <row r="370" spans="1:7" x14ac:dyDescent="0.2">
      <c r="A370" s="21" t="s">
        <v>1025</v>
      </c>
      <c r="B370" s="21" t="s">
        <v>1026</v>
      </c>
      <c r="C370" s="21" t="s">
        <v>1027</v>
      </c>
      <c r="D370" s="21">
        <v>0.74392764857881133</v>
      </c>
      <c r="E370" s="25">
        <f t="shared" si="5"/>
        <v>-0.42676577746833827</v>
      </c>
      <c r="F370" s="25">
        <v>-0.42676577746833827</v>
      </c>
      <c r="G370" s="21">
        <v>2.879E-3</v>
      </c>
    </row>
    <row r="371" spans="1:7" x14ac:dyDescent="0.2">
      <c r="A371" s="21" t="s">
        <v>1028</v>
      </c>
      <c r="B371" s="21" t="s">
        <v>1029</v>
      </c>
      <c r="C371" s="21" t="s">
        <v>1030</v>
      </c>
      <c r="D371" s="21">
        <v>3.2666666666666666</v>
      </c>
      <c r="E371" s="25">
        <f t="shared" si="5"/>
        <v>1.7078192485066899</v>
      </c>
      <c r="F371" s="25">
        <v>1.7078192485066899</v>
      </c>
      <c r="G371" s="21">
        <v>2.8419999999999999E-3</v>
      </c>
    </row>
    <row r="372" spans="1:7" x14ac:dyDescent="0.2">
      <c r="A372" s="21" t="s">
        <v>1031</v>
      </c>
      <c r="B372" s="21" t="s">
        <v>1032</v>
      </c>
      <c r="C372" s="21" t="s">
        <v>1033</v>
      </c>
      <c r="D372" s="21">
        <v>0.35644691889156016</v>
      </c>
      <c r="E372" s="25">
        <f t="shared" si="5"/>
        <v>-1.4882408444556743</v>
      </c>
      <c r="F372" s="25">
        <v>-1.4882408444556743</v>
      </c>
      <c r="G372" s="21">
        <v>2.8170000000000001E-3</v>
      </c>
    </row>
    <row r="373" spans="1:7" x14ac:dyDescent="0.2">
      <c r="A373" s="21" t="s">
        <v>1034</v>
      </c>
      <c r="B373" s="21" t="s">
        <v>1035</v>
      </c>
      <c r="C373" s="21" t="s">
        <v>1036</v>
      </c>
      <c r="D373" s="21">
        <v>1.7424727738629084</v>
      </c>
      <c r="E373" s="25">
        <f t="shared" si="5"/>
        <v>0.80113611415979302</v>
      </c>
      <c r="F373" s="25">
        <v>0.80113611415979302</v>
      </c>
      <c r="G373" s="21">
        <v>2.7200000000000002E-3</v>
      </c>
    </row>
    <row r="374" spans="1:7" x14ac:dyDescent="0.2">
      <c r="A374" s="21" t="s">
        <v>1037</v>
      </c>
      <c r="B374" s="21" t="s">
        <v>1038</v>
      </c>
      <c r="C374" s="21" t="s">
        <v>1039</v>
      </c>
      <c r="D374" s="21">
        <v>3.0134529147982061</v>
      </c>
      <c r="E374" s="25">
        <f t="shared" si="5"/>
        <v>1.5914175228584555</v>
      </c>
      <c r="F374" s="25">
        <v>1.5914175228584555</v>
      </c>
      <c r="G374" s="21">
        <v>2.6879999999999999E-3</v>
      </c>
    </row>
    <row r="375" spans="1:7" x14ac:dyDescent="0.2">
      <c r="A375" s="21" t="s">
        <v>1040</v>
      </c>
      <c r="B375" s="21" t="s">
        <v>1041</v>
      </c>
      <c r="C375" s="21" t="s">
        <v>1042</v>
      </c>
      <c r="D375" s="21">
        <v>0.97458563535911602</v>
      </c>
      <c r="E375" s="25">
        <f t="shared" si="5"/>
        <v>-3.7139136413047134E-2</v>
      </c>
      <c r="F375" s="25">
        <v>-3.7139136413047134E-2</v>
      </c>
      <c r="G375" s="21">
        <v>2.6459999999999999E-3</v>
      </c>
    </row>
    <row r="376" spans="1:7" x14ac:dyDescent="0.2">
      <c r="A376" s="21" t="s">
        <v>1043</v>
      </c>
      <c r="B376" s="21" t="s">
        <v>1044</v>
      </c>
      <c r="C376" s="21" t="s">
        <v>1045</v>
      </c>
      <c r="D376" s="21">
        <v>0.83129426915647142</v>
      </c>
      <c r="E376" s="25">
        <f t="shared" si="5"/>
        <v>-0.26656882908011043</v>
      </c>
      <c r="F376" s="25">
        <v>-0.26656882908011043</v>
      </c>
      <c r="G376" s="21">
        <v>2.5820000000000001E-3</v>
      </c>
    </row>
    <row r="377" spans="1:7" x14ac:dyDescent="0.2">
      <c r="A377" s="21" t="s">
        <v>1046</v>
      </c>
      <c r="B377" s="21" t="s">
        <v>1047</v>
      </c>
      <c r="C377" s="21" t="s">
        <v>1048</v>
      </c>
      <c r="D377" s="21">
        <v>0.53844483058210257</v>
      </c>
      <c r="E377" s="25">
        <f t="shared" si="5"/>
        <v>-0.89312956204550809</v>
      </c>
      <c r="F377" s="25">
        <v>-0.89312956204550809</v>
      </c>
      <c r="G377" s="21">
        <v>2.4789999999999999E-3</v>
      </c>
    </row>
    <row r="378" spans="1:7" x14ac:dyDescent="0.2">
      <c r="A378" s="21" t="s">
        <v>1049</v>
      </c>
      <c r="B378" s="21" t="s">
        <v>1050</v>
      </c>
      <c r="C378" s="21" t="s">
        <v>1051</v>
      </c>
      <c r="D378" s="21">
        <v>1.2664609053497944</v>
      </c>
      <c r="E378" s="25">
        <f t="shared" si="5"/>
        <v>0.34080254287867662</v>
      </c>
      <c r="F378" s="25">
        <v>0.34080254287867662</v>
      </c>
      <c r="G378" s="21">
        <v>2.4620000000000002E-3</v>
      </c>
    </row>
    <row r="379" spans="1:7" x14ac:dyDescent="0.2">
      <c r="A379" s="21" t="s">
        <v>1052</v>
      </c>
      <c r="B379" s="21" t="s">
        <v>1053</v>
      </c>
      <c r="C379" s="21" t="s">
        <v>1054</v>
      </c>
      <c r="D379" s="21">
        <v>1.4497635933806146</v>
      </c>
      <c r="E379" s="25">
        <f t="shared" si="5"/>
        <v>0.53581766543765219</v>
      </c>
      <c r="F379" s="25">
        <v>0.53581766543765219</v>
      </c>
      <c r="G379" s="21">
        <v>2.4529999999999999E-3</v>
      </c>
    </row>
    <row r="380" spans="1:7" x14ac:dyDescent="0.2">
      <c r="A380" s="21" t="s">
        <v>1055</v>
      </c>
      <c r="B380" s="21" t="s">
        <v>1056</v>
      </c>
      <c r="C380" s="21" t="s">
        <v>1057</v>
      </c>
      <c r="D380" s="21">
        <v>0.92036063110443278</v>
      </c>
      <c r="E380" s="25">
        <f t="shared" si="5"/>
        <v>-0.11972882202195882</v>
      </c>
      <c r="F380" s="25">
        <v>-0.11972882202195882</v>
      </c>
      <c r="G380" s="21">
        <v>2.4499999999999999E-3</v>
      </c>
    </row>
    <row r="381" spans="1:7" x14ac:dyDescent="0.2">
      <c r="A381" s="21" t="s">
        <v>1058</v>
      </c>
      <c r="B381" s="21" t="s">
        <v>1059</v>
      </c>
      <c r="C381" s="21" t="s">
        <v>1060</v>
      </c>
      <c r="D381" s="21">
        <v>1.1921951219512195</v>
      </c>
      <c r="E381" s="25">
        <f t="shared" si="5"/>
        <v>0.25362037542592109</v>
      </c>
      <c r="F381" s="25">
        <v>0.25362037542592109</v>
      </c>
      <c r="G381" s="21">
        <v>2.444E-3</v>
      </c>
    </row>
    <row r="382" spans="1:7" x14ac:dyDescent="0.2">
      <c r="A382" s="21" t="s">
        <v>1061</v>
      </c>
      <c r="B382" s="21" t="s">
        <v>1062</v>
      </c>
      <c r="C382" s="21" t="s">
        <v>1063</v>
      </c>
      <c r="D382" s="21">
        <v>0.37257300107017277</v>
      </c>
      <c r="E382" s="25">
        <f t="shared" si="5"/>
        <v>-1.4244049633707196</v>
      </c>
      <c r="F382" s="25">
        <v>-1.4244049633707196</v>
      </c>
      <c r="G382" s="21">
        <v>2.4369999999999999E-3</v>
      </c>
    </row>
    <row r="383" spans="1:7" x14ac:dyDescent="0.2">
      <c r="A383" s="21" t="s">
        <v>1064</v>
      </c>
      <c r="B383" s="21" t="s">
        <v>1065</v>
      </c>
      <c r="C383" s="21" t="s">
        <v>1066</v>
      </c>
      <c r="D383" s="21">
        <v>1.7749999999999999</v>
      </c>
      <c r="E383" s="25">
        <f t="shared" si="5"/>
        <v>0.82781902461731971</v>
      </c>
      <c r="F383" s="25">
        <v>0.82781902461731971</v>
      </c>
      <c r="G383" s="21">
        <v>2.4139999999999999E-3</v>
      </c>
    </row>
    <row r="384" spans="1:7" x14ac:dyDescent="0.2">
      <c r="A384" s="21" t="s">
        <v>1067</v>
      </c>
      <c r="B384" s="21" t="s">
        <v>1068</v>
      </c>
      <c r="C384" s="21" t="s">
        <v>1069</v>
      </c>
      <c r="D384" s="21">
        <v>1.2924731182795697</v>
      </c>
      <c r="E384" s="25">
        <f t="shared" si="5"/>
        <v>0.37013427471579147</v>
      </c>
      <c r="F384" s="25">
        <v>0.37013427471579147</v>
      </c>
      <c r="G384" s="21">
        <v>2.4039999999999999E-3</v>
      </c>
    </row>
    <row r="385" spans="1:7" x14ac:dyDescent="0.2">
      <c r="A385" s="21" t="s">
        <v>1070</v>
      </c>
      <c r="B385" s="21" t="s">
        <v>1071</v>
      </c>
      <c r="C385" s="21" t="s">
        <v>1072</v>
      </c>
      <c r="D385" s="21">
        <v>0.8528356066044509</v>
      </c>
      <c r="E385" s="25">
        <f t="shared" si="5"/>
        <v>-0.22966042180048704</v>
      </c>
      <c r="F385" s="25">
        <v>-0.22966042180048704</v>
      </c>
      <c r="G385" s="21">
        <v>2.3760000000000001E-3</v>
      </c>
    </row>
    <row r="386" spans="1:7" x14ac:dyDescent="0.2">
      <c r="A386" s="21" t="s">
        <v>1073</v>
      </c>
      <c r="C386" s="21" t="s">
        <v>704</v>
      </c>
      <c r="D386" s="21">
        <v>0.65325077399380804</v>
      </c>
      <c r="E386" s="25">
        <f t="shared" ref="E386:E449" si="6">LOG(D386,2)</f>
        <v>-0.61429116598673983</v>
      </c>
      <c r="F386" s="25">
        <v>-0.61429116598673983</v>
      </c>
      <c r="G386" s="21">
        <v>2.3210000000000001E-3</v>
      </c>
    </row>
    <row r="387" spans="1:7" x14ac:dyDescent="0.2">
      <c r="A387" s="21" t="s">
        <v>1074</v>
      </c>
      <c r="B387" s="21" t="s">
        <v>1075</v>
      </c>
      <c r="C387" s="21" t="s">
        <v>1076</v>
      </c>
      <c r="D387" s="21">
        <v>2.2208047105004907</v>
      </c>
      <c r="E387" s="25">
        <f t="shared" si="6"/>
        <v>1.1510825331010786</v>
      </c>
      <c r="F387" s="25">
        <v>1.1510825331010786</v>
      </c>
      <c r="G387" s="21">
        <v>2.2629999999999998E-3</v>
      </c>
    </row>
    <row r="388" spans="1:7" x14ac:dyDescent="0.2">
      <c r="A388" s="21" t="s">
        <v>1077</v>
      </c>
      <c r="B388" s="21" t="s">
        <v>1078</v>
      </c>
      <c r="C388" s="21" t="s">
        <v>1079</v>
      </c>
      <c r="D388" s="21">
        <v>0.86726006191950467</v>
      </c>
      <c r="E388" s="25">
        <f t="shared" si="6"/>
        <v>-0.20546342118353159</v>
      </c>
      <c r="F388" s="25">
        <v>-0.20546342118353159</v>
      </c>
      <c r="G388" s="21">
        <v>2.2409999999999999E-3</v>
      </c>
    </row>
    <row r="389" spans="1:7" x14ac:dyDescent="0.2">
      <c r="A389" s="21" t="s">
        <v>1080</v>
      </c>
      <c r="B389" s="21" t="s">
        <v>1081</v>
      </c>
      <c r="C389" s="21" t="s">
        <v>1082</v>
      </c>
      <c r="D389" s="21">
        <v>1.3424242424242423</v>
      </c>
      <c r="E389" s="25">
        <f t="shared" si="6"/>
        <v>0.42484067430920242</v>
      </c>
      <c r="F389" s="25">
        <v>0.42484067430920242</v>
      </c>
      <c r="G389" s="21">
        <v>2.215E-3</v>
      </c>
    </row>
    <row r="390" spans="1:7" x14ac:dyDescent="0.2">
      <c r="A390" s="21" t="s">
        <v>1083</v>
      </c>
      <c r="C390" s="21" t="s">
        <v>1084</v>
      </c>
      <c r="D390" s="21">
        <v>5.4083129584352072</v>
      </c>
      <c r="E390" s="25">
        <f t="shared" si="6"/>
        <v>2.435178637292958</v>
      </c>
      <c r="F390" s="25">
        <v>2.435178637292958</v>
      </c>
      <c r="G390" s="21">
        <v>2.212E-3</v>
      </c>
    </row>
    <row r="391" spans="1:7" x14ac:dyDescent="0.2">
      <c r="A391" s="21" t="s">
        <v>1085</v>
      </c>
      <c r="B391" s="21" t="s">
        <v>1086</v>
      </c>
      <c r="C391" s="21" t="s">
        <v>1087</v>
      </c>
      <c r="D391" s="21">
        <v>1.9158632778264679</v>
      </c>
      <c r="E391" s="25">
        <f t="shared" si="6"/>
        <v>0.93799460938322299</v>
      </c>
      <c r="F391" s="25">
        <v>0.93799460938322299</v>
      </c>
      <c r="G391" s="21">
        <v>2.186E-3</v>
      </c>
    </row>
    <row r="392" spans="1:7" x14ac:dyDescent="0.2">
      <c r="A392" s="21" t="s">
        <v>1088</v>
      </c>
      <c r="B392" s="21" t="s">
        <v>1089</v>
      </c>
      <c r="C392" s="21" t="s">
        <v>93</v>
      </c>
      <c r="D392" s="21">
        <v>0.88081632653061237</v>
      </c>
      <c r="E392" s="25">
        <f t="shared" si="6"/>
        <v>-0.18308688440191578</v>
      </c>
      <c r="F392" s="25">
        <v>-0.18308688440191578</v>
      </c>
      <c r="G392" s="21">
        <v>2.1580000000000002E-3</v>
      </c>
    </row>
    <row r="393" spans="1:7" x14ac:dyDescent="0.2">
      <c r="A393" s="21" t="s">
        <v>1090</v>
      </c>
      <c r="B393" s="21" t="s">
        <v>1091</v>
      </c>
      <c r="C393" s="21" t="s">
        <v>1092</v>
      </c>
      <c r="D393" s="21">
        <v>2.0692974013474497</v>
      </c>
      <c r="E393" s="25">
        <f t="shared" si="6"/>
        <v>1.0491410055726111</v>
      </c>
      <c r="F393" s="25">
        <v>1.0491410055726111</v>
      </c>
      <c r="G393" s="21">
        <v>2.15E-3</v>
      </c>
    </row>
    <row r="394" spans="1:7" x14ac:dyDescent="0.2">
      <c r="A394" s="21" t="s">
        <v>1093</v>
      </c>
      <c r="B394" s="21" t="s">
        <v>1094</v>
      </c>
      <c r="C394" s="21" t="s">
        <v>1095</v>
      </c>
      <c r="D394" s="21">
        <v>1.0719640179910046</v>
      </c>
      <c r="E394" s="25">
        <f t="shared" si="6"/>
        <v>0.10025648048116692</v>
      </c>
      <c r="F394" s="25">
        <v>0.10025648048116692</v>
      </c>
      <c r="G394" s="21">
        <v>2.1450000000000002E-3</v>
      </c>
    </row>
    <row r="395" spans="1:7" x14ac:dyDescent="0.2">
      <c r="A395" s="21" t="s">
        <v>1096</v>
      </c>
      <c r="B395" s="21" t="s">
        <v>1097</v>
      </c>
      <c r="C395" s="21" t="s">
        <v>1098</v>
      </c>
      <c r="D395" s="21">
        <v>1.595565749235474</v>
      </c>
      <c r="E395" s="25">
        <f t="shared" si="6"/>
        <v>0.67406805966175254</v>
      </c>
      <c r="F395" s="25">
        <v>0.67406805966175243</v>
      </c>
      <c r="G395" s="21">
        <v>2.0869999999999999E-3</v>
      </c>
    </row>
    <row r="396" spans="1:7" x14ac:dyDescent="0.2">
      <c r="A396" s="21" t="s">
        <v>1099</v>
      </c>
      <c r="B396" s="21" t="s">
        <v>1100</v>
      </c>
      <c r="C396" s="21" t="s">
        <v>1101</v>
      </c>
      <c r="D396" s="21">
        <v>3.43</v>
      </c>
      <c r="E396" s="25">
        <f t="shared" si="6"/>
        <v>1.7782085763980877</v>
      </c>
      <c r="F396" s="25">
        <v>1.7782085763980877</v>
      </c>
      <c r="G396" s="21">
        <v>2.0579999999999999E-3</v>
      </c>
    </row>
    <row r="397" spans="1:7" x14ac:dyDescent="0.2">
      <c r="A397" s="21" t="s">
        <v>1102</v>
      </c>
      <c r="B397" s="21" t="s">
        <v>1103</v>
      </c>
      <c r="C397" s="21" t="s">
        <v>1104</v>
      </c>
      <c r="D397" s="21">
        <v>0.45458563535911595</v>
      </c>
      <c r="E397" s="25">
        <f t="shared" si="6"/>
        <v>-1.1373759983329963</v>
      </c>
      <c r="F397" s="25">
        <v>-1.1373759983329963</v>
      </c>
      <c r="G397" s="21">
        <v>2.0569999999999998E-3</v>
      </c>
    </row>
    <row r="398" spans="1:7" x14ac:dyDescent="0.2">
      <c r="A398" s="21" t="s">
        <v>1105</v>
      </c>
      <c r="B398" s="21" t="s">
        <v>1106</v>
      </c>
      <c r="C398" s="21" t="s">
        <v>1107</v>
      </c>
      <c r="D398" s="21">
        <v>6.6928104575163392</v>
      </c>
      <c r="E398" s="25">
        <f t="shared" si="6"/>
        <v>2.7426121573073483</v>
      </c>
      <c r="F398" s="25">
        <v>2.7426121573073483</v>
      </c>
      <c r="G398" s="21">
        <v>2.0479999999999999E-3</v>
      </c>
    </row>
    <row r="399" spans="1:7" x14ac:dyDescent="0.2">
      <c r="A399" s="21" t="s">
        <v>1108</v>
      </c>
      <c r="B399" s="21" t="s">
        <v>1109</v>
      </c>
      <c r="C399" s="21" t="s">
        <v>1110</v>
      </c>
      <c r="D399" s="21">
        <v>5.9201183431952673</v>
      </c>
      <c r="E399" s="25">
        <f t="shared" si="6"/>
        <v>2.5656260156235571</v>
      </c>
      <c r="F399" s="25">
        <v>2.5656260156235571</v>
      </c>
      <c r="G399" s="21">
        <v>2.0010000000000002E-3</v>
      </c>
    </row>
    <row r="400" spans="1:7" x14ac:dyDescent="0.2">
      <c r="A400" s="21" t="s">
        <v>1111</v>
      </c>
      <c r="B400" s="21" t="s">
        <v>1112</v>
      </c>
      <c r="C400" s="21" t="s">
        <v>1113</v>
      </c>
      <c r="D400" s="21">
        <v>6.0484848484848479</v>
      </c>
      <c r="E400" s="25">
        <f t="shared" si="6"/>
        <v>2.5965737910914446</v>
      </c>
      <c r="F400" s="25">
        <v>2.5965737910914446</v>
      </c>
      <c r="G400" s="21">
        <v>1.9959999999999999E-3</v>
      </c>
    </row>
    <row r="401" spans="1:7" x14ac:dyDescent="0.2">
      <c r="A401" s="21" t="s">
        <v>1114</v>
      </c>
      <c r="B401" s="21" t="s">
        <v>1115</v>
      </c>
      <c r="C401" s="21" t="s">
        <v>1116</v>
      </c>
      <c r="D401" s="21">
        <v>0.61309339125038775</v>
      </c>
      <c r="E401" s="25">
        <f t="shared" si="6"/>
        <v>-0.70582124147486769</v>
      </c>
      <c r="F401" s="25">
        <v>-0.70582124147486769</v>
      </c>
      <c r="G401" s="21">
        <v>1.9759999999999999E-3</v>
      </c>
    </row>
    <row r="402" spans="1:7" x14ac:dyDescent="0.2">
      <c r="A402" s="21" t="s">
        <v>1117</v>
      </c>
      <c r="B402" s="21" t="s">
        <v>1118</v>
      </c>
      <c r="C402" s="21" t="s">
        <v>1119</v>
      </c>
      <c r="D402" s="21">
        <v>0.90989729225023352</v>
      </c>
      <c r="E402" s="25">
        <f t="shared" si="6"/>
        <v>-0.13622438949236576</v>
      </c>
      <c r="F402" s="25">
        <v>-0.13622438949236576</v>
      </c>
      <c r="G402" s="21">
        <v>1.949E-3</v>
      </c>
    </row>
    <row r="403" spans="1:7" x14ac:dyDescent="0.2">
      <c r="A403" s="21" t="s">
        <v>1120</v>
      </c>
      <c r="C403" s="21" t="s">
        <v>1121</v>
      </c>
      <c r="D403" s="21">
        <v>0.84911504424778761</v>
      </c>
      <c r="E403" s="25">
        <f t="shared" si="6"/>
        <v>-0.23596806110716984</v>
      </c>
      <c r="F403" s="25">
        <v>-0.23596806110716984</v>
      </c>
      <c r="G403" s="21">
        <v>1.9189999999999999E-3</v>
      </c>
    </row>
    <row r="404" spans="1:7" x14ac:dyDescent="0.2">
      <c r="A404" s="21" t="s">
        <v>1122</v>
      </c>
      <c r="B404" s="21" t="s">
        <v>1123</v>
      </c>
      <c r="C404" s="21" t="s">
        <v>1124</v>
      </c>
      <c r="D404" s="21">
        <v>1.2349799732977305</v>
      </c>
      <c r="E404" s="25">
        <f t="shared" si="6"/>
        <v>0.30448764694492364</v>
      </c>
      <c r="F404" s="25">
        <v>0.30448764694492364</v>
      </c>
      <c r="G404" s="21">
        <v>1.8500000000000001E-3</v>
      </c>
    </row>
    <row r="405" spans="1:7" x14ac:dyDescent="0.2">
      <c r="A405" s="21" t="s">
        <v>1125</v>
      </c>
      <c r="B405" s="21" t="s">
        <v>1126</v>
      </c>
      <c r="C405" s="21" t="s">
        <v>1127</v>
      </c>
      <c r="D405" s="21">
        <v>0.75894693541752367</v>
      </c>
      <c r="E405" s="25">
        <f t="shared" si="6"/>
        <v>-0.39792907708097042</v>
      </c>
      <c r="F405" s="25">
        <v>-0.39792907708097042</v>
      </c>
      <c r="G405" s="21">
        <v>1.8450000000000001E-3</v>
      </c>
    </row>
    <row r="406" spans="1:7" x14ac:dyDescent="0.2">
      <c r="A406" s="21" t="s">
        <v>1128</v>
      </c>
      <c r="B406" s="21" t="s">
        <v>1129</v>
      </c>
      <c r="C406" s="21" t="s">
        <v>1130</v>
      </c>
      <c r="D406" s="21">
        <v>4.0577777777777779</v>
      </c>
      <c r="E406" s="25">
        <f t="shared" si="6"/>
        <v>2.0206898587671849</v>
      </c>
      <c r="F406" s="25">
        <v>2.0206898587671849</v>
      </c>
      <c r="G406" s="21">
        <v>1.8259999999999999E-3</v>
      </c>
    </row>
    <row r="407" spans="1:7" x14ac:dyDescent="0.2">
      <c r="A407" s="21" t="s">
        <v>1131</v>
      </c>
      <c r="B407" s="21" t="s">
        <v>1132</v>
      </c>
      <c r="C407" s="21" t="s">
        <v>1133</v>
      </c>
      <c r="D407" s="21">
        <v>1.164102564102564</v>
      </c>
      <c r="E407" s="25">
        <f t="shared" si="6"/>
        <v>0.21921817354130416</v>
      </c>
      <c r="F407" s="25">
        <v>0.21921817354130416</v>
      </c>
      <c r="G407" s="21">
        <v>1.8159999999999999E-3</v>
      </c>
    </row>
    <row r="408" spans="1:7" x14ac:dyDescent="0.2">
      <c r="A408" s="21" t="s">
        <v>1134</v>
      </c>
      <c r="B408" s="21" t="s">
        <v>1135</v>
      </c>
      <c r="C408" s="21" t="s">
        <v>1136</v>
      </c>
      <c r="D408" s="21">
        <v>0.47890295358649787</v>
      </c>
      <c r="E408" s="25">
        <f t="shared" si="6"/>
        <v>-1.0621947616073442</v>
      </c>
      <c r="F408" s="25">
        <v>-1.0621947616073442</v>
      </c>
      <c r="G408" s="21">
        <v>1.8159999999999999E-3</v>
      </c>
    </row>
    <row r="409" spans="1:7" x14ac:dyDescent="0.2">
      <c r="A409" s="21" t="s">
        <v>1137</v>
      </c>
      <c r="B409" s="21" t="s">
        <v>1138</v>
      </c>
      <c r="C409" s="21" t="s">
        <v>1139</v>
      </c>
      <c r="D409" s="21">
        <v>2.5598845598845599</v>
      </c>
      <c r="E409" s="25">
        <f t="shared" si="6"/>
        <v>1.3560787521638502</v>
      </c>
      <c r="F409" s="25">
        <v>1.3560787521638502</v>
      </c>
      <c r="G409" s="21">
        <v>1.774E-3</v>
      </c>
    </row>
    <row r="410" spans="1:7" x14ac:dyDescent="0.2">
      <c r="A410" s="21" t="s">
        <v>1140</v>
      </c>
      <c r="B410" s="21" t="s">
        <v>1141</v>
      </c>
      <c r="C410" s="21" t="s">
        <v>1142</v>
      </c>
      <c r="D410" s="21">
        <v>0.90100582318687128</v>
      </c>
      <c r="E410" s="25">
        <f t="shared" si="6"/>
        <v>-0.1503916647024072</v>
      </c>
      <c r="F410" s="25">
        <v>-0.1503916647024072</v>
      </c>
      <c r="G410" s="21">
        <v>1.702E-3</v>
      </c>
    </row>
    <row r="411" spans="1:7" x14ac:dyDescent="0.2">
      <c r="A411" s="21" t="s">
        <v>1143</v>
      </c>
      <c r="B411" s="21" t="s">
        <v>1144</v>
      </c>
      <c r="C411" s="21" t="s">
        <v>1145</v>
      </c>
      <c r="D411" s="21">
        <v>0.3105670103092783</v>
      </c>
      <c r="E411" s="25">
        <f t="shared" si="6"/>
        <v>-1.6870235059571665</v>
      </c>
      <c r="F411" s="25">
        <v>-1.6870235059571665</v>
      </c>
      <c r="G411" s="21">
        <v>1.6869999999999999E-3</v>
      </c>
    </row>
    <row r="412" spans="1:7" x14ac:dyDescent="0.2">
      <c r="A412" s="21" t="s">
        <v>1146</v>
      </c>
      <c r="B412" s="21" t="s">
        <v>1147</v>
      </c>
      <c r="C412" s="21" t="s">
        <v>1148</v>
      </c>
      <c r="D412" s="21">
        <v>0.9408783783783784</v>
      </c>
      <c r="E412" s="25">
        <f t="shared" si="6"/>
        <v>-8.7919848288917996E-2</v>
      </c>
      <c r="F412" s="25">
        <v>-8.7919848288917996E-2</v>
      </c>
      <c r="G412" s="21">
        <v>1.671E-3</v>
      </c>
    </row>
    <row r="413" spans="1:7" x14ac:dyDescent="0.2">
      <c r="A413" s="21" t="s">
        <v>1149</v>
      </c>
      <c r="C413" s="21" t="s">
        <v>1150</v>
      </c>
      <c r="D413" s="21">
        <v>0.51800814281240215</v>
      </c>
      <c r="E413" s="25">
        <f t="shared" si="6"/>
        <v>-0.94895331839881891</v>
      </c>
      <c r="F413" s="25">
        <v>-0.94895331839881891</v>
      </c>
      <c r="G413" s="21">
        <v>1.6540000000000001E-3</v>
      </c>
    </row>
    <row r="414" spans="1:7" x14ac:dyDescent="0.2">
      <c r="A414" s="21" t="s">
        <v>1151</v>
      </c>
      <c r="B414" s="21" t="s">
        <v>1152</v>
      </c>
      <c r="C414" s="21" t="s">
        <v>1153</v>
      </c>
      <c r="D414" s="21">
        <v>0.90999447818884593</v>
      </c>
      <c r="E414" s="25">
        <f t="shared" si="6"/>
        <v>-0.13607030376694956</v>
      </c>
      <c r="F414" s="25">
        <v>-0.13607030376694956</v>
      </c>
      <c r="G414" s="21">
        <v>1.6479999999999999E-3</v>
      </c>
    </row>
    <row r="415" spans="1:7" x14ac:dyDescent="0.2">
      <c r="A415" s="21" t="s">
        <v>1154</v>
      </c>
      <c r="B415" s="21" t="s">
        <v>1155</v>
      </c>
      <c r="C415" s="21" t="s">
        <v>1156</v>
      </c>
      <c r="D415" s="21">
        <v>1.3886536833192209</v>
      </c>
      <c r="E415" s="25">
        <f t="shared" si="6"/>
        <v>0.4736868501082887</v>
      </c>
      <c r="F415" s="25">
        <v>0.4736868501082887</v>
      </c>
      <c r="G415" s="21">
        <v>1.64E-3</v>
      </c>
    </row>
    <row r="416" spans="1:7" x14ac:dyDescent="0.2">
      <c r="A416" s="21" t="s">
        <v>1157</v>
      </c>
      <c r="B416" s="21" t="s">
        <v>1158</v>
      </c>
      <c r="C416" s="21" t="s">
        <v>1159</v>
      </c>
      <c r="D416" s="21">
        <v>7.6074766355140193</v>
      </c>
      <c r="E416" s="25">
        <f t="shared" si="6"/>
        <v>2.9274179978651005</v>
      </c>
      <c r="F416" s="25">
        <v>2.9274179978651005</v>
      </c>
      <c r="G416" s="21">
        <v>1.6280000000000001E-3</v>
      </c>
    </row>
    <row r="417" spans="1:7" x14ac:dyDescent="0.2">
      <c r="A417" s="21" t="s">
        <v>1160</v>
      </c>
      <c r="B417" s="21" t="s">
        <v>1161</v>
      </c>
      <c r="C417" s="21" t="s">
        <v>1162</v>
      </c>
      <c r="D417" s="21">
        <v>3.2085020242914983</v>
      </c>
      <c r="E417" s="25">
        <f t="shared" si="6"/>
        <v>1.6818998934420921</v>
      </c>
      <c r="F417" s="25">
        <v>1.6818998934420921</v>
      </c>
      <c r="G417" s="21">
        <v>1.585E-3</v>
      </c>
    </row>
    <row r="418" spans="1:7" x14ac:dyDescent="0.2">
      <c r="A418" s="21" t="s">
        <v>1163</v>
      </c>
      <c r="B418" s="21" t="s">
        <v>1164</v>
      </c>
      <c r="C418" s="21" t="s">
        <v>1165</v>
      </c>
      <c r="D418" s="21">
        <v>1.0345953002610966</v>
      </c>
      <c r="E418" s="25">
        <f t="shared" si="6"/>
        <v>4.9066543101812493E-2</v>
      </c>
      <c r="F418" s="25">
        <v>4.9066543101812493E-2</v>
      </c>
      <c r="G418" s="21">
        <v>1.585E-3</v>
      </c>
    </row>
    <row r="419" spans="1:7" x14ac:dyDescent="0.2">
      <c r="A419" s="21" t="s">
        <v>1166</v>
      </c>
      <c r="B419" s="21" t="s">
        <v>1167</v>
      </c>
      <c r="C419" s="21" t="s">
        <v>1168</v>
      </c>
      <c r="D419" s="21">
        <v>3.91044776119403</v>
      </c>
      <c r="E419" s="25">
        <f t="shared" si="6"/>
        <v>1.9673338110796781</v>
      </c>
      <c r="F419" s="25">
        <v>1.9673338110796781</v>
      </c>
      <c r="G419" s="21">
        <v>1.572E-3</v>
      </c>
    </row>
    <row r="420" spans="1:7" x14ac:dyDescent="0.2">
      <c r="A420" s="21" t="s">
        <v>1169</v>
      </c>
      <c r="C420" s="21" t="s">
        <v>1170</v>
      </c>
      <c r="D420" s="21">
        <v>0.44548551959114141</v>
      </c>
      <c r="E420" s="25">
        <f t="shared" si="6"/>
        <v>-1.1665495568631108</v>
      </c>
      <c r="F420" s="25">
        <v>-1.1665495568631108</v>
      </c>
      <c r="G420" s="21">
        <v>1.5690000000000001E-3</v>
      </c>
    </row>
    <row r="421" spans="1:7" x14ac:dyDescent="0.2">
      <c r="A421" s="21" t="s">
        <v>1171</v>
      </c>
      <c r="B421" s="21" t="s">
        <v>1172</v>
      </c>
      <c r="C421" s="21" t="s">
        <v>1173</v>
      </c>
      <c r="D421" s="21">
        <v>1.1589552238805969</v>
      </c>
      <c r="E421" s="25">
        <f t="shared" si="6"/>
        <v>0.21282482904216626</v>
      </c>
      <c r="F421" s="25">
        <v>0.21282482904216626</v>
      </c>
      <c r="G421" s="21">
        <v>1.5529999999999999E-3</v>
      </c>
    </row>
    <row r="422" spans="1:7" x14ac:dyDescent="0.2">
      <c r="A422" s="21" t="s">
        <v>1174</v>
      </c>
      <c r="B422" s="21" t="s">
        <v>1175</v>
      </c>
      <c r="C422" s="21" t="s">
        <v>1176</v>
      </c>
      <c r="D422" s="21">
        <v>14.657142857142857</v>
      </c>
      <c r="E422" s="25">
        <f t="shared" si="6"/>
        <v>3.8735319986620875</v>
      </c>
      <c r="F422" s="25">
        <v>3.8735319986620875</v>
      </c>
      <c r="G422" s="21">
        <v>1.539E-3</v>
      </c>
    </row>
    <row r="423" spans="1:7" x14ac:dyDescent="0.2">
      <c r="A423" s="21" t="s">
        <v>1177</v>
      </c>
      <c r="B423" s="21" t="s">
        <v>1178</v>
      </c>
      <c r="C423" s="21" t="s">
        <v>1179</v>
      </c>
      <c r="D423" s="21">
        <v>3.4285714285714288</v>
      </c>
      <c r="E423" s="25">
        <f t="shared" si="6"/>
        <v>1.7776075786635521</v>
      </c>
      <c r="F423" s="25">
        <v>1.7776075786635521</v>
      </c>
      <c r="G423" s="21">
        <v>1.536E-3</v>
      </c>
    </row>
    <row r="424" spans="1:7" x14ac:dyDescent="0.2">
      <c r="A424" s="21" t="s">
        <v>1180</v>
      </c>
      <c r="B424" s="21" t="s">
        <v>1181</v>
      </c>
      <c r="C424" s="21" t="s">
        <v>1182</v>
      </c>
      <c r="D424" s="21">
        <v>3.4393592677345537</v>
      </c>
      <c r="E424" s="25">
        <f t="shared" si="6"/>
        <v>1.7821398244157665</v>
      </c>
      <c r="F424" s="25">
        <v>1.7821398244157665</v>
      </c>
      <c r="G424" s="21">
        <v>1.503E-3</v>
      </c>
    </row>
    <row r="425" spans="1:7" x14ac:dyDescent="0.2">
      <c r="A425" s="21" t="s">
        <v>1183</v>
      </c>
      <c r="B425" s="21" t="s">
        <v>1184</v>
      </c>
      <c r="C425" s="21" t="s">
        <v>1185</v>
      </c>
      <c r="D425" s="21">
        <v>0.62313432835820892</v>
      </c>
      <c r="E425" s="25">
        <f t="shared" si="6"/>
        <v>-0.68238489798372037</v>
      </c>
      <c r="F425" s="25">
        <v>-0.68238489798372037</v>
      </c>
      <c r="G425" s="21">
        <v>1.503E-3</v>
      </c>
    </row>
    <row r="426" spans="1:7" x14ac:dyDescent="0.2">
      <c r="A426" s="21" t="s">
        <v>1186</v>
      </c>
      <c r="B426" s="21" t="s">
        <v>1187</v>
      </c>
      <c r="C426" s="21" t="s">
        <v>1188</v>
      </c>
      <c r="D426" s="21">
        <v>2.1361031518624638</v>
      </c>
      <c r="E426" s="25">
        <f t="shared" si="6"/>
        <v>1.0949813160737898</v>
      </c>
      <c r="F426" s="25">
        <v>1.0949813160737898</v>
      </c>
      <c r="G426" s="21">
        <v>1.4909999999999999E-3</v>
      </c>
    </row>
    <row r="427" spans="1:7" x14ac:dyDescent="0.2">
      <c r="A427" s="21" t="s">
        <v>1189</v>
      </c>
      <c r="B427" s="21" t="s">
        <v>1190</v>
      </c>
      <c r="C427" s="21" t="s">
        <v>1191</v>
      </c>
      <c r="D427" s="21">
        <v>0.22103227725717683</v>
      </c>
      <c r="E427" s="25">
        <f t="shared" si="6"/>
        <v>-2.1776710336929535</v>
      </c>
      <c r="F427" s="25">
        <v>-2.1776710336929535</v>
      </c>
      <c r="G427" s="21">
        <v>1.4859999999999999E-3</v>
      </c>
    </row>
    <row r="428" spans="1:7" x14ac:dyDescent="0.2">
      <c r="A428" s="21" t="s">
        <v>1192</v>
      </c>
      <c r="B428" s="21" t="s">
        <v>1193</v>
      </c>
      <c r="C428" s="21" t="s">
        <v>1194</v>
      </c>
      <c r="D428" s="21">
        <v>10.702898550724639</v>
      </c>
      <c r="E428" s="25">
        <f t="shared" si="6"/>
        <v>3.4199296539866202</v>
      </c>
      <c r="F428" s="25">
        <v>3.4199296539866202</v>
      </c>
      <c r="G428" s="21">
        <v>1.477E-3</v>
      </c>
    </row>
    <row r="429" spans="1:7" x14ac:dyDescent="0.2">
      <c r="A429" s="21" t="s">
        <v>1195</v>
      </c>
      <c r="B429" s="21" t="s">
        <v>1196</v>
      </c>
      <c r="C429" s="21" t="s">
        <v>1197</v>
      </c>
      <c r="D429" s="21">
        <v>3.425581395348837</v>
      </c>
      <c r="E429" s="25">
        <f t="shared" si="6"/>
        <v>1.7763488654463888</v>
      </c>
      <c r="F429" s="25">
        <v>1.7763488654463888</v>
      </c>
      <c r="G429" s="21">
        <v>1.4729999999999999E-3</v>
      </c>
    </row>
    <row r="430" spans="1:7" x14ac:dyDescent="0.2">
      <c r="A430" s="21" t="s">
        <v>1198</v>
      </c>
      <c r="B430" s="21" t="s">
        <v>1199</v>
      </c>
      <c r="C430" s="21" t="s">
        <v>970</v>
      </c>
      <c r="D430" s="21">
        <v>1.0857988165680474</v>
      </c>
      <c r="E430" s="25">
        <f t="shared" si="6"/>
        <v>0.11875681656102859</v>
      </c>
      <c r="F430" s="25">
        <v>0.11875681656102859</v>
      </c>
      <c r="G430" s="21">
        <v>1.4679999999999999E-3</v>
      </c>
    </row>
    <row r="431" spans="1:7" x14ac:dyDescent="0.2">
      <c r="A431" s="21" t="s">
        <v>1200</v>
      </c>
      <c r="B431" s="21" t="s">
        <v>1201</v>
      </c>
      <c r="C431" s="21" t="s">
        <v>1202</v>
      </c>
      <c r="D431" s="21">
        <v>0.72453016815034621</v>
      </c>
      <c r="E431" s="25">
        <f t="shared" si="6"/>
        <v>-0.46488233259340439</v>
      </c>
      <c r="F431" s="25">
        <v>-0.46488233259340439</v>
      </c>
      <c r="G431" s="21">
        <v>1.4649999999999999E-3</v>
      </c>
    </row>
    <row r="432" spans="1:7" x14ac:dyDescent="0.2">
      <c r="A432" s="21" t="s">
        <v>1203</v>
      </c>
      <c r="B432" s="21" t="s">
        <v>1204</v>
      </c>
      <c r="C432" s="21" t="s">
        <v>1205</v>
      </c>
      <c r="D432" s="21">
        <v>0.74974200206398356</v>
      </c>
      <c r="E432" s="25">
        <f t="shared" si="6"/>
        <v>-0.41553386778223972</v>
      </c>
      <c r="F432" s="25">
        <v>-0.41553386778223972</v>
      </c>
      <c r="G432" s="21">
        <v>1.4530000000000001E-3</v>
      </c>
    </row>
    <row r="433" spans="1:7" x14ac:dyDescent="0.2">
      <c r="A433" s="21" t="s">
        <v>1206</v>
      </c>
      <c r="C433" s="21" t="s">
        <v>1207</v>
      </c>
      <c r="D433" s="21">
        <v>1.2839173405211139</v>
      </c>
      <c r="E433" s="25">
        <f t="shared" si="6"/>
        <v>0.36055232375385687</v>
      </c>
      <c r="F433" s="25">
        <v>0.36055232375385687</v>
      </c>
      <c r="G433" s="21">
        <v>1.4289999999999999E-3</v>
      </c>
    </row>
    <row r="434" spans="1:7" x14ac:dyDescent="0.2">
      <c r="A434" s="21" t="s">
        <v>1208</v>
      </c>
      <c r="C434" s="21" t="s">
        <v>170</v>
      </c>
      <c r="D434" s="21">
        <v>0.33364639586757455</v>
      </c>
      <c r="E434" s="25">
        <f t="shared" si="6"/>
        <v>-1.583608175307557</v>
      </c>
      <c r="F434" s="25">
        <v>-1.583608175307557</v>
      </c>
      <c r="G434" s="21">
        <v>1.421E-3</v>
      </c>
    </row>
    <row r="435" spans="1:7" x14ac:dyDescent="0.2">
      <c r="A435" s="21" t="s">
        <v>1209</v>
      </c>
      <c r="B435" s="21" t="s">
        <v>1210</v>
      </c>
      <c r="C435" s="21" t="s">
        <v>1211</v>
      </c>
      <c r="D435" s="21">
        <v>0.4383307573415765</v>
      </c>
      <c r="E435" s="25">
        <f t="shared" si="6"/>
        <v>-1.1899081796403539</v>
      </c>
      <c r="F435" s="25">
        <v>-1.1899081796403539</v>
      </c>
      <c r="G435" s="21">
        <v>1.418E-3</v>
      </c>
    </row>
    <row r="436" spans="1:7" x14ac:dyDescent="0.2">
      <c r="A436" s="21" t="s">
        <v>1212</v>
      </c>
      <c r="B436" s="21" t="s">
        <v>1213</v>
      </c>
      <c r="C436" s="21" t="s">
        <v>1214</v>
      </c>
      <c r="D436" s="21">
        <v>1.2642857142857142</v>
      </c>
      <c r="E436" s="25">
        <f t="shared" si="6"/>
        <v>0.3383225331380309</v>
      </c>
      <c r="F436" s="25">
        <v>0.3383225331380309</v>
      </c>
      <c r="G436" s="21">
        <v>1.4159999999999999E-3</v>
      </c>
    </row>
    <row r="437" spans="1:7" x14ac:dyDescent="0.2">
      <c r="A437" s="21" t="s">
        <v>1215</v>
      </c>
      <c r="B437" s="21" t="s">
        <v>1216</v>
      </c>
      <c r="C437" s="21" t="s">
        <v>1217</v>
      </c>
      <c r="D437" s="21">
        <v>0.26073337018610648</v>
      </c>
      <c r="E437" s="25">
        <f t="shared" si="6"/>
        <v>-1.9393528556231525</v>
      </c>
      <c r="F437" s="25">
        <v>-1.9393528556231525</v>
      </c>
      <c r="G437" s="21">
        <v>1.415E-3</v>
      </c>
    </row>
    <row r="438" spans="1:7" x14ac:dyDescent="0.2">
      <c r="A438" s="21" t="s">
        <v>1218</v>
      </c>
      <c r="B438" s="21" t="s">
        <v>1219</v>
      </c>
      <c r="C438" s="21" t="s">
        <v>1220</v>
      </c>
      <c r="D438" s="21">
        <v>8.6728395061728385</v>
      </c>
      <c r="E438" s="25">
        <f t="shared" si="6"/>
        <v>3.1165044122236636</v>
      </c>
      <c r="F438" s="25">
        <v>3.1165044122236636</v>
      </c>
      <c r="G438" s="21">
        <v>1.405E-3</v>
      </c>
    </row>
    <row r="439" spans="1:7" x14ac:dyDescent="0.2">
      <c r="A439" s="21" t="s">
        <v>1221</v>
      </c>
      <c r="B439" s="21" t="s">
        <v>1222</v>
      </c>
      <c r="C439" s="21" t="s">
        <v>1223</v>
      </c>
      <c r="D439" s="21">
        <v>2.7583497053045187</v>
      </c>
      <c r="E439" s="25">
        <f t="shared" si="6"/>
        <v>1.4638053742288655</v>
      </c>
      <c r="F439" s="25">
        <v>1.4638053742288655</v>
      </c>
      <c r="G439" s="21">
        <v>1.4040000000000001E-3</v>
      </c>
    </row>
    <row r="440" spans="1:7" x14ac:dyDescent="0.2">
      <c r="A440" s="21" t="s">
        <v>1224</v>
      </c>
      <c r="B440" s="21" t="s">
        <v>1225</v>
      </c>
      <c r="C440" s="21" t="s">
        <v>1226</v>
      </c>
      <c r="D440" s="21">
        <v>5.4186046511627906</v>
      </c>
      <c r="E440" s="25">
        <f t="shared" si="6"/>
        <v>2.4379213899521823</v>
      </c>
      <c r="F440" s="25">
        <v>2.4379213899521823</v>
      </c>
      <c r="G440" s="21">
        <v>1.3979999999999999E-3</v>
      </c>
    </row>
    <row r="441" spans="1:7" x14ac:dyDescent="0.2">
      <c r="A441" s="21" t="s">
        <v>1227</v>
      </c>
      <c r="B441" s="21" t="s">
        <v>1228</v>
      </c>
      <c r="C441" s="21" t="s">
        <v>1229</v>
      </c>
      <c r="D441" s="21">
        <v>0.57903494176372716</v>
      </c>
      <c r="E441" s="25">
        <f t="shared" si="6"/>
        <v>-0.78827768486245708</v>
      </c>
      <c r="F441" s="25">
        <v>-0.78827768486245708</v>
      </c>
      <c r="G441" s="21">
        <v>1.392E-3</v>
      </c>
    </row>
    <row r="442" spans="1:7" x14ac:dyDescent="0.2">
      <c r="A442" s="21" t="s">
        <v>1230</v>
      </c>
      <c r="B442" s="21" t="s">
        <v>1231</v>
      </c>
      <c r="C442" s="21" t="s">
        <v>1232</v>
      </c>
      <c r="D442" s="21">
        <v>0.49588550983899821</v>
      </c>
      <c r="E442" s="25">
        <f t="shared" si="6"/>
        <v>-1.0119210255933389</v>
      </c>
      <c r="F442" s="25">
        <v>-1.0119210255933389</v>
      </c>
      <c r="G442" s="21">
        <v>1.3860000000000001E-3</v>
      </c>
    </row>
    <row r="443" spans="1:7" x14ac:dyDescent="0.2">
      <c r="A443" s="21" t="s">
        <v>1233</v>
      </c>
      <c r="C443" s="21" t="s">
        <v>170</v>
      </c>
      <c r="D443" s="21">
        <v>1.4487856388595564</v>
      </c>
      <c r="E443" s="25">
        <f t="shared" si="6"/>
        <v>0.53484415070442726</v>
      </c>
      <c r="F443" s="25">
        <v>0.53484415070442726</v>
      </c>
      <c r="G443" s="21">
        <v>1.372E-3</v>
      </c>
    </row>
    <row r="444" spans="1:7" x14ac:dyDescent="0.2">
      <c r="A444" s="21" t="s">
        <v>1234</v>
      </c>
      <c r="B444" s="21" t="s">
        <v>1235</v>
      </c>
      <c r="C444" s="21" t="s">
        <v>1236</v>
      </c>
      <c r="D444" s="21">
        <v>4.7439446366782008</v>
      </c>
      <c r="E444" s="25">
        <f t="shared" si="6"/>
        <v>2.2460871732785472</v>
      </c>
      <c r="F444" s="25">
        <v>2.2460871732785472</v>
      </c>
      <c r="G444" s="21">
        <v>1.371E-3</v>
      </c>
    </row>
    <row r="445" spans="1:7" x14ac:dyDescent="0.2">
      <c r="A445" s="21" t="s">
        <v>1237</v>
      </c>
      <c r="B445" s="21" t="s">
        <v>1238</v>
      </c>
      <c r="C445" s="21" t="s">
        <v>1239</v>
      </c>
      <c r="D445" s="21">
        <v>1.3880445795339411</v>
      </c>
      <c r="E445" s="25">
        <f t="shared" si="6"/>
        <v>0.47305390339149128</v>
      </c>
      <c r="F445" s="25">
        <v>0.47305390339149128</v>
      </c>
      <c r="G445" s="21">
        <v>1.3699999999999999E-3</v>
      </c>
    </row>
    <row r="446" spans="1:7" x14ac:dyDescent="0.2">
      <c r="A446" s="21" t="s">
        <v>1240</v>
      </c>
      <c r="B446" s="21" t="s">
        <v>1241</v>
      </c>
      <c r="C446" s="21" t="s">
        <v>1242</v>
      </c>
      <c r="D446" s="21">
        <v>0.39964943032427697</v>
      </c>
      <c r="E446" s="25">
        <f t="shared" si="6"/>
        <v>-1.3231930621239401</v>
      </c>
      <c r="F446" s="25">
        <v>-1.3231930621239401</v>
      </c>
      <c r="G446" s="21">
        <v>1.3680000000000001E-3</v>
      </c>
    </row>
    <row r="447" spans="1:7" x14ac:dyDescent="0.2">
      <c r="A447" s="21" t="s">
        <v>1243</v>
      </c>
      <c r="B447" s="21" t="s">
        <v>1244</v>
      </c>
      <c r="C447" s="21" t="s">
        <v>1245</v>
      </c>
      <c r="D447" s="21">
        <v>1.7032418952618456</v>
      </c>
      <c r="E447" s="25">
        <f t="shared" si="6"/>
        <v>0.76828334183517033</v>
      </c>
      <c r="F447" s="25">
        <v>0.76828334183517033</v>
      </c>
      <c r="G447" s="21">
        <v>1.366E-3</v>
      </c>
    </row>
    <row r="448" spans="1:7" x14ac:dyDescent="0.2">
      <c r="A448" s="21" t="s">
        <v>1246</v>
      </c>
      <c r="B448" s="21" t="s">
        <v>1247</v>
      </c>
      <c r="C448" s="21" t="s">
        <v>1248</v>
      </c>
      <c r="D448" s="21">
        <v>0.85588972431077692</v>
      </c>
      <c r="E448" s="25">
        <f t="shared" si="6"/>
        <v>-0.22450316793225536</v>
      </c>
      <c r="F448" s="25">
        <v>-0.22450316793225536</v>
      </c>
      <c r="G448" s="21">
        <v>1.366E-3</v>
      </c>
    </row>
    <row r="449" spans="1:7" x14ac:dyDescent="0.2">
      <c r="A449" s="21" t="s">
        <v>1249</v>
      </c>
      <c r="B449" s="21" t="s">
        <v>1250</v>
      </c>
      <c r="C449" s="21" t="s">
        <v>1251</v>
      </c>
      <c r="D449" s="21">
        <v>1.7984189723320156</v>
      </c>
      <c r="E449" s="25">
        <f t="shared" si="6"/>
        <v>0.84672916039174839</v>
      </c>
      <c r="F449" s="25">
        <v>0.84672916039174839</v>
      </c>
      <c r="G449" s="21">
        <v>1.3649999999999999E-3</v>
      </c>
    </row>
    <row r="450" spans="1:7" x14ac:dyDescent="0.2">
      <c r="A450" s="21" t="s">
        <v>1252</v>
      </c>
      <c r="B450" s="21" t="s">
        <v>1253</v>
      </c>
      <c r="C450" s="21" t="s">
        <v>1254</v>
      </c>
      <c r="D450" s="21">
        <v>0.9564606741573034</v>
      </c>
      <c r="E450" s="25">
        <f t="shared" ref="E450:E513" si="7">LOG(D450,2)</f>
        <v>-6.4222442954326539E-2</v>
      </c>
      <c r="F450" s="25">
        <v>-6.4222442954326539E-2</v>
      </c>
      <c r="G450" s="21">
        <v>1.3619999999999999E-3</v>
      </c>
    </row>
    <row r="451" spans="1:7" x14ac:dyDescent="0.2">
      <c r="A451" s="21" t="s">
        <v>1255</v>
      </c>
      <c r="C451" s="21" t="s">
        <v>1256</v>
      </c>
      <c r="D451" s="21">
        <v>5.4079999999999995</v>
      </c>
      <c r="E451" s="25">
        <f t="shared" si="7"/>
        <v>2.4350951516200969</v>
      </c>
      <c r="F451" s="25">
        <v>2.4350951516200969</v>
      </c>
      <c r="G451" s="21">
        <v>1.3519999999999999E-3</v>
      </c>
    </row>
    <row r="452" spans="1:7" x14ac:dyDescent="0.2">
      <c r="A452" s="21" t="s">
        <v>1257</v>
      </c>
      <c r="B452" s="21" t="s">
        <v>1258</v>
      </c>
      <c r="C452" s="21" t="s">
        <v>1259</v>
      </c>
      <c r="D452" s="21">
        <v>1.8555708390646493</v>
      </c>
      <c r="E452" s="25">
        <f t="shared" si="7"/>
        <v>0.89186307902867323</v>
      </c>
      <c r="F452" s="25">
        <v>0.89186307902867323</v>
      </c>
      <c r="G452" s="21">
        <v>1.3489999999999999E-3</v>
      </c>
    </row>
    <row r="453" spans="1:7" x14ac:dyDescent="0.2">
      <c r="A453" s="21" t="s">
        <v>1260</v>
      </c>
      <c r="B453" s="21" t="s">
        <v>1261</v>
      </c>
      <c r="C453" s="21" t="s">
        <v>1262</v>
      </c>
      <c r="D453" s="21">
        <v>1.1478933791917456</v>
      </c>
      <c r="E453" s="25">
        <f t="shared" si="7"/>
        <v>0.19898864510169809</v>
      </c>
      <c r="F453" s="25">
        <v>0.19898864510169806</v>
      </c>
      <c r="G453" s="21">
        <v>1.335E-3</v>
      </c>
    </row>
    <row r="454" spans="1:7" x14ac:dyDescent="0.2">
      <c r="A454" s="21" t="s">
        <v>1263</v>
      </c>
      <c r="B454" s="21" t="s">
        <v>1264</v>
      </c>
      <c r="C454" s="21" t="s">
        <v>1133</v>
      </c>
      <c r="D454" s="21">
        <v>0.70668115154807176</v>
      </c>
      <c r="E454" s="25">
        <f t="shared" si="7"/>
        <v>-0.50086866463211099</v>
      </c>
      <c r="F454" s="25">
        <v>-0.50086866463211099</v>
      </c>
      <c r="G454" s="21">
        <v>1.3010000000000001E-3</v>
      </c>
    </row>
    <row r="455" spans="1:7" x14ac:dyDescent="0.2">
      <c r="A455" s="21" t="s">
        <v>1265</v>
      </c>
      <c r="B455" s="21" t="s">
        <v>1266</v>
      </c>
      <c r="C455" s="21" t="s">
        <v>1267</v>
      </c>
      <c r="D455" s="21">
        <v>4.4724137931034482</v>
      </c>
      <c r="E455" s="25">
        <f t="shared" si="7"/>
        <v>2.161053674236765</v>
      </c>
      <c r="F455" s="25">
        <v>2.161053674236765</v>
      </c>
      <c r="G455" s="21">
        <v>1.297E-3</v>
      </c>
    </row>
    <row r="456" spans="1:7" x14ac:dyDescent="0.2">
      <c r="A456" s="21" t="s">
        <v>1268</v>
      </c>
      <c r="B456" s="21" t="s">
        <v>1269</v>
      </c>
      <c r="C456" s="21" t="s">
        <v>1270</v>
      </c>
      <c r="D456" s="21">
        <v>3.9179331306990886</v>
      </c>
      <c r="E456" s="25">
        <f t="shared" si="7"/>
        <v>1.9700927746264096</v>
      </c>
      <c r="F456" s="25">
        <v>1.9700927746264096</v>
      </c>
      <c r="G456" s="21">
        <v>1.289E-3</v>
      </c>
    </row>
    <row r="457" spans="1:7" x14ac:dyDescent="0.2">
      <c r="A457" s="21" t="s">
        <v>1271</v>
      </c>
      <c r="B457" s="21" t="s">
        <v>1272</v>
      </c>
      <c r="C457" s="21" t="s">
        <v>1273</v>
      </c>
      <c r="D457" s="21">
        <v>1.792717086834734</v>
      </c>
      <c r="E457" s="25">
        <f t="shared" si="7"/>
        <v>0.84214783085826284</v>
      </c>
      <c r="F457" s="25">
        <v>0.84214783085826284</v>
      </c>
      <c r="G457" s="21">
        <v>1.2800000000000001E-3</v>
      </c>
    </row>
    <row r="458" spans="1:7" x14ac:dyDescent="0.2">
      <c r="A458" s="21" t="s">
        <v>1274</v>
      </c>
      <c r="B458" s="21" t="s">
        <v>1275</v>
      </c>
      <c r="C458" s="21" t="s">
        <v>1276</v>
      </c>
      <c r="D458" s="21">
        <v>0.29621897471584319</v>
      </c>
      <c r="E458" s="25">
        <f t="shared" si="7"/>
        <v>-1.7552640374757689</v>
      </c>
      <c r="F458" s="25">
        <v>-1.7552640374757689</v>
      </c>
      <c r="G458" s="21">
        <v>1.2769999999999999E-3</v>
      </c>
    </row>
    <row r="459" spans="1:7" x14ac:dyDescent="0.2">
      <c r="A459" s="21" t="s">
        <v>1277</v>
      </c>
      <c r="B459" s="21" t="s">
        <v>1278</v>
      </c>
      <c r="C459" s="21" t="s">
        <v>1279</v>
      </c>
      <c r="D459" s="21">
        <v>12.989795918367347</v>
      </c>
      <c r="E459" s="25">
        <f t="shared" si="7"/>
        <v>3.6993068597861498</v>
      </c>
      <c r="F459" s="25">
        <v>3.6993068597861498</v>
      </c>
      <c r="G459" s="21">
        <v>1.273E-3</v>
      </c>
    </row>
    <row r="460" spans="1:7" x14ac:dyDescent="0.2">
      <c r="A460" s="21" t="s">
        <v>1280</v>
      </c>
      <c r="B460" s="21" t="s">
        <v>1281</v>
      </c>
      <c r="C460" s="21" t="s">
        <v>1282</v>
      </c>
      <c r="D460" s="21">
        <v>0.60722891566265058</v>
      </c>
      <c r="E460" s="25">
        <f t="shared" si="7"/>
        <v>-0.71968760273437071</v>
      </c>
      <c r="F460" s="25">
        <v>-0.71968760273437071</v>
      </c>
      <c r="G460" s="21">
        <v>1.2600000000000001E-3</v>
      </c>
    </row>
    <row r="461" spans="1:7" x14ac:dyDescent="0.2">
      <c r="A461" s="21" t="s">
        <v>1283</v>
      </c>
      <c r="C461" s="21" t="s">
        <v>1284</v>
      </c>
      <c r="D461" s="21">
        <v>0.82325886990801578</v>
      </c>
      <c r="E461" s="25">
        <f t="shared" si="7"/>
        <v>-0.28058194418168492</v>
      </c>
      <c r="F461" s="25">
        <v>-0.28058194418168492</v>
      </c>
      <c r="G461" s="21">
        <v>1.253E-3</v>
      </c>
    </row>
    <row r="462" spans="1:7" x14ac:dyDescent="0.2">
      <c r="A462" s="21" t="s">
        <v>1285</v>
      </c>
      <c r="C462" s="21" t="s">
        <v>1286</v>
      </c>
      <c r="D462" s="21">
        <v>1.5639097744360901</v>
      </c>
      <c r="E462" s="25">
        <f t="shared" si="7"/>
        <v>0.64515728263990257</v>
      </c>
      <c r="F462" s="25">
        <v>0.64515728263990257</v>
      </c>
      <c r="G462" s="21">
        <v>1.248E-3</v>
      </c>
    </row>
    <row r="463" spans="1:7" x14ac:dyDescent="0.2">
      <c r="A463" s="21" t="s">
        <v>1287</v>
      </c>
      <c r="C463" s="21" t="s">
        <v>1288</v>
      </c>
      <c r="D463" s="21">
        <v>3.0674999999999999</v>
      </c>
      <c r="E463" s="25">
        <f t="shared" si="7"/>
        <v>1.6170633438881803</v>
      </c>
      <c r="F463" s="25">
        <v>1.6170633438881803</v>
      </c>
      <c r="G463" s="21">
        <v>1.227E-3</v>
      </c>
    </row>
    <row r="464" spans="1:7" x14ac:dyDescent="0.2">
      <c r="A464" s="21" t="s">
        <v>1289</v>
      </c>
      <c r="B464" s="21" t="s">
        <v>1290</v>
      </c>
      <c r="C464" s="21" t="s">
        <v>1291</v>
      </c>
      <c r="D464" s="21">
        <v>1.4745762711864405</v>
      </c>
      <c r="E464" s="25">
        <f t="shared" si="7"/>
        <v>0.56030044648688693</v>
      </c>
      <c r="F464" s="25">
        <v>0.56030044648688693</v>
      </c>
      <c r="G464" s="21">
        <v>1.2179999999999999E-3</v>
      </c>
    </row>
    <row r="465" spans="1:7" x14ac:dyDescent="0.2">
      <c r="A465" s="21" t="s">
        <v>1292</v>
      </c>
      <c r="B465" s="21" t="s">
        <v>24</v>
      </c>
      <c r="C465" s="21" t="s">
        <v>1293</v>
      </c>
      <c r="D465" s="21">
        <v>2.7620137299771166</v>
      </c>
      <c r="E465" s="25">
        <f t="shared" si="7"/>
        <v>1.4657204912544231</v>
      </c>
      <c r="F465" s="25">
        <v>1.4657204912544231</v>
      </c>
      <c r="G465" s="21">
        <v>1.207E-3</v>
      </c>
    </row>
    <row r="466" spans="1:7" x14ac:dyDescent="0.2">
      <c r="A466" s="21" t="s">
        <v>1294</v>
      </c>
      <c r="C466" s="21" t="s">
        <v>1295</v>
      </c>
      <c r="D466" s="21">
        <v>0.40006775067750672</v>
      </c>
      <c r="E466" s="25">
        <f t="shared" si="7"/>
        <v>-1.3216837566632391</v>
      </c>
      <c r="F466" s="25">
        <v>-1.3216837566632391</v>
      </c>
      <c r="G466" s="21">
        <v>1.181E-3</v>
      </c>
    </row>
    <row r="467" spans="1:7" x14ac:dyDescent="0.2">
      <c r="A467" s="21" t="s">
        <v>1296</v>
      </c>
      <c r="B467" s="21" t="s">
        <v>1297</v>
      </c>
      <c r="C467" s="21" t="s">
        <v>1298</v>
      </c>
      <c r="D467" s="21">
        <v>1.8024502297090352</v>
      </c>
      <c r="E467" s="25">
        <f t="shared" si="7"/>
        <v>0.84995942349201348</v>
      </c>
      <c r="F467" s="25">
        <v>0.84995942349201348</v>
      </c>
      <c r="G467" s="21">
        <v>1.1770000000000001E-3</v>
      </c>
    </row>
    <row r="468" spans="1:7" x14ac:dyDescent="0.2">
      <c r="A468" s="21" t="s">
        <v>1299</v>
      </c>
      <c r="B468" s="21" t="s">
        <v>1300</v>
      </c>
      <c r="C468" s="21" t="s">
        <v>1301</v>
      </c>
      <c r="D468" s="21">
        <v>0.32839988829935773</v>
      </c>
      <c r="E468" s="25">
        <f t="shared" si="7"/>
        <v>-1.6064744584841599</v>
      </c>
      <c r="F468" s="25">
        <v>-1.6064744584841599</v>
      </c>
      <c r="G468" s="21">
        <v>1.176E-3</v>
      </c>
    </row>
    <row r="469" spans="1:7" x14ac:dyDescent="0.2">
      <c r="A469" s="21" t="s">
        <v>1302</v>
      </c>
      <c r="B469" s="21" t="s">
        <v>1303</v>
      </c>
      <c r="C469" s="21" t="s">
        <v>1304</v>
      </c>
      <c r="D469" s="21">
        <v>1.2651515151515149</v>
      </c>
      <c r="E469" s="25">
        <f t="shared" si="7"/>
        <v>0.33931017311559852</v>
      </c>
      <c r="F469" s="25">
        <v>0.33931017311559852</v>
      </c>
      <c r="G469" s="21">
        <v>1.1689999999999999E-3</v>
      </c>
    </row>
    <row r="470" spans="1:7" x14ac:dyDescent="0.2">
      <c r="A470" s="21" t="s">
        <v>1305</v>
      </c>
      <c r="B470" s="21" t="s">
        <v>1306</v>
      </c>
      <c r="C470" s="21" t="s">
        <v>1307</v>
      </c>
      <c r="D470" s="21">
        <v>0.21436504998148834</v>
      </c>
      <c r="E470" s="25">
        <f t="shared" si="7"/>
        <v>-2.2218583865197306</v>
      </c>
      <c r="F470" s="25">
        <v>-2.2218583865197306</v>
      </c>
      <c r="G470" s="21">
        <v>1.158E-3</v>
      </c>
    </row>
    <row r="471" spans="1:7" x14ac:dyDescent="0.2">
      <c r="A471" s="21" t="s">
        <v>1308</v>
      </c>
      <c r="B471" s="21" t="s">
        <v>1309</v>
      </c>
      <c r="C471" s="21" t="s">
        <v>87</v>
      </c>
      <c r="D471" s="21">
        <v>0.23273395995096038</v>
      </c>
      <c r="E471" s="25">
        <f t="shared" si="7"/>
        <v>-2.1032463543712776</v>
      </c>
      <c r="F471" s="25">
        <v>-2.1032463543712776</v>
      </c>
      <c r="G471" s="21">
        <v>1.139E-3</v>
      </c>
    </row>
    <row r="472" spans="1:7" x14ac:dyDescent="0.2">
      <c r="A472" s="21" t="s">
        <v>1310</v>
      </c>
      <c r="B472" s="21" t="s">
        <v>1311</v>
      </c>
      <c r="C472" s="21" t="s">
        <v>1312</v>
      </c>
      <c r="D472" s="21">
        <v>1.0809248554913293</v>
      </c>
      <c r="E472" s="25">
        <f t="shared" si="7"/>
        <v>0.11226623225091184</v>
      </c>
      <c r="F472" s="25">
        <v>0.11226623225091184</v>
      </c>
      <c r="G472" s="21">
        <v>1.122E-3</v>
      </c>
    </row>
    <row r="473" spans="1:7" x14ac:dyDescent="0.2">
      <c r="A473" s="21" t="s">
        <v>1313</v>
      </c>
      <c r="B473" s="21" t="s">
        <v>1314</v>
      </c>
      <c r="C473" s="21" t="s">
        <v>1315</v>
      </c>
      <c r="D473" s="21">
        <v>1.4775132275132272</v>
      </c>
      <c r="E473" s="25">
        <f t="shared" si="7"/>
        <v>0.5631710462622419</v>
      </c>
      <c r="F473" s="25">
        <v>0.5631710462622419</v>
      </c>
      <c r="G473" s="21">
        <v>1.1169999999999999E-3</v>
      </c>
    </row>
    <row r="474" spans="1:7" x14ac:dyDescent="0.2">
      <c r="A474" s="21" t="s">
        <v>1316</v>
      </c>
      <c r="B474" s="21" t="s">
        <v>1317</v>
      </c>
      <c r="C474" s="21" t="s">
        <v>1318</v>
      </c>
      <c r="D474" s="21">
        <v>22.26</v>
      </c>
      <c r="E474" s="25">
        <f t="shared" si="7"/>
        <v>4.4763816875672351</v>
      </c>
      <c r="F474" s="25">
        <v>4.4763816875672351</v>
      </c>
      <c r="G474" s="21">
        <v>1.1130000000000001E-3</v>
      </c>
    </row>
    <row r="475" spans="1:7" x14ac:dyDescent="0.2">
      <c r="A475" s="21" t="s">
        <v>1319</v>
      </c>
      <c r="B475" s="21" t="s">
        <v>1320</v>
      </c>
      <c r="C475" s="21" t="s">
        <v>1321</v>
      </c>
      <c r="D475" s="21">
        <v>2.7041564792176036</v>
      </c>
      <c r="E475" s="25">
        <f t="shared" si="7"/>
        <v>1.4351786372929582</v>
      </c>
      <c r="F475" s="25">
        <v>1.4351786372929582</v>
      </c>
      <c r="G475" s="21">
        <v>1.106E-3</v>
      </c>
    </row>
    <row r="476" spans="1:7" x14ac:dyDescent="0.2">
      <c r="A476" s="21" t="s">
        <v>1322</v>
      </c>
      <c r="B476" s="21" t="s">
        <v>1323</v>
      </c>
      <c r="C476" s="21" t="s">
        <v>1324</v>
      </c>
      <c r="D476" s="21">
        <v>1.2150776053215078</v>
      </c>
      <c r="E476" s="25">
        <f t="shared" si="7"/>
        <v>0.2810484597051458</v>
      </c>
      <c r="F476" s="25">
        <v>0.2810484597051458</v>
      </c>
      <c r="G476" s="21">
        <v>1.096E-3</v>
      </c>
    </row>
    <row r="477" spans="1:7" x14ac:dyDescent="0.2">
      <c r="A477" s="21" t="s">
        <v>1325</v>
      </c>
      <c r="B477" s="21" t="s">
        <v>1326</v>
      </c>
      <c r="C477" s="21" t="s">
        <v>1327</v>
      </c>
      <c r="D477" s="21">
        <v>0.55118507312153309</v>
      </c>
      <c r="E477" s="25">
        <f t="shared" si="7"/>
        <v>-0.85939127655694303</v>
      </c>
      <c r="F477" s="25">
        <v>-0.85939127655694303</v>
      </c>
      <c r="G477" s="21">
        <v>1.093E-3</v>
      </c>
    </row>
    <row r="478" spans="1:7" x14ac:dyDescent="0.2">
      <c r="A478" s="21" t="s">
        <v>1328</v>
      </c>
      <c r="B478" s="21" t="s">
        <v>1329</v>
      </c>
      <c r="C478" s="21" t="s">
        <v>1330</v>
      </c>
      <c r="D478" s="21">
        <v>0.38535031847133755</v>
      </c>
      <c r="E478" s="25">
        <f t="shared" si="7"/>
        <v>-1.3757575116170326</v>
      </c>
      <c r="F478" s="25">
        <v>-1.3757575116170326</v>
      </c>
      <c r="G478" s="21">
        <v>1.0889999999999999E-3</v>
      </c>
    </row>
    <row r="479" spans="1:7" x14ac:dyDescent="0.2">
      <c r="A479" s="21" t="s">
        <v>1331</v>
      </c>
      <c r="B479" s="21" t="s">
        <v>1332</v>
      </c>
      <c r="C479" s="21" t="s">
        <v>1333</v>
      </c>
      <c r="D479" s="21">
        <v>1.1158221302998967</v>
      </c>
      <c r="E479" s="25">
        <f t="shared" si="7"/>
        <v>0.15810707001117594</v>
      </c>
      <c r="F479" s="25">
        <v>0.15810707001117594</v>
      </c>
      <c r="G479" s="21">
        <v>1.0790000000000001E-3</v>
      </c>
    </row>
    <row r="480" spans="1:7" x14ac:dyDescent="0.2">
      <c r="A480" s="21" t="s">
        <v>1334</v>
      </c>
      <c r="B480" s="21" t="s">
        <v>1335</v>
      </c>
      <c r="C480" s="21" t="s">
        <v>1336</v>
      </c>
      <c r="D480" s="21">
        <v>0.46722027972027974</v>
      </c>
      <c r="E480" s="25">
        <f t="shared" si="7"/>
        <v>-1.0978251990578987</v>
      </c>
      <c r="F480" s="25">
        <v>-1.0978251990578987</v>
      </c>
      <c r="G480" s="21">
        <v>1.0690000000000001E-3</v>
      </c>
    </row>
    <row r="481" spans="1:7" x14ac:dyDescent="0.2">
      <c r="A481" s="21" t="s">
        <v>1337</v>
      </c>
      <c r="B481" s="21" t="s">
        <v>1338</v>
      </c>
      <c r="C481" s="21" t="s">
        <v>1339</v>
      </c>
      <c r="D481" s="21">
        <v>5.1594202898550723</v>
      </c>
      <c r="E481" s="25">
        <f t="shared" si="7"/>
        <v>2.3672089741882285</v>
      </c>
      <c r="F481" s="25">
        <v>2.3672089741882285</v>
      </c>
      <c r="G481" s="21">
        <v>1.0679999999999999E-3</v>
      </c>
    </row>
    <row r="482" spans="1:7" x14ac:dyDescent="0.2">
      <c r="A482" s="21" t="s">
        <v>1340</v>
      </c>
      <c r="C482" s="21" t="s">
        <v>1341</v>
      </c>
      <c r="D482" s="21">
        <v>1.2912621359223302</v>
      </c>
      <c r="E482" s="25">
        <f t="shared" si="7"/>
        <v>0.36878190831797136</v>
      </c>
      <c r="F482" s="25">
        <v>0.36878190831797136</v>
      </c>
      <c r="G482" s="21">
        <v>1.0640000000000001E-3</v>
      </c>
    </row>
    <row r="483" spans="1:7" x14ac:dyDescent="0.2">
      <c r="A483" s="21" t="s">
        <v>1342</v>
      </c>
      <c r="B483" s="21" t="s">
        <v>1343</v>
      </c>
      <c r="C483" s="21" t="s">
        <v>1344</v>
      </c>
      <c r="D483" s="21">
        <v>1.4541666666666666</v>
      </c>
      <c r="E483" s="25">
        <f t="shared" si="7"/>
        <v>0.54019263060113365</v>
      </c>
      <c r="F483" s="25">
        <v>0.54019263060113365</v>
      </c>
      <c r="G483" s="21">
        <v>1.047E-3</v>
      </c>
    </row>
    <row r="484" spans="1:7" x14ac:dyDescent="0.2">
      <c r="A484" s="21" t="s">
        <v>1345</v>
      </c>
      <c r="C484" s="21" t="s">
        <v>1346</v>
      </c>
      <c r="D484" s="21">
        <v>0.76514032496307238</v>
      </c>
      <c r="E484" s="25">
        <f t="shared" si="7"/>
        <v>-0.38620373588844281</v>
      </c>
      <c r="F484" s="25">
        <v>-0.38620373588844281</v>
      </c>
      <c r="G484" s="21">
        <v>1.036E-3</v>
      </c>
    </row>
    <row r="485" spans="1:7" x14ac:dyDescent="0.2">
      <c r="A485" s="21" t="s">
        <v>1347</v>
      </c>
      <c r="B485" s="21" t="s">
        <v>1348</v>
      </c>
      <c r="C485" s="21" t="s">
        <v>1349</v>
      </c>
      <c r="D485" s="21">
        <v>0.51577366049073614</v>
      </c>
      <c r="E485" s="25">
        <f t="shared" si="7"/>
        <v>-0.95518999537339178</v>
      </c>
      <c r="F485" s="25">
        <v>-0.95518999537339178</v>
      </c>
      <c r="G485" s="21">
        <v>1.0300000000000001E-3</v>
      </c>
    </row>
    <row r="486" spans="1:7" x14ac:dyDescent="0.2">
      <c r="A486" s="21" t="s">
        <v>1350</v>
      </c>
      <c r="B486" s="21" t="s">
        <v>1351</v>
      </c>
      <c r="C486" s="21" t="s">
        <v>1352</v>
      </c>
      <c r="D486" s="21">
        <v>0.42636629119732999</v>
      </c>
      <c r="E486" s="25">
        <f t="shared" si="7"/>
        <v>-1.2298347127115117</v>
      </c>
      <c r="F486" s="25">
        <v>-1.2298347127115117</v>
      </c>
      <c r="G486" s="21">
        <v>1.0219999999999999E-3</v>
      </c>
    </row>
    <row r="487" spans="1:7" x14ac:dyDescent="0.2">
      <c r="A487" s="21" t="s">
        <v>1353</v>
      </c>
      <c r="B487" s="21" t="s">
        <v>1354</v>
      </c>
      <c r="C487" s="21" t="s">
        <v>1355</v>
      </c>
      <c r="D487" s="21">
        <v>0.50855991943605239</v>
      </c>
      <c r="E487" s="25">
        <f t="shared" si="7"/>
        <v>-0.97551032988921671</v>
      </c>
      <c r="F487" s="25">
        <v>-0.97551032988921671</v>
      </c>
      <c r="G487" s="21">
        <v>1.01E-3</v>
      </c>
    </row>
    <row r="488" spans="1:7" x14ac:dyDescent="0.2">
      <c r="A488" s="21" t="s">
        <v>1356</v>
      </c>
      <c r="B488" s="21" t="s">
        <v>1357</v>
      </c>
      <c r="C488" s="21" t="s">
        <v>1358</v>
      </c>
      <c r="D488" s="21">
        <v>1.1722933643771829</v>
      </c>
      <c r="E488" s="25">
        <f t="shared" si="7"/>
        <v>0.22933364686832131</v>
      </c>
      <c r="F488" s="25">
        <v>0.22933364686832131</v>
      </c>
      <c r="G488" s="21">
        <v>1.0070000000000001E-3</v>
      </c>
    </row>
    <row r="489" spans="1:7" x14ac:dyDescent="0.2">
      <c r="A489" s="21" t="s">
        <v>1359</v>
      </c>
      <c r="B489" s="21" t="s">
        <v>1360</v>
      </c>
      <c r="C489" s="21" t="s">
        <v>1361</v>
      </c>
      <c r="D489" s="21">
        <v>2.0703933747412009</v>
      </c>
      <c r="E489" s="25">
        <f t="shared" si="7"/>
        <v>1.0499049058263139</v>
      </c>
      <c r="F489" s="25">
        <v>1.0499049058263139</v>
      </c>
      <c r="G489" s="21">
        <v>1E-3</v>
      </c>
    </row>
    <row r="490" spans="1:7" x14ac:dyDescent="0.2">
      <c r="A490" s="21" t="s">
        <v>1362</v>
      </c>
      <c r="B490" s="21" t="s">
        <v>1363</v>
      </c>
      <c r="C490" s="21" t="s">
        <v>1364</v>
      </c>
      <c r="D490" s="21">
        <v>0.76168582375478933</v>
      </c>
      <c r="E490" s="25">
        <f t="shared" si="7"/>
        <v>-0.39273204989496058</v>
      </c>
      <c r="F490" s="25">
        <v>-0.39273204989496058</v>
      </c>
      <c r="G490" s="21">
        <v>9.9400000000000009E-4</v>
      </c>
    </row>
    <row r="491" spans="1:7" x14ac:dyDescent="0.2">
      <c r="A491" s="21" t="s">
        <v>1365</v>
      </c>
      <c r="B491" s="21" t="s">
        <v>1366</v>
      </c>
      <c r="C491" s="21" t="s">
        <v>1367</v>
      </c>
      <c r="D491" s="21">
        <v>0.96307094266277937</v>
      </c>
      <c r="E491" s="25">
        <f t="shared" si="7"/>
        <v>-5.4286019707480364E-2</v>
      </c>
      <c r="F491" s="25">
        <v>-5.4286019707480364E-2</v>
      </c>
      <c r="G491" s="21">
        <v>9.9099999999999991E-4</v>
      </c>
    </row>
    <row r="492" spans="1:7" x14ac:dyDescent="0.2">
      <c r="A492" s="21" t="s">
        <v>1368</v>
      </c>
      <c r="B492" s="21" t="s">
        <v>1369</v>
      </c>
      <c r="C492" s="21" t="s">
        <v>1370</v>
      </c>
      <c r="D492" s="21">
        <v>0.11883918935124116</v>
      </c>
      <c r="E492" s="25">
        <f t="shared" si="7"/>
        <v>-3.0729174257570113</v>
      </c>
      <c r="F492" s="25">
        <v>-3.0729174257570113</v>
      </c>
      <c r="G492" s="21">
        <v>9.9099999999999991E-4</v>
      </c>
    </row>
    <row r="493" spans="1:7" x14ac:dyDescent="0.2">
      <c r="A493" s="21" t="s">
        <v>1371</v>
      </c>
      <c r="B493" s="21" t="s">
        <v>1372</v>
      </c>
      <c r="C493" s="21" t="s">
        <v>1373</v>
      </c>
      <c r="D493" s="21">
        <v>2.0632911392405062</v>
      </c>
      <c r="E493" s="25">
        <f t="shared" si="7"/>
        <v>1.0449474060539747</v>
      </c>
      <c r="F493" s="25">
        <v>1.0449474060539747</v>
      </c>
      <c r="G493" s="21">
        <v>9.7799999999999992E-4</v>
      </c>
    </row>
    <row r="494" spans="1:7" x14ac:dyDescent="0.2">
      <c r="A494" s="21" t="s">
        <v>1374</v>
      </c>
      <c r="B494" s="21" t="s">
        <v>1375</v>
      </c>
      <c r="C494" s="21" t="s">
        <v>1376</v>
      </c>
      <c r="D494" s="21">
        <v>1.5337519623233911</v>
      </c>
      <c r="E494" s="25">
        <f t="shared" si="7"/>
        <v>0.61706518971208502</v>
      </c>
      <c r="F494" s="25">
        <v>0.61706518971208502</v>
      </c>
      <c r="G494" s="21">
        <v>9.77E-4</v>
      </c>
    </row>
    <row r="495" spans="1:7" x14ac:dyDescent="0.2">
      <c r="A495" s="21" t="s">
        <v>1377</v>
      </c>
      <c r="B495" s="21" t="s">
        <v>1378</v>
      </c>
      <c r="C495" s="21" t="s">
        <v>1379</v>
      </c>
      <c r="D495" s="21">
        <v>0.52128820960698685</v>
      </c>
      <c r="E495" s="25">
        <f t="shared" si="7"/>
        <v>-0.93984686517383309</v>
      </c>
      <c r="F495" s="25">
        <v>-0.93984686517383309</v>
      </c>
      <c r="G495" s="21">
        <v>9.5500000000000001E-4</v>
      </c>
    </row>
    <row r="496" spans="1:7" x14ac:dyDescent="0.2">
      <c r="A496" s="21" t="s">
        <v>1380</v>
      </c>
      <c r="B496" s="21" t="s">
        <v>1381</v>
      </c>
      <c r="C496" s="21" t="s">
        <v>1382</v>
      </c>
      <c r="D496" s="21">
        <v>0.61039794608472409</v>
      </c>
      <c r="E496" s="25">
        <f t="shared" si="7"/>
        <v>-0.71217798720110559</v>
      </c>
      <c r="F496" s="25">
        <v>-0.71217798720110559</v>
      </c>
      <c r="G496" s="21">
        <v>9.5100000000000002E-4</v>
      </c>
    </row>
    <row r="497" spans="1:7" x14ac:dyDescent="0.2">
      <c r="A497" s="21" t="s">
        <v>1383</v>
      </c>
      <c r="C497" s="21" t="s">
        <v>1384</v>
      </c>
      <c r="D497" s="21">
        <v>0.4853771164699846</v>
      </c>
      <c r="E497" s="25">
        <f t="shared" si="7"/>
        <v>-1.0428220019184948</v>
      </c>
      <c r="F497" s="25">
        <v>-1.0428220019184948</v>
      </c>
      <c r="G497" s="21">
        <v>9.4600000000000001E-4</v>
      </c>
    </row>
    <row r="498" spans="1:7" x14ac:dyDescent="0.2">
      <c r="A498" s="21" t="s">
        <v>1385</v>
      </c>
      <c r="C498" s="21" t="s">
        <v>1386</v>
      </c>
      <c r="D498" s="21">
        <v>0.64898813677599443</v>
      </c>
      <c r="E498" s="25">
        <f t="shared" si="7"/>
        <v>-0.62373598826675192</v>
      </c>
      <c r="F498" s="25">
        <v>-0.62373598826675192</v>
      </c>
      <c r="G498" s="21">
        <v>9.3000000000000005E-4</v>
      </c>
    </row>
    <row r="499" spans="1:7" x14ac:dyDescent="0.2">
      <c r="A499" s="21" t="s">
        <v>1387</v>
      </c>
      <c r="B499" s="21" t="s">
        <v>1388</v>
      </c>
      <c r="C499" s="21" t="s">
        <v>1389</v>
      </c>
      <c r="D499" s="21">
        <v>0.28558052434456932</v>
      </c>
      <c r="E499" s="25">
        <f t="shared" si="7"/>
        <v>-1.8080304992373051</v>
      </c>
      <c r="F499" s="25">
        <v>-1.8080304992373051</v>
      </c>
      <c r="G499" s="21">
        <v>9.1500000000000001E-4</v>
      </c>
    </row>
    <row r="500" spans="1:7" x14ac:dyDescent="0.2">
      <c r="A500" s="21" t="s">
        <v>1390</v>
      </c>
      <c r="B500" s="21" t="s">
        <v>1391</v>
      </c>
      <c r="C500" s="21" t="s">
        <v>1392</v>
      </c>
      <c r="D500" s="21">
        <v>0.25388888888888889</v>
      </c>
      <c r="E500" s="25">
        <f t="shared" si="7"/>
        <v>-1.9777308361589676</v>
      </c>
      <c r="F500" s="25">
        <v>-1.9777308361589676</v>
      </c>
      <c r="G500" s="21">
        <v>9.1399999999999999E-4</v>
      </c>
    </row>
    <row r="501" spans="1:7" x14ac:dyDescent="0.2">
      <c r="A501" s="21" t="s">
        <v>1393</v>
      </c>
      <c r="B501" s="21" t="s">
        <v>1394</v>
      </c>
      <c r="C501" s="21" t="s">
        <v>1395</v>
      </c>
      <c r="D501" s="21">
        <v>0.34541984732824427</v>
      </c>
      <c r="E501" s="25">
        <f t="shared" si="7"/>
        <v>-1.5335771144542449</v>
      </c>
      <c r="F501" s="25">
        <v>-1.5335771144542449</v>
      </c>
      <c r="G501" s="21">
        <v>9.0499999999999999E-4</v>
      </c>
    </row>
    <row r="502" spans="1:7" x14ac:dyDescent="0.2">
      <c r="A502" s="21" t="s">
        <v>1396</v>
      </c>
      <c r="B502" s="21" t="s">
        <v>1397</v>
      </c>
      <c r="C502" s="21" t="s">
        <v>1398</v>
      </c>
      <c r="D502" s="21">
        <v>2.3674540682414698</v>
      </c>
      <c r="E502" s="25">
        <f t="shared" si="7"/>
        <v>1.2433364357620589</v>
      </c>
      <c r="F502" s="25">
        <v>1.2433364357620589</v>
      </c>
      <c r="G502" s="21">
        <v>9.0200000000000002E-4</v>
      </c>
    </row>
    <row r="503" spans="1:7" x14ac:dyDescent="0.2">
      <c r="A503" s="21" t="s">
        <v>1399</v>
      </c>
      <c r="B503" s="21" t="s">
        <v>1400</v>
      </c>
      <c r="C503" s="21" t="s">
        <v>1401</v>
      </c>
      <c r="D503" s="21">
        <v>0.62638888888888888</v>
      </c>
      <c r="E503" s="25">
        <f t="shared" si="7"/>
        <v>-0.67486947307429379</v>
      </c>
      <c r="F503" s="25">
        <v>-0.67486947307429379</v>
      </c>
      <c r="G503" s="21">
        <v>9.0200000000000002E-4</v>
      </c>
    </row>
    <row r="504" spans="1:7" x14ac:dyDescent="0.2">
      <c r="A504" s="21" t="s">
        <v>1402</v>
      </c>
      <c r="B504" s="21" t="s">
        <v>1403</v>
      </c>
      <c r="C504" s="21" t="s">
        <v>1404</v>
      </c>
      <c r="D504" s="21">
        <v>0.96874999999999989</v>
      </c>
      <c r="E504" s="25">
        <f t="shared" si="7"/>
        <v>-4.5803689613124955E-2</v>
      </c>
      <c r="F504" s="25">
        <v>-4.5803689613124955E-2</v>
      </c>
      <c r="G504" s="21">
        <v>8.9899999999999995E-4</v>
      </c>
    </row>
    <row r="505" spans="1:7" x14ac:dyDescent="0.2">
      <c r="A505" s="21" t="s">
        <v>1405</v>
      </c>
      <c r="B505" s="21" t="s">
        <v>1406</v>
      </c>
      <c r="C505" s="21" t="s">
        <v>1407</v>
      </c>
      <c r="D505" s="21">
        <v>0.6711711711711712</v>
      </c>
      <c r="E505" s="25">
        <f t="shared" si="7"/>
        <v>-0.57524734588794435</v>
      </c>
      <c r="F505" s="25">
        <v>-0.57524734588794435</v>
      </c>
      <c r="G505" s="21">
        <v>8.9400000000000005E-4</v>
      </c>
    </row>
    <row r="506" spans="1:7" x14ac:dyDescent="0.2">
      <c r="A506" s="21" t="s">
        <v>1408</v>
      </c>
      <c r="B506" s="21" t="s">
        <v>1409</v>
      </c>
      <c r="C506" s="21" t="s">
        <v>1410</v>
      </c>
      <c r="D506" s="21">
        <v>1.6486988847583643</v>
      </c>
      <c r="E506" s="25">
        <f t="shared" si="7"/>
        <v>0.72132793174443977</v>
      </c>
      <c r="F506" s="25">
        <v>0.72132793174443977</v>
      </c>
      <c r="G506" s="21">
        <v>8.8699999999999998E-4</v>
      </c>
    </row>
    <row r="507" spans="1:7" x14ac:dyDescent="0.2">
      <c r="A507" s="21" t="s">
        <v>1411</v>
      </c>
      <c r="B507" s="21" t="s">
        <v>1412</v>
      </c>
      <c r="C507" s="21" t="s">
        <v>1413</v>
      </c>
      <c r="D507" s="21">
        <v>0.48013245033112584</v>
      </c>
      <c r="E507" s="25">
        <f t="shared" si="7"/>
        <v>-1.0584956493101445</v>
      </c>
      <c r="F507" s="25">
        <v>-1.0584956493101445</v>
      </c>
      <c r="G507" s="21">
        <v>8.7000000000000001E-4</v>
      </c>
    </row>
    <row r="508" spans="1:7" x14ac:dyDescent="0.2">
      <c r="A508" s="21" t="s">
        <v>1414</v>
      </c>
      <c r="B508" s="21" t="s">
        <v>1415</v>
      </c>
      <c r="C508" s="21" t="s">
        <v>996</v>
      </c>
      <c r="D508" s="21">
        <v>0.73224978614200176</v>
      </c>
      <c r="E508" s="25">
        <f t="shared" si="7"/>
        <v>-0.44959222813050931</v>
      </c>
      <c r="F508" s="25">
        <v>-0.44959222813050931</v>
      </c>
      <c r="G508" s="21">
        <v>8.5599999999999999E-4</v>
      </c>
    </row>
    <row r="509" spans="1:7" x14ac:dyDescent="0.2">
      <c r="A509" s="21" t="s">
        <v>1416</v>
      </c>
      <c r="B509" s="21" t="s">
        <v>1417</v>
      </c>
      <c r="C509" s="21" t="s">
        <v>1418</v>
      </c>
      <c r="D509" s="21">
        <v>0.5530944625407167</v>
      </c>
      <c r="E509" s="25">
        <f t="shared" si="7"/>
        <v>-0.85440219670450301</v>
      </c>
      <c r="F509" s="25">
        <v>-0.85440219670450301</v>
      </c>
      <c r="G509" s="21">
        <v>8.4900000000000004E-4</v>
      </c>
    </row>
    <row r="510" spans="1:7" x14ac:dyDescent="0.2">
      <c r="A510" s="21" t="s">
        <v>1419</v>
      </c>
      <c r="B510" s="21" t="s">
        <v>1420</v>
      </c>
      <c r="C510" s="21" t="s">
        <v>1421</v>
      </c>
      <c r="D510" s="21">
        <v>7.5909090909090908</v>
      </c>
      <c r="E510" s="25">
        <f t="shared" si="7"/>
        <v>2.924272673836755</v>
      </c>
      <c r="F510" s="25">
        <v>2.924272673836755</v>
      </c>
      <c r="G510" s="21">
        <v>8.3500000000000002E-4</v>
      </c>
    </row>
    <row r="511" spans="1:7" x14ac:dyDescent="0.2">
      <c r="A511" s="21" t="s">
        <v>1422</v>
      </c>
      <c r="C511" s="21" t="s">
        <v>1423</v>
      </c>
      <c r="D511" s="21">
        <v>0.85905349794238683</v>
      </c>
      <c r="E511" s="25">
        <f t="shared" si="7"/>
        <v>-0.21918011624436634</v>
      </c>
      <c r="F511" s="25">
        <v>-0.21918011624436634</v>
      </c>
      <c r="G511" s="21">
        <v>8.3500000000000002E-4</v>
      </c>
    </row>
    <row r="512" spans="1:7" x14ac:dyDescent="0.2">
      <c r="A512" s="21" t="s">
        <v>1424</v>
      </c>
      <c r="C512" s="21" t="s">
        <v>72</v>
      </c>
      <c r="D512" s="21">
        <v>0.60659340659340666</v>
      </c>
      <c r="E512" s="25">
        <f t="shared" si="7"/>
        <v>-0.72119827830788952</v>
      </c>
      <c r="F512" s="25">
        <v>-0.72119827830788952</v>
      </c>
      <c r="G512" s="21">
        <v>8.2799999999999996E-4</v>
      </c>
    </row>
    <row r="513" spans="1:7" x14ac:dyDescent="0.2">
      <c r="A513" s="21" t="s">
        <v>1425</v>
      </c>
      <c r="B513" s="21" t="s">
        <v>1426</v>
      </c>
      <c r="C513" s="21" t="s">
        <v>1427</v>
      </c>
      <c r="D513" s="21">
        <v>3.2834008097165994</v>
      </c>
      <c r="E513" s="25">
        <f t="shared" si="7"/>
        <v>1.7151908726325953</v>
      </c>
      <c r="F513" s="25">
        <v>1.7151908726325953</v>
      </c>
      <c r="G513" s="21">
        <v>8.1099999999999998E-4</v>
      </c>
    </row>
    <row r="514" spans="1:7" x14ac:dyDescent="0.2">
      <c r="A514" s="21" t="s">
        <v>1428</v>
      </c>
      <c r="C514" s="21" t="s">
        <v>1429</v>
      </c>
      <c r="D514" s="21">
        <v>1.2791798107255521</v>
      </c>
      <c r="E514" s="25">
        <f t="shared" ref="E514:E577" si="8">LOG(D514,2)</f>
        <v>0.35521907407786579</v>
      </c>
      <c r="F514" s="25">
        <v>0.35521907407786579</v>
      </c>
      <c r="G514" s="21">
        <v>8.1099999999999998E-4</v>
      </c>
    </row>
    <row r="515" spans="1:7" x14ac:dyDescent="0.2">
      <c r="A515" s="21" t="s">
        <v>1430</v>
      </c>
      <c r="B515" s="21" t="s">
        <v>1431</v>
      </c>
      <c r="C515" s="21" t="s">
        <v>1432</v>
      </c>
      <c r="D515" s="21">
        <v>1.4480286738351253</v>
      </c>
      <c r="E515" s="25">
        <f t="shared" si="8"/>
        <v>0.53409017092260702</v>
      </c>
      <c r="F515" s="25">
        <v>0.53409017092260702</v>
      </c>
      <c r="G515" s="21">
        <v>8.0800000000000002E-4</v>
      </c>
    </row>
    <row r="516" spans="1:7" x14ac:dyDescent="0.2">
      <c r="A516" s="21" t="s">
        <v>1433</v>
      </c>
      <c r="B516" s="21" t="s">
        <v>1434</v>
      </c>
      <c r="C516" s="21" t="s">
        <v>1435</v>
      </c>
      <c r="D516" s="21">
        <v>1.4889298892988931</v>
      </c>
      <c r="E516" s="25">
        <f t="shared" si="8"/>
        <v>0.57427582192390891</v>
      </c>
      <c r="F516" s="25">
        <v>0.57427582192390891</v>
      </c>
      <c r="G516" s="21">
        <v>8.0699999999999999E-4</v>
      </c>
    </row>
    <row r="517" spans="1:7" x14ac:dyDescent="0.2">
      <c r="A517" s="21" t="s">
        <v>1436</v>
      </c>
      <c r="B517" s="21" t="s">
        <v>1437</v>
      </c>
      <c r="C517" s="21" t="s">
        <v>1438</v>
      </c>
      <c r="D517" s="21">
        <v>6.3198488902880531E-2</v>
      </c>
      <c r="E517" s="25">
        <f t="shared" si="8"/>
        <v>-3.983966126283474</v>
      </c>
      <c r="F517" s="25">
        <v>-3.983966126283474</v>
      </c>
      <c r="G517" s="21">
        <v>8.03E-4</v>
      </c>
    </row>
    <row r="518" spans="1:7" x14ac:dyDescent="0.2">
      <c r="A518" s="21" t="s">
        <v>1439</v>
      </c>
      <c r="B518" s="21" t="s">
        <v>1440</v>
      </c>
      <c r="C518" s="21" t="s">
        <v>1438</v>
      </c>
      <c r="D518" s="21">
        <v>0.29152915291529158</v>
      </c>
      <c r="E518" s="25">
        <f t="shared" si="8"/>
        <v>-1.7782879347435456</v>
      </c>
      <c r="F518" s="25">
        <v>-1.7782879347435456</v>
      </c>
      <c r="G518" s="21">
        <v>7.9500000000000003E-4</v>
      </c>
    </row>
    <row r="519" spans="1:7" x14ac:dyDescent="0.2">
      <c r="A519" s="21" t="s">
        <v>1441</v>
      </c>
      <c r="B519" s="21" t="s">
        <v>1442</v>
      </c>
      <c r="C519" s="21" t="s">
        <v>1443</v>
      </c>
      <c r="D519" s="21">
        <v>2.0385604113110536</v>
      </c>
      <c r="E519" s="25">
        <f t="shared" si="8"/>
        <v>1.0275507107177864</v>
      </c>
      <c r="F519" s="25">
        <v>1.0275507107177864</v>
      </c>
      <c r="G519" s="21">
        <v>7.9299999999999998E-4</v>
      </c>
    </row>
    <row r="520" spans="1:7" x14ac:dyDescent="0.2">
      <c r="A520" s="21" t="s">
        <v>1444</v>
      </c>
      <c r="C520" s="21" t="s">
        <v>1445</v>
      </c>
      <c r="D520" s="21">
        <v>0.29729729729729726</v>
      </c>
      <c r="E520" s="25">
        <f t="shared" si="8"/>
        <v>-1.7500217469916528</v>
      </c>
      <c r="F520" s="25">
        <v>-1.7500217469916528</v>
      </c>
      <c r="G520" s="21">
        <v>7.9199999999999995E-4</v>
      </c>
    </row>
    <row r="521" spans="1:7" x14ac:dyDescent="0.2">
      <c r="A521" s="21" t="s">
        <v>1446</v>
      </c>
      <c r="B521" s="21" t="s">
        <v>1447</v>
      </c>
      <c r="C521" s="21" t="s">
        <v>1448</v>
      </c>
      <c r="D521" s="21">
        <v>1.2021276595744683</v>
      </c>
      <c r="E521" s="25">
        <f t="shared" si="8"/>
        <v>0.26559011073755062</v>
      </c>
      <c r="F521" s="25">
        <v>0.26559011073755062</v>
      </c>
      <c r="G521" s="21">
        <v>7.9100000000000004E-4</v>
      </c>
    </row>
    <row r="522" spans="1:7" x14ac:dyDescent="0.2">
      <c r="A522" s="21" t="s">
        <v>1449</v>
      </c>
      <c r="B522" s="21" t="s">
        <v>1450</v>
      </c>
      <c r="C522" s="21" t="s">
        <v>1451</v>
      </c>
      <c r="D522" s="21">
        <v>0.71261261261261255</v>
      </c>
      <c r="E522" s="25">
        <f t="shared" si="8"/>
        <v>-0.48881007676467664</v>
      </c>
      <c r="F522" s="25">
        <v>-0.48881007676467664</v>
      </c>
      <c r="G522" s="21">
        <v>7.9100000000000004E-4</v>
      </c>
    </row>
    <row r="523" spans="1:7" x14ac:dyDescent="0.2">
      <c r="A523" s="21" t="s">
        <v>1452</v>
      </c>
      <c r="B523" s="21" t="s">
        <v>1453</v>
      </c>
      <c r="C523" s="21" t="s">
        <v>1451</v>
      </c>
      <c r="D523" s="21">
        <v>0.3877450980392157</v>
      </c>
      <c r="E523" s="25">
        <f t="shared" si="8"/>
        <v>-1.366819552386066</v>
      </c>
      <c r="F523" s="25">
        <v>-1.366819552386066</v>
      </c>
      <c r="G523" s="21">
        <v>7.9100000000000004E-4</v>
      </c>
    </row>
    <row r="524" spans="1:7" x14ac:dyDescent="0.2">
      <c r="A524" s="21" t="s">
        <v>1454</v>
      </c>
      <c r="B524" s="21" t="s">
        <v>1455</v>
      </c>
      <c r="C524" s="21" t="s">
        <v>1456</v>
      </c>
      <c r="D524" s="21">
        <v>0.28969563623028971</v>
      </c>
      <c r="E524" s="25">
        <f t="shared" si="8"/>
        <v>-1.7873901418507983</v>
      </c>
      <c r="F524" s="25">
        <v>-1.7873901418507983</v>
      </c>
      <c r="G524" s="21">
        <v>7.9000000000000001E-4</v>
      </c>
    </row>
    <row r="525" spans="1:7" x14ac:dyDescent="0.2">
      <c r="A525" s="21" t="s">
        <v>1457</v>
      </c>
      <c r="B525" s="21" t="s">
        <v>1458</v>
      </c>
      <c r="C525" s="21" t="s">
        <v>1459</v>
      </c>
      <c r="D525" s="21">
        <v>1.4538745387453875</v>
      </c>
      <c r="E525" s="25">
        <f t="shared" si="8"/>
        <v>0.53990277810250475</v>
      </c>
      <c r="F525" s="25">
        <v>0.53990277810250475</v>
      </c>
      <c r="G525" s="21">
        <v>7.8799999999999996E-4</v>
      </c>
    </row>
    <row r="526" spans="1:7" x14ac:dyDescent="0.2">
      <c r="A526" s="21" t="s">
        <v>1460</v>
      </c>
      <c r="C526" s="21" t="s">
        <v>1461</v>
      </c>
      <c r="D526" s="21">
        <v>1.4710280373831777</v>
      </c>
      <c r="E526" s="25">
        <f t="shared" si="8"/>
        <v>0.55682474421897721</v>
      </c>
      <c r="F526" s="25">
        <v>0.55682474421897721</v>
      </c>
      <c r="G526" s="21">
        <v>7.8700000000000005E-4</v>
      </c>
    </row>
    <row r="527" spans="1:7" x14ac:dyDescent="0.2">
      <c r="A527" s="21" t="s">
        <v>1462</v>
      </c>
      <c r="B527" s="21" t="s">
        <v>1463</v>
      </c>
      <c r="C527" s="21" t="s">
        <v>1464</v>
      </c>
      <c r="D527" s="21">
        <v>0.54175293305728089</v>
      </c>
      <c r="E527" s="25">
        <f t="shared" si="8"/>
        <v>-0.88429303577794005</v>
      </c>
      <c r="F527" s="25">
        <v>-0.88429303577794005</v>
      </c>
      <c r="G527" s="21">
        <v>7.85E-4</v>
      </c>
    </row>
    <row r="528" spans="1:7" x14ac:dyDescent="0.2">
      <c r="A528" s="21" t="s">
        <v>1465</v>
      </c>
      <c r="B528" s="21" t="s">
        <v>1466</v>
      </c>
      <c r="C528" s="21" t="s">
        <v>1467</v>
      </c>
      <c r="D528" s="21">
        <v>0.66213921901528017</v>
      </c>
      <c r="E528" s="25">
        <f t="shared" si="8"/>
        <v>-0.59479351008085002</v>
      </c>
      <c r="F528" s="25">
        <v>-0.59479351008085002</v>
      </c>
      <c r="G528" s="21">
        <v>7.7999999999999999E-4</v>
      </c>
    </row>
    <row r="529" spans="1:7" x14ac:dyDescent="0.2">
      <c r="A529" s="21" t="s">
        <v>1468</v>
      </c>
      <c r="B529" s="21" t="s">
        <v>1469</v>
      </c>
      <c r="C529" s="21" t="s">
        <v>1470</v>
      </c>
      <c r="D529" s="21">
        <v>4.121693121693121</v>
      </c>
      <c r="E529" s="25">
        <f t="shared" si="8"/>
        <v>2.0432370938405962</v>
      </c>
      <c r="F529" s="25">
        <v>2.0432370938405962</v>
      </c>
      <c r="G529" s="21">
        <v>7.7899999999999996E-4</v>
      </c>
    </row>
    <row r="530" spans="1:7" x14ac:dyDescent="0.2">
      <c r="A530" s="21" t="s">
        <v>1471</v>
      </c>
      <c r="B530" s="21" t="s">
        <v>1472</v>
      </c>
      <c r="C530" s="21" t="s">
        <v>1473</v>
      </c>
      <c r="D530" s="21">
        <v>1.5185185185185184</v>
      </c>
      <c r="E530" s="25">
        <f t="shared" si="8"/>
        <v>0.60266450245461511</v>
      </c>
      <c r="F530" s="25">
        <v>0.60266450245461511</v>
      </c>
      <c r="G530" s="21">
        <v>7.7899999999999996E-4</v>
      </c>
    </row>
    <row r="531" spans="1:7" x14ac:dyDescent="0.2">
      <c r="A531" s="21" t="s">
        <v>1474</v>
      </c>
      <c r="B531" s="21" t="s">
        <v>1475</v>
      </c>
      <c r="C531" s="21" t="s">
        <v>1476</v>
      </c>
      <c r="D531" s="21">
        <v>1.3935599284436493</v>
      </c>
      <c r="E531" s="25">
        <f t="shared" si="8"/>
        <v>0.47877504521847902</v>
      </c>
      <c r="F531" s="25">
        <v>0.47877504521847902</v>
      </c>
      <c r="G531" s="21">
        <v>7.7899999999999996E-4</v>
      </c>
    </row>
    <row r="532" spans="1:7" x14ac:dyDescent="0.2">
      <c r="A532" s="21" t="s">
        <v>1477</v>
      </c>
      <c r="B532" s="21" t="s">
        <v>1478</v>
      </c>
      <c r="C532" s="21" t="s">
        <v>1479</v>
      </c>
      <c r="D532" s="21">
        <v>0.39463019250253289</v>
      </c>
      <c r="E532" s="25">
        <f t="shared" si="8"/>
        <v>-1.3414267563947286</v>
      </c>
      <c r="F532" s="25">
        <v>-1.3414267563947286</v>
      </c>
      <c r="G532" s="21">
        <v>7.7899999999999996E-4</v>
      </c>
    </row>
    <row r="533" spans="1:7" x14ac:dyDescent="0.2">
      <c r="A533" s="21" t="s">
        <v>1480</v>
      </c>
      <c r="B533" s="21" t="s">
        <v>1481</v>
      </c>
      <c r="C533" s="21" t="s">
        <v>1482</v>
      </c>
      <c r="D533" s="21">
        <v>3.0392156862745097</v>
      </c>
      <c r="E533" s="25">
        <f t="shared" si="8"/>
        <v>1.6036990633027419</v>
      </c>
      <c r="F533" s="25">
        <v>1.6036990633027419</v>
      </c>
      <c r="G533" s="21">
        <v>7.7499999999999997E-4</v>
      </c>
    </row>
    <row r="534" spans="1:7" x14ac:dyDescent="0.2">
      <c r="A534" s="21" t="s">
        <v>1483</v>
      </c>
      <c r="C534" s="21" t="s">
        <v>1484</v>
      </c>
      <c r="D534" s="21">
        <v>0.92455089820359282</v>
      </c>
      <c r="E534" s="25">
        <f t="shared" si="8"/>
        <v>-0.11317535009333415</v>
      </c>
      <c r="F534" s="25">
        <v>-0.11317535009333415</v>
      </c>
      <c r="G534" s="21">
        <v>7.7200000000000001E-4</v>
      </c>
    </row>
    <row r="535" spans="1:7" x14ac:dyDescent="0.2">
      <c r="A535" s="21" t="s">
        <v>1485</v>
      </c>
      <c r="B535" s="21" t="s">
        <v>1486</v>
      </c>
      <c r="C535" s="21" t="s">
        <v>1487</v>
      </c>
      <c r="D535" s="21">
        <v>1.5404858299595141</v>
      </c>
      <c r="E535" s="25">
        <f t="shared" si="8"/>
        <v>0.62338541191886776</v>
      </c>
      <c r="F535" s="25">
        <v>0.62338541191886776</v>
      </c>
      <c r="G535" s="21">
        <v>7.6099999999999996E-4</v>
      </c>
    </row>
    <row r="536" spans="1:7" x14ac:dyDescent="0.2">
      <c r="A536" s="21" t="s">
        <v>1488</v>
      </c>
      <c r="B536" s="21" t="s">
        <v>1489</v>
      </c>
      <c r="C536" s="21" t="s">
        <v>1324</v>
      </c>
      <c r="D536" s="21">
        <v>0.62758051197357556</v>
      </c>
      <c r="E536" s="25">
        <f t="shared" si="8"/>
        <v>-0.67212754136338082</v>
      </c>
      <c r="F536" s="25">
        <v>-0.67212754136338082</v>
      </c>
      <c r="G536" s="21">
        <v>7.6000000000000004E-4</v>
      </c>
    </row>
    <row r="537" spans="1:7" x14ac:dyDescent="0.2">
      <c r="A537" s="21" t="s">
        <v>1490</v>
      </c>
      <c r="B537" s="21" t="s">
        <v>1491</v>
      </c>
      <c r="C537" s="21" t="s">
        <v>1492</v>
      </c>
      <c r="D537" s="21">
        <v>0.71988527724665385</v>
      </c>
      <c r="E537" s="25">
        <f t="shared" si="8"/>
        <v>-0.47416108157501335</v>
      </c>
      <c r="F537" s="25">
        <v>-0.47416108157501335</v>
      </c>
      <c r="G537" s="21">
        <v>7.5299999999999998E-4</v>
      </c>
    </row>
    <row r="538" spans="1:7" x14ac:dyDescent="0.2">
      <c r="A538" s="21" t="s">
        <v>1493</v>
      </c>
      <c r="B538" s="21" t="s">
        <v>1494</v>
      </c>
      <c r="C538" s="21" t="s">
        <v>1495</v>
      </c>
      <c r="D538" s="21">
        <v>0.4741813602015113</v>
      </c>
      <c r="E538" s="25">
        <f t="shared" si="8"/>
        <v>-1.0764891424710297</v>
      </c>
      <c r="F538" s="25">
        <v>-1.0764891424710297</v>
      </c>
      <c r="G538" s="21">
        <v>7.5299999999999998E-4</v>
      </c>
    </row>
    <row r="539" spans="1:7" x14ac:dyDescent="0.2">
      <c r="A539" s="21" t="s">
        <v>1496</v>
      </c>
      <c r="B539" s="21" t="s">
        <v>1497</v>
      </c>
      <c r="C539" s="21" t="s">
        <v>1498</v>
      </c>
      <c r="D539" s="21">
        <v>5.1655172413793107</v>
      </c>
      <c r="E539" s="25">
        <f t="shared" si="8"/>
        <v>2.3689128184438166</v>
      </c>
      <c r="F539" s="25">
        <v>2.3689128184438171</v>
      </c>
      <c r="G539" s="21">
        <v>7.4899999999999999E-4</v>
      </c>
    </row>
    <row r="540" spans="1:7" x14ac:dyDescent="0.2">
      <c r="A540" s="21" t="s">
        <v>1499</v>
      </c>
      <c r="B540" s="21" t="s">
        <v>1500</v>
      </c>
      <c r="C540" s="21" t="s">
        <v>1501</v>
      </c>
      <c r="D540" s="21">
        <v>0.68223443223443214</v>
      </c>
      <c r="E540" s="25">
        <f t="shared" si="8"/>
        <v>-0.55166052557032874</v>
      </c>
      <c r="F540" s="25">
        <v>-0.55166052557032874</v>
      </c>
      <c r="G540" s="21">
        <v>7.45E-4</v>
      </c>
    </row>
    <row r="541" spans="1:7" x14ac:dyDescent="0.2">
      <c r="A541" s="21" t="s">
        <v>1502</v>
      </c>
      <c r="B541" s="21" t="s">
        <v>1503</v>
      </c>
      <c r="C541" s="21" t="s">
        <v>1504</v>
      </c>
      <c r="D541" s="21">
        <v>5.0544217687074831</v>
      </c>
      <c r="E541" s="25">
        <f t="shared" si="8"/>
        <v>2.3375460557022318</v>
      </c>
      <c r="F541" s="25">
        <v>2.3375460557022318</v>
      </c>
      <c r="G541" s="21">
        <v>7.4299999999999995E-4</v>
      </c>
    </row>
    <row r="542" spans="1:7" x14ac:dyDescent="0.2">
      <c r="A542" s="21" t="s">
        <v>1505</v>
      </c>
      <c r="C542" s="21" t="s">
        <v>1506</v>
      </c>
      <c r="D542" s="21">
        <v>1.0164383561643837</v>
      </c>
      <c r="E542" s="25">
        <f t="shared" si="8"/>
        <v>2.3522722853423928E-2</v>
      </c>
      <c r="F542" s="25">
        <v>2.3522722853423928E-2</v>
      </c>
      <c r="G542" s="21">
        <v>7.4200000000000004E-4</v>
      </c>
    </row>
    <row r="543" spans="1:7" x14ac:dyDescent="0.2">
      <c r="A543" s="21" t="s">
        <v>1507</v>
      </c>
      <c r="B543" s="21" t="s">
        <v>1508</v>
      </c>
      <c r="C543" s="21" t="s">
        <v>1509</v>
      </c>
      <c r="D543" s="21">
        <v>0.76318510858324717</v>
      </c>
      <c r="E543" s="25">
        <f t="shared" si="8"/>
        <v>-0.38989507341644508</v>
      </c>
      <c r="F543" s="25">
        <v>-0.38989507341644508</v>
      </c>
      <c r="G543" s="21">
        <v>7.3800000000000005E-4</v>
      </c>
    </row>
    <row r="544" spans="1:7" x14ac:dyDescent="0.2">
      <c r="A544" s="21" t="s">
        <v>1510</v>
      </c>
      <c r="B544" s="21" t="s">
        <v>1511</v>
      </c>
      <c r="C544" s="21" t="s">
        <v>1512</v>
      </c>
      <c r="D544" s="21">
        <v>1.7692307692307694</v>
      </c>
      <c r="E544" s="25">
        <f t="shared" si="8"/>
        <v>0.82312223791592087</v>
      </c>
      <c r="F544" s="25">
        <v>0.82312223791592087</v>
      </c>
      <c r="G544" s="21">
        <v>7.36E-4</v>
      </c>
    </row>
    <row r="545" spans="1:7" x14ac:dyDescent="0.2">
      <c r="A545" s="21" t="s">
        <v>1513</v>
      </c>
      <c r="C545" s="21" t="s">
        <v>1514</v>
      </c>
      <c r="D545" s="21">
        <v>0.2929936305732484</v>
      </c>
      <c r="E545" s="25">
        <f t="shared" si="8"/>
        <v>-1.7710587928346142</v>
      </c>
      <c r="F545" s="25">
        <v>-1.7710587928346142</v>
      </c>
      <c r="G545" s="21">
        <v>7.36E-4</v>
      </c>
    </row>
    <row r="546" spans="1:7" x14ac:dyDescent="0.2">
      <c r="A546" s="21" t="s">
        <v>1515</v>
      </c>
      <c r="B546" s="21" t="s">
        <v>1516</v>
      </c>
      <c r="C546" s="21" t="s">
        <v>1512</v>
      </c>
      <c r="D546" s="21">
        <v>0.23432028016555237</v>
      </c>
      <c r="E546" s="25">
        <f t="shared" si="8"/>
        <v>-2.093446271594952</v>
      </c>
      <c r="F546" s="25">
        <v>-2.093446271594952</v>
      </c>
      <c r="G546" s="21">
        <v>7.36E-4</v>
      </c>
    </row>
    <row r="547" spans="1:7" x14ac:dyDescent="0.2">
      <c r="A547" s="21" t="s">
        <v>1517</v>
      </c>
      <c r="B547" s="21" t="s">
        <v>1518</v>
      </c>
      <c r="C547" s="21" t="s">
        <v>1519</v>
      </c>
      <c r="D547" s="21">
        <v>0.68955785512699919</v>
      </c>
      <c r="E547" s="25">
        <f t="shared" si="8"/>
        <v>-0.53625649339729253</v>
      </c>
      <c r="F547" s="25">
        <v>-0.53625649339729253</v>
      </c>
      <c r="G547" s="21">
        <v>7.3300000000000004E-4</v>
      </c>
    </row>
    <row r="548" spans="1:7" x14ac:dyDescent="0.2">
      <c r="A548" s="21" t="s">
        <v>1520</v>
      </c>
      <c r="C548" s="21" t="s">
        <v>1521</v>
      </c>
      <c r="D548" s="21">
        <v>0.49359406608226569</v>
      </c>
      <c r="E548" s="25">
        <f t="shared" si="8"/>
        <v>-1.018603044170588</v>
      </c>
      <c r="F548" s="25">
        <v>-1.018603044170588</v>
      </c>
      <c r="G548" s="21">
        <v>7.3200000000000001E-4</v>
      </c>
    </row>
    <row r="549" spans="1:7" x14ac:dyDescent="0.2">
      <c r="A549" s="21" t="s">
        <v>1522</v>
      </c>
      <c r="B549" s="21" t="s">
        <v>1523</v>
      </c>
      <c r="C549" s="21" t="s">
        <v>1524</v>
      </c>
      <c r="D549" s="21">
        <v>0.85527876631079469</v>
      </c>
      <c r="E549" s="25">
        <f t="shared" si="8"/>
        <v>-0.22553337170125995</v>
      </c>
      <c r="F549" s="25">
        <v>-0.22553337170125995</v>
      </c>
      <c r="G549" s="21">
        <v>7.2099999999999996E-4</v>
      </c>
    </row>
    <row r="550" spans="1:7" x14ac:dyDescent="0.2">
      <c r="A550" s="21" t="s">
        <v>1525</v>
      </c>
      <c r="B550" s="21" t="s">
        <v>1526</v>
      </c>
      <c r="C550" s="21" t="s">
        <v>1527</v>
      </c>
      <c r="D550" s="21">
        <v>5.3863636363636367</v>
      </c>
      <c r="E550" s="25">
        <f t="shared" si="8"/>
        <v>2.4293116302609619</v>
      </c>
      <c r="F550" s="25">
        <v>2.4293116302609619</v>
      </c>
      <c r="G550" s="21">
        <v>7.1100000000000004E-4</v>
      </c>
    </row>
    <row r="551" spans="1:7" x14ac:dyDescent="0.2">
      <c r="A551" s="21" t="s">
        <v>1528</v>
      </c>
      <c r="B551" s="21" t="s">
        <v>1529</v>
      </c>
      <c r="C551" s="21" t="s">
        <v>1530</v>
      </c>
      <c r="D551" s="21">
        <v>2.6139705882352944</v>
      </c>
      <c r="E551" s="25">
        <f t="shared" si="8"/>
        <v>1.3862429083690762</v>
      </c>
      <c r="F551" s="25">
        <v>1.3862429083690762</v>
      </c>
      <c r="G551" s="21">
        <v>7.1100000000000004E-4</v>
      </c>
    </row>
    <row r="552" spans="1:7" x14ac:dyDescent="0.2">
      <c r="A552" s="21" t="s">
        <v>1531</v>
      </c>
      <c r="B552" s="21" t="s">
        <v>1532</v>
      </c>
      <c r="C552" s="21" t="s">
        <v>1533</v>
      </c>
      <c r="D552" s="21">
        <v>0.55261106780982072</v>
      </c>
      <c r="E552" s="25">
        <f t="shared" si="8"/>
        <v>-0.85566363785016653</v>
      </c>
      <c r="F552" s="25">
        <v>-0.85566363785016653</v>
      </c>
      <c r="G552" s="21">
        <v>7.0899999999999999E-4</v>
      </c>
    </row>
    <row r="553" spans="1:7" x14ac:dyDescent="0.2">
      <c r="A553" s="21" t="s">
        <v>1534</v>
      </c>
      <c r="B553" s="21" t="s">
        <v>1535</v>
      </c>
      <c r="C553" s="21" t="s">
        <v>1536</v>
      </c>
      <c r="D553" s="21">
        <v>1.5064655172413792</v>
      </c>
      <c r="E553" s="25">
        <f t="shared" si="8"/>
        <v>0.59116765024786422</v>
      </c>
      <c r="F553" s="25">
        <v>0.59116765024786422</v>
      </c>
      <c r="G553" s="21">
        <v>6.9899999999999997E-4</v>
      </c>
    </row>
    <row r="554" spans="1:7" x14ac:dyDescent="0.2">
      <c r="A554" s="21" t="s">
        <v>1537</v>
      </c>
      <c r="B554" s="21" t="s">
        <v>1538</v>
      </c>
      <c r="C554" s="21" t="s">
        <v>1539</v>
      </c>
      <c r="D554" s="21">
        <v>1.0855365474339036</v>
      </c>
      <c r="E554" s="25">
        <f t="shared" si="8"/>
        <v>0.11840829888170494</v>
      </c>
      <c r="F554" s="25">
        <v>0.11840829888170494</v>
      </c>
      <c r="G554" s="21">
        <v>6.9800000000000005E-4</v>
      </c>
    </row>
    <row r="555" spans="1:7" x14ac:dyDescent="0.2">
      <c r="A555" s="21" t="s">
        <v>1540</v>
      </c>
      <c r="B555" s="21" t="s">
        <v>1541</v>
      </c>
      <c r="C555" s="21" t="s">
        <v>1542</v>
      </c>
      <c r="D555" s="21">
        <v>0.58241758241758246</v>
      </c>
      <c r="E555" s="25">
        <f t="shared" si="8"/>
        <v>-0.77987418563549693</v>
      </c>
      <c r="F555" s="25">
        <v>-0.77987418563549693</v>
      </c>
      <c r="G555" s="21">
        <v>6.8900000000000005E-4</v>
      </c>
    </row>
    <row r="556" spans="1:7" x14ac:dyDescent="0.2">
      <c r="A556" s="21" t="s">
        <v>1543</v>
      </c>
      <c r="B556" s="21" t="s">
        <v>1544</v>
      </c>
      <c r="C556" s="21" t="s">
        <v>1545</v>
      </c>
      <c r="D556" s="21">
        <v>1.2711864406779663</v>
      </c>
      <c r="E556" s="25">
        <f t="shared" si="8"/>
        <v>0.34617564113403981</v>
      </c>
      <c r="F556" s="25">
        <v>0.34617564113403981</v>
      </c>
      <c r="G556" s="21">
        <v>6.7500000000000004E-4</v>
      </c>
    </row>
    <row r="557" spans="1:7" x14ac:dyDescent="0.2">
      <c r="A557" s="21" t="s">
        <v>1546</v>
      </c>
      <c r="C557" s="21" t="s">
        <v>1547</v>
      </c>
      <c r="D557" s="21">
        <v>0.45793758480325647</v>
      </c>
      <c r="E557" s="25">
        <f t="shared" si="8"/>
        <v>-1.1267771171568763</v>
      </c>
      <c r="F557" s="25">
        <v>-1.1267771171568763</v>
      </c>
      <c r="G557" s="21">
        <v>6.7500000000000004E-4</v>
      </c>
    </row>
    <row r="558" spans="1:7" x14ac:dyDescent="0.2">
      <c r="A558" s="21" t="s">
        <v>1548</v>
      </c>
      <c r="B558" s="21" t="s">
        <v>1549</v>
      </c>
      <c r="C558" s="21" t="s">
        <v>1550</v>
      </c>
      <c r="D558" s="21">
        <v>0.4509803921568627</v>
      </c>
      <c r="E558" s="25">
        <f t="shared" si="8"/>
        <v>-1.1488633859144828</v>
      </c>
      <c r="F558" s="25">
        <v>-1.1488633859144828</v>
      </c>
      <c r="G558" s="21">
        <v>6.6699999999999995E-4</v>
      </c>
    </row>
    <row r="559" spans="1:7" x14ac:dyDescent="0.2">
      <c r="A559" s="21" t="s">
        <v>1551</v>
      </c>
      <c r="B559" s="21" t="s">
        <v>1552</v>
      </c>
      <c r="C559" s="21" t="s">
        <v>1553</v>
      </c>
      <c r="D559" s="21">
        <v>1.8455056179775282</v>
      </c>
      <c r="E559" s="25">
        <f t="shared" si="8"/>
        <v>0.88401612935593188</v>
      </c>
      <c r="F559" s="25">
        <v>0.88401612935593188</v>
      </c>
      <c r="G559" s="21">
        <v>6.5700000000000003E-4</v>
      </c>
    </row>
    <row r="560" spans="1:7" x14ac:dyDescent="0.2">
      <c r="A560" s="21" t="s">
        <v>1554</v>
      </c>
      <c r="B560" s="21" t="s">
        <v>1555</v>
      </c>
      <c r="C560" s="21" t="s">
        <v>1556</v>
      </c>
      <c r="D560" s="21">
        <v>8.265822784810128</v>
      </c>
      <c r="E560" s="25">
        <f t="shared" si="8"/>
        <v>3.047158433369328</v>
      </c>
      <c r="F560" s="25">
        <v>3.047158433369328</v>
      </c>
      <c r="G560" s="21">
        <v>6.5300000000000004E-4</v>
      </c>
    </row>
    <row r="561" spans="1:7" x14ac:dyDescent="0.2">
      <c r="A561" s="21" t="s">
        <v>1557</v>
      </c>
      <c r="B561" s="21" t="s">
        <v>1558</v>
      </c>
      <c r="C561" s="21" t="s">
        <v>1559</v>
      </c>
      <c r="D561" s="21">
        <v>0.18091451292246521</v>
      </c>
      <c r="E561" s="25">
        <f t="shared" si="8"/>
        <v>-2.4666199496068306</v>
      </c>
      <c r="F561" s="25">
        <v>-2.4666199496068306</v>
      </c>
      <c r="G561" s="21">
        <v>6.3699999999999998E-4</v>
      </c>
    </row>
    <row r="562" spans="1:7" x14ac:dyDescent="0.2">
      <c r="A562" s="21" t="s">
        <v>1560</v>
      </c>
      <c r="C562" s="21" t="s">
        <v>1561</v>
      </c>
      <c r="D562" s="21">
        <v>2.536</v>
      </c>
      <c r="E562" s="25">
        <f t="shared" si="8"/>
        <v>1.3425547454773201</v>
      </c>
      <c r="F562" s="25">
        <v>1.3425547454773201</v>
      </c>
      <c r="G562" s="21">
        <v>6.3400000000000001E-4</v>
      </c>
    </row>
    <row r="563" spans="1:7" x14ac:dyDescent="0.2">
      <c r="A563" s="21" t="s">
        <v>1562</v>
      </c>
      <c r="C563" s="21" t="s">
        <v>1563</v>
      </c>
      <c r="D563" s="21">
        <v>0.92105263157894735</v>
      </c>
      <c r="E563" s="25">
        <f t="shared" si="8"/>
        <v>-0.11864449649861908</v>
      </c>
      <c r="F563" s="25">
        <v>-0.11864449649861908</v>
      </c>
      <c r="G563" s="21">
        <v>6.3000000000000003E-4</v>
      </c>
    </row>
    <row r="564" spans="1:7" x14ac:dyDescent="0.2">
      <c r="A564" s="21" t="s">
        <v>1564</v>
      </c>
      <c r="B564" s="21" t="s">
        <v>1565</v>
      </c>
      <c r="C564" s="21" t="s">
        <v>1566</v>
      </c>
      <c r="D564" s="21">
        <v>6.333333333333333</v>
      </c>
      <c r="E564" s="25">
        <f t="shared" si="8"/>
        <v>2.6629650127224291</v>
      </c>
      <c r="F564" s="25">
        <v>2.6629650127224291</v>
      </c>
      <c r="G564" s="21">
        <v>6.2699999999999995E-4</v>
      </c>
    </row>
    <row r="565" spans="1:7" x14ac:dyDescent="0.2">
      <c r="A565" s="21" t="s">
        <v>1567</v>
      </c>
      <c r="B565" s="21" t="s">
        <v>1568</v>
      </c>
      <c r="C565" s="21" t="s">
        <v>1569</v>
      </c>
      <c r="D565" s="21">
        <v>1.0791738382099827</v>
      </c>
      <c r="E565" s="25">
        <f t="shared" si="8"/>
        <v>0.10992727939750996</v>
      </c>
      <c r="F565" s="25">
        <v>0.10992727939750996</v>
      </c>
      <c r="G565" s="21">
        <v>6.2699999999999995E-4</v>
      </c>
    </row>
    <row r="566" spans="1:7" x14ac:dyDescent="0.2">
      <c r="A566" s="21" t="s">
        <v>1570</v>
      </c>
      <c r="B566" s="21" t="s">
        <v>1571</v>
      </c>
      <c r="C566" s="21" t="s">
        <v>1572</v>
      </c>
      <c r="D566" s="21">
        <v>3.4831460674157304</v>
      </c>
      <c r="E566" s="25">
        <f t="shared" si="8"/>
        <v>1.8003909743078399</v>
      </c>
      <c r="F566" s="25">
        <v>1.8003909743078399</v>
      </c>
      <c r="G566" s="21">
        <v>6.2E-4</v>
      </c>
    </row>
    <row r="567" spans="1:7" x14ac:dyDescent="0.2">
      <c r="A567" s="21" t="s">
        <v>1573</v>
      </c>
      <c r="C567" s="21" t="s">
        <v>1574</v>
      </c>
      <c r="D567" s="21">
        <v>4.8503937007874018</v>
      </c>
      <c r="E567" s="25">
        <f t="shared" si="8"/>
        <v>2.2781018539227356</v>
      </c>
      <c r="F567" s="25">
        <v>2.2781018539227356</v>
      </c>
      <c r="G567" s="21">
        <v>6.1600000000000001E-4</v>
      </c>
    </row>
    <row r="568" spans="1:7" x14ac:dyDescent="0.2">
      <c r="A568" s="21" t="s">
        <v>1575</v>
      </c>
      <c r="C568" s="21" t="s">
        <v>1576</v>
      </c>
      <c r="D568" s="21">
        <v>2.7017543859649122</v>
      </c>
      <c r="E568" s="25">
        <f t="shared" si="8"/>
        <v>1.4338965265301598</v>
      </c>
      <c r="F568" s="25">
        <v>1.4338965265301598</v>
      </c>
      <c r="G568" s="21">
        <v>6.1600000000000001E-4</v>
      </c>
    </row>
    <row r="569" spans="1:7" x14ac:dyDescent="0.2">
      <c r="A569" s="21" t="s">
        <v>1577</v>
      </c>
      <c r="B569" s="21" t="s">
        <v>1578</v>
      </c>
      <c r="C569" s="21" t="s">
        <v>1579</v>
      </c>
      <c r="D569" s="21">
        <v>20.466666666666665</v>
      </c>
      <c r="E569" s="25">
        <f t="shared" si="8"/>
        <v>4.3552042497616608</v>
      </c>
      <c r="F569" s="25">
        <v>4.3552042497616608</v>
      </c>
      <c r="G569" s="21">
        <v>6.1399999999999996E-4</v>
      </c>
    </row>
    <row r="570" spans="1:7" x14ac:dyDescent="0.2">
      <c r="A570" s="21" t="s">
        <v>1580</v>
      </c>
      <c r="B570" s="21" t="s">
        <v>1581</v>
      </c>
      <c r="C570" s="21" t="s">
        <v>1582</v>
      </c>
      <c r="D570" s="21">
        <v>3.6287425149700598</v>
      </c>
      <c r="E570" s="25">
        <f t="shared" si="8"/>
        <v>1.8594696909988988</v>
      </c>
      <c r="F570" s="25">
        <v>1.8594696909988988</v>
      </c>
      <c r="G570" s="21">
        <v>6.0599999999999998E-4</v>
      </c>
    </row>
    <row r="571" spans="1:7" x14ac:dyDescent="0.2">
      <c r="A571" s="21" t="s">
        <v>1583</v>
      </c>
      <c r="B571" s="21" t="s">
        <v>1584</v>
      </c>
      <c r="C571" s="21" t="s">
        <v>1585</v>
      </c>
      <c r="D571" s="21">
        <v>0.65048543689320393</v>
      </c>
      <c r="E571" s="25">
        <f t="shared" si="8"/>
        <v>-0.62041133672544591</v>
      </c>
      <c r="F571" s="25">
        <v>-0.62041133672544591</v>
      </c>
      <c r="G571" s="21">
        <v>6.0300000000000002E-4</v>
      </c>
    </row>
    <row r="572" spans="1:7" x14ac:dyDescent="0.2">
      <c r="A572" s="21" t="s">
        <v>1586</v>
      </c>
      <c r="B572" s="21" t="s">
        <v>1587</v>
      </c>
      <c r="C572" s="21" t="s">
        <v>1588</v>
      </c>
      <c r="D572" s="21">
        <v>0.62164948453608249</v>
      </c>
      <c r="E572" s="25">
        <f t="shared" si="8"/>
        <v>-0.68582674517440523</v>
      </c>
      <c r="F572" s="25">
        <v>-0.68582674517440523</v>
      </c>
      <c r="G572" s="21">
        <v>6.0300000000000002E-4</v>
      </c>
    </row>
    <row r="573" spans="1:7" x14ac:dyDescent="0.2">
      <c r="A573" s="21" t="s">
        <v>1589</v>
      </c>
      <c r="B573" s="21" t="s">
        <v>1590</v>
      </c>
      <c r="C573" s="21" t="s">
        <v>1591</v>
      </c>
      <c r="D573" s="21">
        <v>10.152542372881356</v>
      </c>
      <c r="E573" s="25">
        <f t="shared" si="8"/>
        <v>3.3437691434269445</v>
      </c>
      <c r="F573" s="25">
        <v>3.3437691434269445</v>
      </c>
      <c r="G573" s="21">
        <v>5.9900000000000003E-4</v>
      </c>
    </row>
    <row r="574" spans="1:7" x14ac:dyDescent="0.2">
      <c r="A574" s="21" t="s">
        <v>1592</v>
      </c>
      <c r="C574" s="21" t="s">
        <v>1593</v>
      </c>
      <c r="D574" s="21">
        <v>1.4549878345498783</v>
      </c>
      <c r="E574" s="25">
        <f t="shared" si="8"/>
        <v>0.54100709051642215</v>
      </c>
      <c r="F574" s="25">
        <v>0.54100709051642215</v>
      </c>
      <c r="G574" s="21">
        <v>5.9800000000000001E-4</v>
      </c>
    </row>
    <row r="575" spans="1:7" x14ac:dyDescent="0.2">
      <c r="A575" s="21" t="s">
        <v>1594</v>
      </c>
      <c r="B575" s="21" t="s">
        <v>1595</v>
      </c>
      <c r="C575" s="21" t="s">
        <v>1473</v>
      </c>
      <c r="D575" s="21">
        <v>0.17992137889325674</v>
      </c>
      <c r="E575" s="25">
        <f t="shared" si="8"/>
        <v>-2.4745614719958091</v>
      </c>
      <c r="F575" s="25">
        <v>-2.4745614719958091</v>
      </c>
      <c r="G575" s="21">
        <v>5.9500000000000004E-4</v>
      </c>
    </row>
    <row r="576" spans="1:7" x14ac:dyDescent="0.2">
      <c r="A576" s="21" t="s">
        <v>1596</v>
      </c>
      <c r="B576" s="21" t="s">
        <v>1597</v>
      </c>
      <c r="C576" s="21" t="s">
        <v>1598</v>
      </c>
      <c r="D576" s="21">
        <v>0.5791015625</v>
      </c>
      <c r="E576" s="25">
        <f t="shared" si="8"/>
        <v>-0.78811170545399634</v>
      </c>
      <c r="F576" s="25">
        <v>-0.78811170545399634</v>
      </c>
      <c r="G576" s="21">
        <v>5.9299999999999999E-4</v>
      </c>
    </row>
    <row r="577" spans="1:7" x14ac:dyDescent="0.2">
      <c r="A577" s="21" t="s">
        <v>1599</v>
      </c>
      <c r="B577" s="21" t="s">
        <v>1600</v>
      </c>
      <c r="C577" s="21" t="s">
        <v>1601</v>
      </c>
      <c r="D577" s="21">
        <v>0.72181372549019607</v>
      </c>
      <c r="E577" s="25">
        <f t="shared" si="8"/>
        <v>-0.47030151814103494</v>
      </c>
      <c r="F577" s="25">
        <v>-0.47030151814103494</v>
      </c>
      <c r="G577" s="21">
        <v>5.8900000000000001E-4</v>
      </c>
    </row>
    <row r="578" spans="1:7" x14ac:dyDescent="0.2">
      <c r="A578" s="21" t="s">
        <v>1602</v>
      </c>
      <c r="C578" s="21" t="s">
        <v>1603</v>
      </c>
      <c r="D578" s="21">
        <v>0.71307506053268765</v>
      </c>
      <c r="E578" s="25">
        <f t="shared" ref="E578:E641" si="9">LOG(D578,2)</f>
        <v>-0.48787414758898467</v>
      </c>
      <c r="F578" s="25">
        <v>-0.48787414758898467</v>
      </c>
      <c r="G578" s="21">
        <v>5.8900000000000001E-4</v>
      </c>
    </row>
    <row r="579" spans="1:7" x14ac:dyDescent="0.2">
      <c r="A579" s="21" t="s">
        <v>1604</v>
      </c>
      <c r="B579" s="21" t="s">
        <v>1605</v>
      </c>
      <c r="C579" s="21" t="s">
        <v>1606</v>
      </c>
      <c r="D579" s="21">
        <v>1.2133891213389121</v>
      </c>
      <c r="E579" s="25">
        <f t="shared" si="9"/>
        <v>0.27904228203418585</v>
      </c>
      <c r="F579" s="25">
        <v>0.27904228203418585</v>
      </c>
      <c r="G579" s="21">
        <v>5.8E-4</v>
      </c>
    </row>
    <row r="580" spans="1:7" x14ac:dyDescent="0.2">
      <c r="A580" s="21" t="s">
        <v>1607</v>
      </c>
      <c r="B580" s="21" t="s">
        <v>1608</v>
      </c>
      <c r="C580" s="21" t="s">
        <v>1609</v>
      </c>
      <c r="D580" s="21">
        <v>1.292517006802721</v>
      </c>
      <c r="E580" s="25">
        <f t="shared" si="9"/>
        <v>0.3701832634945833</v>
      </c>
      <c r="F580" s="25">
        <v>0.3701832634945833</v>
      </c>
      <c r="G580" s="21">
        <v>5.6999999999999998E-4</v>
      </c>
    </row>
    <row r="581" spans="1:7" x14ac:dyDescent="0.2">
      <c r="A581" s="21" t="s">
        <v>1610</v>
      </c>
      <c r="B581" s="21" t="s">
        <v>1611</v>
      </c>
      <c r="C581" s="21" t="s">
        <v>1612</v>
      </c>
      <c r="D581" s="21">
        <v>0.19044414535666218</v>
      </c>
      <c r="E581" s="25">
        <f t="shared" si="9"/>
        <v>-2.3925601577067139</v>
      </c>
      <c r="F581" s="25">
        <v>-2.3925601577067139</v>
      </c>
      <c r="G581" s="21">
        <v>5.6599999999999999E-4</v>
      </c>
    </row>
    <row r="582" spans="1:7" x14ac:dyDescent="0.2">
      <c r="A582" s="21" t="s">
        <v>1613</v>
      </c>
      <c r="B582" s="21" t="s">
        <v>1614</v>
      </c>
      <c r="C582" s="21" t="s">
        <v>1615</v>
      </c>
      <c r="D582" s="21">
        <v>0.19208261617900171</v>
      </c>
      <c r="E582" s="25">
        <f t="shared" si="9"/>
        <v>-2.3802011364627038</v>
      </c>
      <c r="F582" s="25">
        <v>-2.3802011364627038</v>
      </c>
      <c r="G582" s="21">
        <v>5.5800000000000001E-4</v>
      </c>
    </row>
    <row r="583" spans="1:7" x14ac:dyDescent="0.2">
      <c r="A583" s="21" t="s">
        <v>1616</v>
      </c>
      <c r="B583" s="21" t="s">
        <v>1617</v>
      </c>
      <c r="C583" s="21" t="s">
        <v>1618</v>
      </c>
      <c r="D583" s="21">
        <v>4.2538461538461538</v>
      </c>
      <c r="E583" s="25">
        <f t="shared" si="9"/>
        <v>2.0887678572062525</v>
      </c>
      <c r="F583" s="25">
        <v>2.0887678572062525</v>
      </c>
      <c r="G583" s="21">
        <v>5.53E-4</v>
      </c>
    </row>
    <row r="584" spans="1:7" x14ac:dyDescent="0.2">
      <c r="A584" s="21" t="s">
        <v>1619</v>
      </c>
      <c r="B584" s="21" t="s">
        <v>1620</v>
      </c>
      <c r="C584" s="21" t="s">
        <v>1621</v>
      </c>
      <c r="D584" s="21">
        <v>1.5714285714285716</v>
      </c>
      <c r="E584" s="25">
        <f t="shared" si="9"/>
        <v>0.65207669657969336</v>
      </c>
      <c r="F584" s="25">
        <v>0.65207669657969336</v>
      </c>
      <c r="G584" s="21">
        <v>5.5000000000000003E-4</v>
      </c>
    </row>
    <row r="585" spans="1:7" x14ac:dyDescent="0.2">
      <c r="A585" s="21" t="s">
        <v>1622</v>
      </c>
      <c r="B585" s="21" t="s">
        <v>1623</v>
      </c>
      <c r="C585" s="21" t="s">
        <v>1624</v>
      </c>
      <c r="D585" s="21">
        <v>6.7777777777777777</v>
      </c>
      <c r="E585" s="25">
        <f t="shared" si="9"/>
        <v>2.7608123361205741</v>
      </c>
      <c r="F585" s="25">
        <v>2.7608123361205741</v>
      </c>
      <c r="G585" s="21">
        <v>5.4900000000000001E-4</v>
      </c>
    </row>
    <row r="586" spans="1:7" x14ac:dyDescent="0.2">
      <c r="A586" s="21" t="s">
        <v>1625</v>
      </c>
      <c r="B586" s="21" t="s">
        <v>1626</v>
      </c>
      <c r="C586" s="21" t="s">
        <v>1627</v>
      </c>
      <c r="D586" s="21">
        <v>2.6715686274509807</v>
      </c>
      <c r="E586" s="25">
        <f t="shared" si="9"/>
        <v>1.4176870776927932</v>
      </c>
      <c r="F586" s="25">
        <v>1.4176870776927932</v>
      </c>
      <c r="G586" s="21">
        <v>5.4500000000000002E-4</v>
      </c>
    </row>
    <row r="587" spans="1:7" x14ac:dyDescent="0.2">
      <c r="A587" s="21" t="s">
        <v>1628</v>
      </c>
      <c r="B587" s="21" t="s">
        <v>1629</v>
      </c>
      <c r="C587" s="21" t="s">
        <v>1630</v>
      </c>
      <c r="D587" s="21">
        <v>0.17525773195876287</v>
      </c>
      <c r="E587" s="25">
        <f t="shared" si="9"/>
        <v>-2.5124500009367887</v>
      </c>
      <c r="F587" s="25">
        <v>-2.5124500009367887</v>
      </c>
      <c r="G587" s="21">
        <v>5.44E-4</v>
      </c>
    </row>
    <row r="588" spans="1:7" x14ac:dyDescent="0.2">
      <c r="A588" s="21" t="s">
        <v>1631</v>
      </c>
      <c r="B588" s="21" t="s">
        <v>1632</v>
      </c>
      <c r="C588" s="21" t="s">
        <v>1633</v>
      </c>
      <c r="D588" s="21">
        <v>0.33623368551895588</v>
      </c>
      <c r="E588" s="25">
        <f t="shared" si="9"/>
        <v>-1.5724638268966311</v>
      </c>
      <c r="F588" s="25">
        <v>-1.5724638268966311</v>
      </c>
      <c r="G588" s="21">
        <v>5.4100000000000003E-4</v>
      </c>
    </row>
    <row r="589" spans="1:7" x14ac:dyDescent="0.2">
      <c r="A589" s="21" t="s">
        <v>1634</v>
      </c>
      <c r="B589" s="21" t="s">
        <v>1635</v>
      </c>
      <c r="C589" s="21" t="s">
        <v>1636</v>
      </c>
      <c r="D589" s="21">
        <v>1.9145907473309607</v>
      </c>
      <c r="E589" s="25">
        <f t="shared" si="9"/>
        <v>0.93703604233569804</v>
      </c>
      <c r="F589" s="25">
        <v>0.93703604233569804</v>
      </c>
      <c r="G589" s="21">
        <v>5.3799999999999996E-4</v>
      </c>
    </row>
    <row r="590" spans="1:7" x14ac:dyDescent="0.2">
      <c r="A590" s="21" t="s">
        <v>1637</v>
      </c>
      <c r="C590" s="21" t="s">
        <v>1638</v>
      </c>
      <c r="D590" s="21">
        <v>2.06640625</v>
      </c>
      <c r="E590" s="25">
        <f t="shared" si="9"/>
        <v>1.0471239121140259</v>
      </c>
      <c r="F590" s="25">
        <v>1.0471239121140259</v>
      </c>
      <c r="G590" s="21">
        <v>5.2899999999999996E-4</v>
      </c>
    </row>
    <row r="591" spans="1:7" x14ac:dyDescent="0.2">
      <c r="A591" s="21" t="s">
        <v>1639</v>
      </c>
      <c r="B591" s="21" t="s">
        <v>1640</v>
      </c>
      <c r="C591" s="21" t="s">
        <v>1641</v>
      </c>
      <c r="D591" s="21">
        <v>1.0538922155688624</v>
      </c>
      <c r="E591" s="25">
        <f t="shared" si="9"/>
        <v>7.5727326163245165E-2</v>
      </c>
      <c r="F591" s="25">
        <v>7.5727326163245165E-2</v>
      </c>
      <c r="G591" s="21">
        <v>5.2800000000000004E-4</v>
      </c>
    </row>
    <row r="592" spans="1:7" x14ac:dyDescent="0.2">
      <c r="A592" s="21" t="s">
        <v>1642</v>
      </c>
      <c r="B592" s="21" t="s">
        <v>1643</v>
      </c>
      <c r="C592" s="21" t="s">
        <v>1644</v>
      </c>
      <c r="D592" s="21">
        <v>0.76530612244897955</v>
      </c>
      <c r="E592" s="25">
        <f t="shared" si="9"/>
        <v>-0.38589115361932741</v>
      </c>
      <c r="F592" s="25">
        <v>-0.38589115361932741</v>
      </c>
      <c r="G592" s="21">
        <v>5.2499999999999997E-4</v>
      </c>
    </row>
    <row r="593" spans="1:7" x14ac:dyDescent="0.2">
      <c r="A593" s="21" t="s">
        <v>1645</v>
      </c>
      <c r="C593" s="21" t="s">
        <v>1646</v>
      </c>
      <c r="D593" s="21">
        <v>3.604166666666667</v>
      </c>
      <c r="E593" s="25">
        <f t="shared" si="9"/>
        <v>1.8496657269155687</v>
      </c>
      <c r="F593" s="25">
        <v>1.8496657269155687</v>
      </c>
      <c r="G593" s="21">
        <v>5.1900000000000004E-4</v>
      </c>
    </row>
    <row r="594" spans="1:7" x14ac:dyDescent="0.2">
      <c r="A594" s="21" t="s">
        <v>1647</v>
      </c>
      <c r="B594" s="21" t="s">
        <v>1648</v>
      </c>
      <c r="C594" s="21" t="s">
        <v>1649</v>
      </c>
      <c r="D594" s="21">
        <v>0.96455223880597007</v>
      </c>
      <c r="E594" s="25">
        <f t="shared" si="9"/>
        <v>-5.2068720142837914E-2</v>
      </c>
      <c r="F594" s="25">
        <v>-5.2068720142837914E-2</v>
      </c>
      <c r="G594" s="21">
        <v>5.1699999999999999E-4</v>
      </c>
    </row>
    <row r="595" spans="1:7" x14ac:dyDescent="0.2">
      <c r="A595" s="21" t="s">
        <v>1650</v>
      </c>
      <c r="B595" s="21" t="s">
        <v>1651</v>
      </c>
      <c r="C595" s="21" t="s">
        <v>1652</v>
      </c>
      <c r="D595" s="21">
        <v>0.48493408662900195</v>
      </c>
      <c r="E595" s="25">
        <f t="shared" si="9"/>
        <v>-1.0441394287335728</v>
      </c>
      <c r="F595" s="25">
        <v>-1.0441394287335728</v>
      </c>
      <c r="G595" s="21">
        <v>5.1500000000000005E-4</v>
      </c>
    </row>
    <row r="596" spans="1:7" x14ac:dyDescent="0.2">
      <c r="A596" s="21" t="s">
        <v>1653</v>
      </c>
      <c r="C596" s="21" t="s">
        <v>1654</v>
      </c>
      <c r="D596" s="21">
        <v>0.41919606234618534</v>
      </c>
      <c r="E596" s="25">
        <f t="shared" si="9"/>
        <v>-1.2543029296825909</v>
      </c>
      <c r="F596" s="25">
        <v>-1.2543029296825909</v>
      </c>
      <c r="G596" s="21">
        <v>5.1099999999999995E-4</v>
      </c>
    </row>
    <row r="597" spans="1:7" x14ac:dyDescent="0.2">
      <c r="A597" s="21" t="s">
        <v>1655</v>
      </c>
      <c r="C597" s="21" t="s">
        <v>1656</v>
      </c>
      <c r="D597" s="21">
        <v>2.9137931034482758</v>
      </c>
      <c r="E597" s="25">
        <f t="shared" si="9"/>
        <v>1.5428984411546123</v>
      </c>
      <c r="F597" s="25">
        <v>1.5428984411546123</v>
      </c>
      <c r="G597" s="21">
        <v>5.0699999999999996E-4</v>
      </c>
    </row>
    <row r="598" spans="1:7" x14ac:dyDescent="0.2">
      <c r="A598" s="21" t="s">
        <v>1657</v>
      </c>
      <c r="B598" s="21" t="s">
        <v>1658</v>
      </c>
      <c r="C598" s="21" t="s">
        <v>639</v>
      </c>
      <c r="D598" s="21">
        <v>2.8055555555555554</v>
      </c>
      <c r="E598" s="25">
        <f t="shared" si="9"/>
        <v>1.4882864813094823</v>
      </c>
      <c r="F598" s="25">
        <v>1.4882864813094823</v>
      </c>
      <c r="G598" s="21">
        <v>5.0500000000000002E-4</v>
      </c>
    </row>
    <row r="599" spans="1:7" x14ac:dyDescent="0.2">
      <c r="A599" s="21" t="s">
        <v>1659</v>
      </c>
      <c r="C599" s="21" t="s">
        <v>526</v>
      </c>
      <c r="D599" s="21">
        <v>0.90664272890484743</v>
      </c>
      <c r="E599" s="25">
        <f t="shared" si="9"/>
        <v>-0.14139393970087463</v>
      </c>
      <c r="F599" s="25">
        <v>-0.14139393970087463</v>
      </c>
      <c r="G599" s="21">
        <v>5.0500000000000002E-4</v>
      </c>
    </row>
    <row r="600" spans="1:7" x14ac:dyDescent="0.2">
      <c r="A600" s="21" t="s">
        <v>1660</v>
      </c>
      <c r="B600" s="21" t="s">
        <v>1661</v>
      </c>
      <c r="C600" s="21" t="s">
        <v>1662</v>
      </c>
      <c r="D600" s="21">
        <v>3.0059880239520957</v>
      </c>
      <c r="E600" s="25">
        <f t="shared" si="9"/>
        <v>1.5878392614767198</v>
      </c>
      <c r="F600" s="25">
        <v>1.5878392614767198</v>
      </c>
      <c r="G600" s="21">
        <v>5.0199999999999995E-4</v>
      </c>
    </row>
    <row r="601" spans="1:7" x14ac:dyDescent="0.2">
      <c r="A601" s="21" t="s">
        <v>1663</v>
      </c>
      <c r="B601" s="21" t="s">
        <v>1664</v>
      </c>
      <c r="C601" s="21" t="s">
        <v>1665</v>
      </c>
      <c r="D601" s="21">
        <v>1.002</v>
      </c>
      <c r="E601" s="25">
        <f t="shared" si="9"/>
        <v>2.8825085331213654E-3</v>
      </c>
      <c r="F601" s="25">
        <v>2.8825085331213654E-3</v>
      </c>
      <c r="G601" s="21">
        <v>5.0100000000000003E-4</v>
      </c>
    </row>
    <row r="602" spans="1:7" x14ac:dyDescent="0.2">
      <c r="A602" s="21" t="s">
        <v>1666</v>
      </c>
      <c r="B602" s="21" t="s">
        <v>1667</v>
      </c>
      <c r="C602" s="21" t="s">
        <v>1668</v>
      </c>
      <c r="D602" s="21">
        <v>0.34268125854993164</v>
      </c>
      <c r="E602" s="25">
        <f t="shared" si="9"/>
        <v>-1.5450608027572288</v>
      </c>
      <c r="F602" s="25">
        <v>-1.5450608027572288</v>
      </c>
      <c r="G602" s="21">
        <v>5.0100000000000003E-4</v>
      </c>
    </row>
    <row r="603" spans="1:7" x14ac:dyDescent="0.2">
      <c r="A603" s="21" t="s">
        <v>1669</v>
      </c>
      <c r="B603" s="21" t="s">
        <v>1670</v>
      </c>
      <c r="C603" s="21" t="s">
        <v>1671</v>
      </c>
      <c r="D603" s="21">
        <v>0.72687224669603523</v>
      </c>
      <c r="E603" s="25">
        <f t="shared" si="9"/>
        <v>-0.46022627304509922</v>
      </c>
      <c r="F603" s="25">
        <v>-0.46022627304509922</v>
      </c>
      <c r="G603" s="21">
        <v>4.95E-4</v>
      </c>
    </row>
    <row r="604" spans="1:7" x14ac:dyDescent="0.2">
      <c r="A604" s="21" t="s">
        <v>1672</v>
      </c>
      <c r="C604" s="21" t="s">
        <v>1673</v>
      </c>
      <c r="D604" s="21">
        <v>0.33446174678402163</v>
      </c>
      <c r="E604" s="25">
        <f t="shared" si="9"/>
        <v>-1.5800868791801119</v>
      </c>
      <c r="F604" s="25">
        <v>-1.5800868791801119</v>
      </c>
      <c r="G604" s="21">
        <v>4.9399999999999997E-4</v>
      </c>
    </row>
    <row r="605" spans="1:7" x14ac:dyDescent="0.2">
      <c r="A605" s="21" t="s">
        <v>1674</v>
      </c>
      <c r="B605" s="21" t="s">
        <v>1675</v>
      </c>
      <c r="C605" s="21" t="s">
        <v>1676</v>
      </c>
      <c r="D605" s="21">
        <v>3.3401360544217691</v>
      </c>
      <c r="E605" s="25">
        <f t="shared" si="9"/>
        <v>1.7399068694783288</v>
      </c>
      <c r="F605" s="25">
        <v>1.7399068694783288</v>
      </c>
      <c r="G605" s="21">
        <v>4.9100000000000001E-4</v>
      </c>
    </row>
    <row r="606" spans="1:7" x14ac:dyDescent="0.2">
      <c r="A606" s="21" t="s">
        <v>1677</v>
      </c>
      <c r="C606" s="21" t="s">
        <v>1678</v>
      </c>
      <c r="D606" s="21">
        <v>5.9512195121951219</v>
      </c>
      <c r="E606" s="25">
        <f t="shared" si="9"/>
        <v>2.5731853329448025</v>
      </c>
      <c r="F606" s="25">
        <v>2.5731853329448025</v>
      </c>
      <c r="G606" s="21">
        <v>4.8799999999999999E-4</v>
      </c>
    </row>
    <row r="607" spans="1:7" x14ac:dyDescent="0.2">
      <c r="A607" s="21" t="s">
        <v>1679</v>
      </c>
      <c r="B607" s="21" t="s">
        <v>1680</v>
      </c>
      <c r="C607" s="21" t="s">
        <v>1681</v>
      </c>
      <c r="D607" s="21">
        <v>12.815789473684211</v>
      </c>
      <c r="E607" s="25">
        <f t="shared" si="9"/>
        <v>3.6798504486387569</v>
      </c>
      <c r="F607" s="25">
        <v>3.6798504486387569</v>
      </c>
      <c r="G607" s="21">
        <v>4.8700000000000002E-4</v>
      </c>
    </row>
    <row r="608" spans="1:7" x14ac:dyDescent="0.2">
      <c r="A608" s="21" t="s">
        <v>1682</v>
      </c>
      <c r="B608" s="21" t="s">
        <v>1683</v>
      </c>
      <c r="C608" s="21" t="s">
        <v>1684</v>
      </c>
      <c r="D608" s="21">
        <v>0.20107794361525705</v>
      </c>
      <c r="E608" s="25">
        <f t="shared" si="9"/>
        <v>-2.3141732548255947</v>
      </c>
      <c r="F608" s="25">
        <v>-2.3141732548255947</v>
      </c>
      <c r="G608" s="21">
        <v>4.8500000000000003E-4</v>
      </c>
    </row>
    <row r="609" spans="1:7" x14ac:dyDescent="0.2">
      <c r="A609" s="21" t="s">
        <v>1685</v>
      </c>
      <c r="B609" s="21" t="s">
        <v>1686</v>
      </c>
      <c r="C609" s="21" t="s">
        <v>1687</v>
      </c>
      <c r="D609" s="21">
        <v>0.76886035313001611</v>
      </c>
      <c r="E609" s="25">
        <f t="shared" si="9"/>
        <v>-0.37920650728782151</v>
      </c>
      <c r="F609" s="25">
        <v>-0.37920650728782151</v>
      </c>
      <c r="G609" s="21">
        <v>4.7899999999999999E-4</v>
      </c>
    </row>
    <row r="610" spans="1:7" x14ac:dyDescent="0.2">
      <c r="A610" s="21" t="s">
        <v>1688</v>
      </c>
      <c r="B610" s="21" t="s">
        <v>1689</v>
      </c>
      <c r="C610" s="21" t="s">
        <v>1690</v>
      </c>
      <c r="D610" s="21">
        <v>1.6795774647887323</v>
      </c>
      <c r="E610" s="25">
        <f t="shared" si="9"/>
        <v>0.74809833650082935</v>
      </c>
      <c r="F610" s="25">
        <v>0.74809833650082935</v>
      </c>
      <c r="G610" s="21">
        <v>4.7699999999999999E-4</v>
      </c>
    </row>
    <row r="611" spans="1:7" x14ac:dyDescent="0.2">
      <c r="A611" s="21" t="s">
        <v>1691</v>
      </c>
      <c r="C611" s="21" t="s">
        <v>1692</v>
      </c>
      <c r="D611" s="21">
        <v>0.79061976549413737</v>
      </c>
      <c r="E611" s="25">
        <f t="shared" si="9"/>
        <v>-0.33894407190296372</v>
      </c>
      <c r="F611" s="25">
        <v>-0.33894407190296372</v>
      </c>
      <c r="G611" s="21">
        <v>4.7199999999999998E-4</v>
      </c>
    </row>
    <row r="612" spans="1:7" x14ac:dyDescent="0.2">
      <c r="A612" s="21" t="s">
        <v>1693</v>
      </c>
      <c r="B612" s="21" t="s">
        <v>1694</v>
      </c>
      <c r="C612" s="21" t="s">
        <v>1695</v>
      </c>
      <c r="D612" s="21">
        <v>0.94567404426559343</v>
      </c>
      <c r="E612" s="25">
        <f t="shared" si="9"/>
        <v>-8.0585094997286652E-2</v>
      </c>
      <c r="F612" s="25">
        <v>-8.0585094997286652E-2</v>
      </c>
      <c r="G612" s="21">
        <v>4.6999999999999999E-4</v>
      </c>
    </row>
    <row r="613" spans="1:7" x14ac:dyDescent="0.2">
      <c r="A613" s="21" t="s">
        <v>1696</v>
      </c>
      <c r="C613" s="21" t="s">
        <v>704</v>
      </c>
      <c r="D613" s="21">
        <v>0.20689655172413793</v>
      </c>
      <c r="E613" s="25">
        <f t="shared" si="9"/>
        <v>-2.2730184944064158</v>
      </c>
      <c r="F613" s="25">
        <v>-2.2730184944064158</v>
      </c>
      <c r="G613" s="21">
        <v>4.6799999999999999E-4</v>
      </c>
    </row>
    <row r="614" spans="1:7" x14ac:dyDescent="0.2">
      <c r="A614" s="21" t="s">
        <v>1697</v>
      </c>
      <c r="B614" s="21" t="s">
        <v>1698</v>
      </c>
      <c r="C614" s="21" t="s">
        <v>1699</v>
      </c>
      <c r="D614" s="21">
        <v>0.32110726643598614</v>
      </c>
      <c r="E614" s="25">
        <f t="shared" si="9"/>
        <v>-1.6388727822604692</v>
      </c>
      <c r="F614" s="25">
        <v>-1.6388727822604692</v>
      </c>
      <c r="G614" s="21">
        <v>4.64E-4</v>
      </c>
    </row>
    <row r="615" spans="1:7" x14ac:dyDescent="0.2">
      <c r="A615" s="21" t="s">
        <v>1700</v>
      </c>
      <c r="C615" s="21" t="s">
        <v>1701</v>
      </c>
      <c r="D615" s="21">
        <v>3.0196078431372548</v>
      </c>
      <c r="E615" s="25">
        <f t="shared" si="9"/>
        <v>1.5943611987234059</v>
      </c>
      <c r="F615" s="25">
        <v>1.5943611987234059</v>
      </c>
      <c r="G615" s="21">
        <v>4.6200000000000001E-4</v>
      </c>
    </row>
    <row r="616" spans="1:7" x14ac:dyDescent="0.2">
      <c r="A616" s="21" t="s">
        <v>1702</v>
      </c>
      <c r="C616" s="21" t="s">
        <v>1703</v>
      </c>
      <c r="D616" s="21">
        <v>2.6842105263157894</v>
      </c>
      <c r="E616" s="25">
        <f t="shared" si="9"/>
        <v>1.42449782852791</v>
      </c>
      <c r="F616" s="25">
        <v>1.42449782852791</v>
      </c>
      <c r="G616" s="21">
        <v>4.5899999999999999E-4</v>
      </c>
    </row>
    <row r="617" spans="1:7" x14ac:dyDescent="0.2">
      <c r="A617" s="21" t="s">
        <v>1704</v>
      </c>
      <c r="B617" s="21" t="s">
        <v>1705</v>
      </c>
      <c r="C617" s="21" t="s">
        <v>1706</v>
      </c>
      <c r="D617" s="21">
        <v>0.68263473053892221</v>
      </c>
      <c r="E617" s="25">
        <f t="shared" si="9"/>
        <v>-0.5508142783093104</v>
      </c>
      <c r="F617" s="25">
        <v>-0.5508142783093104</v>
      </c>
      <c r="G617" s="21">
        <v>4.5600000000000003E-4</v>
      </c>
    </row>
    <row r="618" spans="1:7" x14ac:dyDescent="0.2">
      <c r="A618" s="21" t="s">
        <v>1707</v>
      </c>
      <c r="C618" s="21" t="s">
        <v>1708</v>
      </c>
      <c r="D618" s="21">
        <v>0.72051696284329569</v>
      </c>
      <c r="E618" s="25">
        <f t="shared" si="9"/>
        <v>-0.4728956992939598</v>
      </c>
      <c r="F618" s="25">
        <v>-0.4728956992939598</v>
      </c>
      <c r="G618" s="21">
        <v>4.46E-4</v>
      </c>
    </row>
    <row r="619" spans="1:7" x14ac:dyDescent="0.2">
      <c r="A619" s="21" t="s">
        <v>1709</v>
      </c>
      <c r="B619" s="21" t="s">
        <v>1710</v>
      </c>
      <c r="C619" s="21" t="s">
        <v>1711</v>
      </c>
      <c r="D619" s="21">
        <v>0.36288998357963881</v>
      </c>
      <c r="E619" s="25">
        <f t="shared" si="9"/>
        <v>-1.4623958585149006</v>
      </c>
      <c r="F619" s="25">
        <v>-1.4623958585149006</v>
      </c>
      <c r="G619" s="21">
        <v>4.4200000000000001E-4</v>
      </c>
    </row>
    <row r="620" spans="1:7" x14ac:dyDescent="0.2">
      <c r="A620" s="21" t="s">
        <v>1712</v>
      </c>
      <c r="C620" s="21" t="s">
        <v>1713</v>
      </c>
      <c r="D620" s="21">
        <v>1.1164556962025316</v>
      </c>
      <c r="E620" s="25">
        <f t="shared" si="9"/>
        <v>0.15892600249305525</v>
      </c>
      <c r="F620" s="25">
        <v>0.15892600249305525</v>
      </c>
      <c r="G620" s="21">
        <v>4.4099999999999999E-4</v>
      </c>
    </row>
    <row r="621" spans="1:7" x14ac:dyDescent="0.2">
      <c r="A621" s="21" t="s">
        <v>1714</v>
      </c>
      <c r="B621" s="21" t="s">
        <v>1715</v>
      </c>
      <c r="C621" s="21" t="s">
        <v>1716</v>
      </c>
      <c r="D621" s="21">
        <v>1.2083333333333333</v>
      </c>
      <c r="E621" s="25">
        <f t="shared" si="9"/>
        <v>0.27301849440641585</v>
      </c>
      <c r="F621" s="25">
        <v>0.27301849440641585</v>
      </c>
      <c r="G621" s="21">
        <v>4.35E-4</v>
      </c>
    </row>
    <row r="622" spans="1:7" x14ac:dyDescent="0.2">
      <c r="A622" s="21" t="s">
        <v>1717</v>
      </c>
      <c r="B622" s="21" t="s">
        <v>1718</v>
      </c>
      <c r="C622" s="21" t="s">
        <v>1719</v>
      </c>
      <c r="D622" s="21">
        <v>2.191919191919192</v>
      </c>
      <c r="E622" s="25">
        <f t="shared" si="9"/>
        <v>1.1321946123648698</v>
      </c>
      <c r="F622" s="25">
        <v>1.1321946123648698</v>
      </c>
      <c r="G622" s="21">
        <v>4.3399999999999998E-4</v>
      </c>
    </row>
    <row r="623" spans="1:7" x14ac:dyDescent="0.2">
      <c r="A623" s="21" t="s">
        <v>1720</v>
      </c>
      <c r="B623" s="21" t="s">
        <v>1721</v>
      </c>
      <c r="C623" s="21" t="s">
        <v>1456</v>
      </c>
      <c r="D623" s="21">
        <v>0.77224199288256223</v>
      </c>
      <c r="E623" s="25">
        <f t="shared" si="9"/>
        <v>-0.3728750877764469</v>
      </c>
      <c r="F623" s="25">
        <v>-0.3728750877764469</v>
      </c>
      <c r="G623" s="21">
        <v>4.3399999999999998E-4</v>
      </c>
    </row>
    <row r="624" spans="1:7" x14ac:dyDescent="0.2">
      <c r="A624" s="21" t="s">
        <v>1722</v>
      </c>
      <c r="C624" s="21" t="s">
        <v>1723</v>
      </c>
      <c r="D624" s="21">
        <v>0.6570561456752656</v>
      </c>
      <c r="E624" s="25">
        <f t="shared" si="9"/>
        <v>-0.60591144028132682</v>
      </c>
      <c r="F624" s="25">
        <v>-0.60591144028132682</v>
      </c>
      <c r="G624" s="21">
        <v>4.3300000000000001E-4</v>
      </c>
    </row>
    <row r="625" spans="1:7" x14ac:dyDescent="0.2">
      <c r="A625" s="21" t="s">
        <v>1724</v>
      </c>
      <c r="B625" s="21" t="s">
        <v>1725</v>
      </c>
      <c r="C625" s="21" t="s">
        <v>1726</v>
      </c>
      <c r="D625" s="21">
        <v>2.9054054054054053</v>
      </c>
      <c r="E625" s="25">
        <f t="shared" si="9"/>
        <v>1.5387394839605104</v>
      </c>
      <c r="F625" s="25">
        <v>1.5387394839605104</v>
      </c>
      <c r="G625" s="21">
        <v>4.2999999999999999E-4</v>
      </c>
    </row>
    <row r="626" spans="1:7" x14ac:dyDescent="0.2">
      <c r="A626" s="21" t="s">
        <v>1727</v>
      </c>
      <c r="C626" s="21" t="s">
        <v>1728</v>
      </c>
      <c r="D626" s="21">
        <v>1.284431137724551</v>
      </c>
      <c r="E626" s="25">
        <f t="shared" si="9"/>
        <v>0.36112954502549349</v>
      </c>
      <c r="F626" s="25">
        <v>0.36112954502549349</v>
      </c>
      <c r="G626" s="21">
        <v>4.2900000000000002E-4</v>
      </c>
    </row>
    <row r="627" spans="1:7" x14ac:dyDescent="0.2">
      <c r="A627" s="21" t="s">
        <v>1729</v>
      </c>
      <c r="B627" s="21" t="s">
        <v>1730</v>
      </c>
      <c r="C627" s="21" t="s">
        <v>1731</v>
      </c>
      <c r="D627" s="21">
        <v>0.61911764705882344</v>
      </c>
      <c r="E627" s="25">
        <f t="shared" si="9"/>
        <v>-0.69171451307130594</v>
      </c>
      <c r="F627" s="25">
        <v>-0.69171451307130594</v>
      </c>
      <c r="G627" s="21">
        <v>4.2099999999999999E-4</v>
      </c>
    </row>
    <row r="628" spans="1:7" x14ac:dyDescent="0.2">
      <c r="A628" s="21" t="s">
        <v>1732</v>
      </c>
      <c r="B628" s="21" t="s">
        <v>1733</v>
      </c>
      <c r="C628" s="21" t="s">
        <v>1734</v>
      </c>
      <c r="D628" s="21">
        <v>1.4471830985915493</v>
      </c>
      <c r="E628" s="25">
        <f t="shared" si="9"/>
        <v>0.53324746417700086</v>
      </c>
      <c r="F628" s="25">
        <v>0.53324746417700086</v>
      </c>
      <c r="G628" s="21">
        <v>4.1100000000000002E-4</v>
      </c>
    </row>
    <row r="629" spans="1:7" x14ac:dyDescent="0.2">
      <c r="A629" s="21" t="s">
        <v>1735</v>
      </c>
      <c r="B629" s="21" t="s">
        <v>1736</v>
      </c>
      <c r="C629" s="21" t="s">
        <v>1737</v>
      </c>
      <c r="D629" s="21">
        <v>0.86538461538461531</v>
      </c>
      <c r="E629" s="25">
        <f t="shared" si="9"/>
        <v>-0.2085866218114176</v>
      </c>
      <c r="F629" s="25">
        <v>-0.2085866218114176</v>
      </c>
      <c r="G629" s="21">
        <v>4.0499999999999998E-4</v>
      </c>
    </row>
    <row r="630" spans="1:7" x14ac:dyDescent="0.2">
      <c r="A630" s="21" t="s">
        <v>1738</v>
      </c>
      <c r="B630" s="21" t="s">
        <v>1739</v>
      </c>
      <c r="C630" s="21" t="s">
        <v>1740</v>
      </c>
      <c r="D630" s="21">
        <v>0.45352743561030234</v>
      </c>
      <c r="E630" s="25">
        <f t="shared" si="9"/>
        <v>-1.1407382673492359</v>
      </c>
      <c r="F630" s="25">
        <v>-1.1407382673492359</v>
      </c>
      <c r="G630" s="21">
        <v>4.0499999999999998E-4</v>
      </c>
    </row>
    <row r="631" spans="1:7" x14ac:dyDescent="0.2">
      <c r="A631" s="21" t="s">
        <v>1741</v>
      </c>
      <c r="B631" s="21" t="s">
        <v>1742</v>
      </c>
      <c r="C631" s="21" t="s">
        <v>1743</v>
      </c>
      <c r="D631" s="21">
        <v>3.6071428571428572</v>
      </c>
      <c r="E631" s="25">
        <f t="shared" si="9"/>
        <v>1.8508565606941909</v>
      </c>
      <c r="F631" s="25">
        <v>1.8508565606941909</v>
      </c>
      <c r="G631" s="21">
        <v>4.0400000000000001E-4</v>
      </c>
    </row>
    <row r="632" spans="1:7" x14ac:dyDescent="0.2">
      <c r="A632" s="21" t="s">
        <v>1744</v>
      </c>
      <c r="C632" s="21" t="s">
        <v>1745</v>
      </c>
      <c r="D632" s="21">
        <v>0.81910569105691045</v>
      </c>
      <c r="E632" s="25">
        <f t="shared" si="9"/>
        <v>-0.28787847681127277</v>
      </c>
      <c r="F632" s="25">
        <v>-0.28787847681127277</v>
      </c>
      <c r="G632" s="21">
        <v>4.0299999999999998E-4</v>
      </c>
    </row>
    <row r="633" spans="1:7" x14ac:dyDescent="0.2">
      <c r="A633" s="21" t="s">
        <v>1746</v>
      </c>
      <c r="B633" s="21" t="s">
        <v>1747</v>
      </c>
      <c r="C633" s="21" t="s">
        <v>1748</v>
      </c>
      <c r="D633" s="21">
        <v>1.446043165467626</v>
      </c>
      <c r="E633" s="25">
        <f t="shared" si="9"/>
        <v>0.53211061845542129</v>
      </c>
      <c r="F633" s="25">
        <v>0.53211061845542129</v>
      </c>
      <c r="G633" s="21">
        <v>4.0200000000000001E-4</v>
      </c>
    </row>
    <row r="634" spans="1:7" x14ac:dyDescent="0.2">
      <c r="A634" s="21" t="s">
        <v>1749</v>
      </c>
      <c r="B634" s="21" t="s">
        <v>1750</v>
      </c>
      <c r="C634" s="21" t="s">
        <v>1751</v>
      </c>
      <c r="D634" s="21">
        <v>0.55617198335644935</v>
      </c>
      <c r="E634" s="25">
        <f t="shared" si="9"/>
        <v>-0.84639702278590234</v>
      </c>
      <c r="F634" s="25">
        <v>-0.84639702278590234</v>
      </c>
      <c r="G634" s="21">
        <v>4.0099999999999999E-4</v>
      </c>
    </row>
    <row r="635" spans="1:7" x14ac:dyDescent="0.2">
      <c r="A635" s="21" t="s">
        <v>1752</v>
      </c>
      <c r="C635" s="21" t="s">
        <v>1563</v>
      </c>
      <c r="D635" s="21">
        <v>0.49751861042183626</v>
      </c>
      <c r="E635" s="25">
        <f t="shared" si="9"/>
        <v>-1.007177602073047</v>
      </c>
      <c r="F635" s="25">
        <v>-1.007177602073047</v>
      </c>
      <c r="G635" s="21">
        <v>4.0099999999999999E-4</v>
      </c>
    </row>
    <row r="636" spans="1:7" x14ac:dyDescent="0.2">
      <c r="A636" s="21" t="s">
        <v>1753</v>
      </c>
      <c r="C636" s="21" t="s">
        <v>1754</v>
      </c>
      <c r="D636" s="21">
        <v>2.7074829931972793</v>
      </c>
      <c r="E636" s="25">
        <f t="shared" si="9"/>
        <v>1.4369522757072846</v>
      </c>
      <c r="F636" s="25">
        <v>1.4369522757072846</v>
      </c>
      <c r="G636" s="21">
        <v>3.9800000000000002E-4</v>
      </c>
    </row>
    <row r="637" spans="1:7" x14ac:dyDescent="0.2">
      <c r="A637" s="21" t="s">
        <v>1755</v>
      </c>
      <c r="C637" s="21" t="s">
        <v>1756</v>
      </c>
      <c r="D637" s="21">
        <v>0.96577017114914421</v>
      </c>
      <c r="E637" s="25">
        <f t="shared" si="9"/>
        <v>-5.0248189877283619E-2</v>
      </c>
      <c r="F637" s="25">
        <v>-5.0248189877283619E-2</v>
      </c>
      <c r="G637" s="21">
        <v>3.9500000000000001E-4</v>
      </c>
    </row>
    <row r="638" spans="1:7" x14ac:dyDescent="0.2">
      <c r="A638" s="21" t="s">
        <v>1757</v>
      </c>
      <c r="B638" s="21" t="s">
        <v>1758</v>
      </c>
      <c r="C638" s="21" t="s">
        <v>1759</v>
      </c>
      <c r="D638" s="21">
        <v>0.44835414301929627</v>
      </c>
      <c r="E638" s="25">
        <f t="shared" si="9"/>
        <v>-1.1572893658559482</v>
      </c>
      <c r="F638" s="25">
        <v>-1.1572893658559482</v>
      </c>
      <c r="G638" s="21">
        <v>3.9500000000000001E-4</v>
      </c>
    </row>
    <row r="639" spans="1:7" x14ac:dyDescent="0.2">
      <c r="A639" s="21" t="s">
        <v>1760</v>
      </c>
      <c r="B639" s="21" t="s">
        <v>1761</v>
      </c>
      <c r="C639" s="21" t="s">
        <v>1762</v>
      </c>
      <c r="D639" s="21">
        <v>0.39415322580645162</v>
      </c>
      <c r="E639" s="25">
        <f t="shared" si="9"/>
        <v>-1.343171513079523</v>
      </c>
      <c r="F639" s="25">
        <v>-1.343171513079523</v>
      </c>
      <c r="G639" s="21">
        <v>3.9100000000000002E-4</v>
      </c>
    </row>
    <row r="640" spans="1:7" x14ac:dyDescent="0.2">
      <c r="A640" s="21" t="s">
        <v>1763</v>
      </c>
      <c r="B640" s="21" t="s">
        <v>1764</v>
      </c>
      <c r="C640" s="21" t="s">
        <v>1765</v>
      </c>
      <c r="D640" s="21">
        <v>0.484394506866417</v>
      </c>
      <c r="E640" s="25">
        <f t="shared" si="9"/>
        <v>-1.0457455902215824</v>
      </c>
      <c r="F640" s="25">
        <v>-1.0457455902215824</v>
      </c>
      <c r="G640" s="21">
        <v>3.88E-4</v>
      </c>
    </row>
    <row r="641" spans="1:7" x14ac:dyDescent="0.2">
      <c r="A641" s="21" t="s">
        <v>1766</v>
      </c>
      <c r="B641" s="21" t="s">
        <v>1767</v>
      </c>
      <c r="C641" s="21" t="s">
        <v>1768</v>
      </c>
      <c r="D641" s="21">
        <v>0.72264150943396221</v>
      </c>
      <c r="E641" s="25">
        <f t="shared" si="9"/>
        <v>-0.46864796752560456</v>
      </c>
      <c r="F641" s="25">
        <v>-0.46864796752560456</v>
      </c>
      <c r="G641" s="21">
        <v>3.8299999999999999E-4</v>
      </c>
    </row>
    <row r="642" spans="1:7" x14ac:dyDescent="0.2">
      <c r="A642" s="21" t="s">
        <v>1769</v>
      </c>
      <c r="C642" s="21" t="s">
        <v>1770</v>
      </c>
      <c r="D642" s="21">
        <v>0.60959999999999992</v>
      </c>
      <c r="E642" s="25">
        <f t="shared" ref="E642:E705" si="10">LOG(D642,2)</f>
        <v>-0.71406519205612751</v>
      </c>
      <c r="F642" s="25">
        <v>-0.71406519205612751</v>
      </c>
      <c r="G642" s="21">
        <v>3.8099999999999999E-4</v>
      </c>
    </row>
    <row r="643" spans="1:7" x14ac:dyDescent="0.2">
      <c r="A643" s="21" t="s">
        <v>1771</v>
      </c>
      <c r="B643" s="21" t="s">
        <v>1772</v>
      </c>
      <c r="C643" s="21" t="s">
        <v>1773</v>
      </c>
      <c r="D643" s="21">
        <v>1.4104477611940298</v>
      </c>
      <c r="E643" s="25">
        <f t="shared" si="10"/>
        <v>0.49615323376330017</v>
      </c>
      <c r="F643" s="25">
        <v>0.49615323376330017</v>
      </c>
      <c r="G643" s="21">
        <v>3.7800000000000003E-4</v>
      </c>
    </row>
    <row r="644" spans="1:7" x14ac:dyDescent="0.2">
      <c r="A644" s="21" t="s">
        <v>1774</v>
      </c>
      <c r="C644" s="21" t="s">
        <v>1775</v>
      </c>
      <c r="D644" s="21">
        <v>0.44893111638954875</v>
      </c>
      <c r="E644" s="25">
        <f t="shared" si="10"/>
        <v>-1.1554339988453233</v>
      </c>
      <c r="F644" s="25">
        <v>-1.1554339988453233</v>
      </c>
      <c r="G644" s="21">
        <v>3.7800000000000003E-4</v>
      </c>
    </row>
    <row r="645" spans="1:7" x14ac:dyDescent="0.2">
      <c r="A645" s="21" t="s">
        <v>1776</v>
      </c>
      <c r="B645" s="21" t="s">
        <v>1777</v>
      </c>
      <c r="C645" s="21" t="s">
        <v>1778</v>
      </c>
      <c r="D645" s="21">
        <v>0.4126637554585153</v>
      </c>
      <c r="E645" s="25">
        <f t="shared" si="10"/>
        <v>-1.2769613638758712</v>
      </c>
      <c r="F645" s="25">
        <v>-1.2769613638758712</v>
      </c>
      <c r="G645" s="21">
        <v>3.7800000000000003E-4</v>
      </c>
    </row>
    <row r="646" spans="1:7" x14ac:dyDescent="0.2">
      <c r="A646" s="21" t="s">
        <v>1779</v>
      </c>
      <c r="B646" s="21" t="s">
        <v>1780</v>
      </c>
      <c r="C646" s="21" t="s">
        <v>1781</v>
      </c>
      <c r="D646" s="21">
        <v>4.1318681318681314</v>
      </c>
      <c r="E646" s="25">
        <f t="shared" si="10"/>
        <v>2.0467942114789412</v>
      </c>
      <c r="F646" s="25">
        <v>2.0467942114789412</v>
      </c>
      <c r="G646" s="21">
        <v>3.7599999999999998E-4</v>
      </c>
    </row>
    <row r="647" spans="1:7" x14ac:dyDescent="0.2">
      <c r="A647" s="21" t="s">
        <v>1782</v>
      </c>
      <c r="C647" s="21" t="s">
        <v>1288</v>
      </c>
      <c r="D647" s="21">
        <v>1.0329670329670328</v>
      </c>
      <c r="E647" s="25">
        <f t="shared" si="10"/>
        <v>4.6794211478940938E-2</v>
      </c>
      <c r="F647" s="25">
        <v>4.6794211478940938E-2</v>
      </c>
      <c r="G647" s="21">
        <v>3.7599999999999998E-4</v>
      </c>
    </row>
    <row r="648" spans="1:7" x14ac:dyDescent="0.2">
      <c r="A648" s="21" t="s">
        <v>1783</v>
      </c>
      <c r="B648" s="21" t="s">
        <v>1784</v>
      </c>
      <c r="C648" s="21" t="s">
        <v>266</v>
      </c>
      <c r="D648" s="21">
        <v>2.2455089820359282</v>
      </c>
      <c r="E648" s="25">
        <f t="shared" si="10"/>
        <v>1.1670424929091912</v>
      </c>
      <c r="F648" s="25">
        <v>1.1670424929091912</v>
      </c>
      <c r="G648" s="21">
        <v>3.7500000000000001E-4</v>
      </c>
    </row>
    <row r="649" spans="1:7" x14ac:dyDescent="0.2">
      <c r="A649" s="21" t="s">
        <v>1785</v>
      </c>
      <c r="C649" s="21" t="s">
        <v>1786</v>
      </c>
      <c r="D649" s="21">
        <v>0.597444089456869</v>
      </c>
      <c r="E649" s="25">
        <f t="shared" si="10"/>
        <v>-0.74312438704498174</v>
      </c>
      <c r="F649" s="25">
        <v>-0.74312438704498174</v>
      </c>
      <c r="G649" s="21">
        <v>3.7399999999999998E-4</v>
      </c>
    </row>
    <row r="650" spans="1:7" x14ac:dyDescent="0.2">
      <c r="A650" s="21" t="s">
        <v>1787</v>
      </c>
      <c r="C650" s="21" t="s">
        <v>1788</v>
      </c>
      <c r="D650" s="21">
        <v>2.6762589928057556</v>
      </c>
      <c r="E650" s="25">
        <f t="shared" si="10"/>
        <v>1.4202177383845243</v>
      </c>
      <c r="F650" s="25">
        <v>1.4202177383845243</v>
      </c>
      <c r="G650" s="21">
        <v>3.7199999999999999E-4</v>
      </c>
    </row>
    <row r="651" spans="1:7" x14ac:dyDescent="0.2">
      <c r="A651" s="21" t="s">
        <v>1789</v>
      </c>
      <c r="B651" s="21" t="s">
        <v>1790</v>
      </c>
      <c r="C651" s="21" t="s">
        <v>1791</v>
      </c>
      <c r="D651" s="21">
        <v>2.4473684210526314</v>
      </c>
      <c r="E651" s="25">
        <f t="shared" si="10"/>
        <v>1.2912312976644458</v>
      </c>
      <c r="F651" s="25">
        <v>1.2912312976644458</v>
      </c>
      <c r="G651" s="21">
        <v>3.7199999999999999E-4</v>
      </c>
    </row>
    <row r="652" spans="1:7" x14ac:dyDescent="0.2">
      <c r="A652" s="21" t="s">
        <v>1792</v>
      </c>
      <c r="B652" s="21" t="s">
        <v>1793</v>
      </c>
      <c r="C652" s="21" t="s">
        <v>1794</v>
      </c>
      <c r="D652" s="21">
        <v>2.1882352941176468</v>
      </c>
      <c r="E652" s="25">
        <f t="shared" si="10"/>
        <v>1.1297678749703295</v>
      </c>
      <c r="F652" s="25">
        <v>1.1297678749703295</v>
      </c>
      <c r="G652" s="21">
        <v>3.7199999999999999E-4</v>
      </c>
    </row>
    <row r="653" spans="1:7" x14ac:dyDescent="0.2">
      <c r="A653" s="21" t="s">
        <v>1795</v>
      </c>
      <c r="B653" s="21" t="s">
        <v>1796</v>
      </c>
      <c r="C653" s="21" t="s">
        <v>1487</v>
      </c>
      <c r="D653" s="21">
        <v>1.1815286624203822</v>
      </c>
      <c r="E653" s="25">
        <f t="shared" si="10"/>
        <v>0.24065462772917637</v>
      </c>
      <c r="F653" s="25">
        <v>0.24065462772917637</v>
      </c>
      <c r="G653" s="21">
        <v>3.7100000000000002E-4</v>
      </c>
    </row>
    <row r="654" spans="1:7" x14ac:dyDescent="0.2">
      <c r="A654" s="21" t="s">
        <v>1797</v>
      </c>
      <c r="B654" s="21" t="s">
        <v>1798</v>
      </c>
      <c r="C654" s="21" t="s">
        <v>1799</v>
      </c>
      <c r="D654" s="21">
        <v>0.2173403632103105</v>
      </c>
      <c r="E654" s="25">
        <f t="shared" si="10"/>
        <v>-2.2019719664069348</v>
      </c>
      <c r="F654" s="25">
        <v>-2.2019719664069348</v>
      </c>
      <c r="G654" s="21">
        <v>3.7100000000000002E-4</v>
      </c>
    </row>
    <row r="655" spans="1:7" x14ac:dyDescent="0.2">
      <c r="A655" s="21" t="s">
        <v>1800</v>
      </c>
      <c r="B655" s="21" t="s">
        <v>1801</v>
      </c>
      <c r="C655" s="21" t="s">
        <v>1802</v>
      </c>
      <c r="D655" s="21">
        <v>0.2895357985837923</v>
      </c>
      <c r="E655" s="25">
        <f t="shared" si="10"/>
        <v>-1.7881863589479461</v>
      </c>
      <c r="F655" s="25">
        <v>-1.7881863589479461</v>
      </c>
      <c r="G655" s="21">
        <v>3.68E-4</v>
      </c>
    </row>
    <row r="656" spans="1:7" x14ac:dyDescent="0.2">
      <c r="A656" s="21" t="s">
        <v>1803</v>
      </c>
      <c r="C656" s="21" t="s">
        <v>1804</v>
      </c>
      <c r="D656" s="21">
        <v>0.72055888223552889</v>
      </c>
      <c r="E656" s="25">
        <f t="shared" si="10"/>
        <v>-0.47281176630803756</v>
      </c>
      <c r="F656" s="25">
        <v>-0.47281176630803756</v>
      </c>
      <c r="G656" s="21">
        <v>3.6099999999999999E-4</v>
      </c>
    </row>
    <row r="657" spans="1:7" x14ac:dyDescent="0.2">
      <c r="A657" s="21" t="s">
        <v>1805</v>
      </c>
      <c r="B657" s="21" t="s">
        <v>1806</v>
      </c>
      <c r="C657" s="21" t="s">
        <v>1807</v>
      </c>
      <c r="D657" s="21">
        <v>2.6893939393939394</v>
      </c>
      <c r="E657" s="25">
        <f t="shared" si="10"/>
        <v>1.427281095033591</v>
      </c>
      <c r="F657" s="25">
        <v>1.427281095033591</v>
      </c>
      <c r="G657" s="21">
        <v>3.5500000000000001E-4</v>
      </c>
    </row>
    <row r="658" spans="1:7" x14ac:dyDescent="0.2">
      <c r="A658" s="21" t="s">
        <v>1808</v>
      </c>
      <c r="C658" s="21" t="s">
        <v>1809</v>
      </c>
      <c r="D658" s="21">
        <v>2.6793893129770989</v>
      </c>
      <c r="E658" s="25">
        <f t="shared" si="10"/>
        <v>1.4219042187671103</v>
      </c>
      <c r="F658" s="25">
        <v>1.4219042187671103</v>
      </c>
      <c r="G658" s="21">
        <v>3.5100000000000002E-4</v>
      </c>
    </row>
    <row r="659" spans="1:7" x14ac:dyDescent="0.2">
      <c r="A659" s="21" t="s">
        <v>1810</v>
      </c>
      <c r="B659" s="21" t="s">
        <v>1811</v>
      </c>
      <c r="C659" s="21" t="s">
        <v>1812</v>
      </c>
      <c r="D659" s="21">
        <v>1.450413223140496</v>
      </c>
      <c r="E659" s="25">
        <f t="shared" si="10"/>
        <v>0.53646398302996634</v>
      </c>
      <c r="F659" s="25">
        <v>0.53646398302996634</v>
      </c>
      <c r="G659" s="21">
        <v>3.5100000000000002E-4</v>
      </c>
    </row>
    <row r="660" spans="1:7" x14ac:dyDescent="0.2">
      <c r="A660" s="21" t="s">
        <v>1813</v>
      </c>
      <c r="B660" s="21" t="s">
        <v>1814</v>
      </c>
      <c r="C660" s="21" t="s">
        <v>1815</v>
      </c>
      <c r="D660" s="21">
        <v>2.6846153846153848</v>
      </c>
      <c r="E660" s="25">
        <f t="shared" si="10"/>
        <v>1.4247154131811979</v>
      </c>
      <c r="F660" s="25">
        <v>1.4247154131811979</v>
      </c>
      <c r="G660" s="21">
        <v>3.4900000000000003E-4</v>
      </c>
    </row>
    <row r="661" spans="1:7" x14ac:dyDescent="0.2">
      <c r="A661" s="21" t="s">
        <v>1816</v>
      </c>
      <c r="C661" s="21" t="s">
        <v>1817</v>
      </c>
      <c r="D661" s="21">
        <v>0.39885714285714285</v>
      </c>
      <c r="E661" s="25">
        <f t="shared" si="10"/>
        <v>-1.3260559805100389</v>
      </c>
      <c r="F661" s="25">
        <v>-1.3260559805100389</v>
      </c>
      <c r="G661" s="21">
        <v>3.4900000000000003E-4</v>
      </c>
    </row>
    <row r="662" spans="1:7" x14ac:dyDescent="0.2">
      <c r="A662" s="21" t="s">
        <v>1818</v>
      </c>
      <c r="C662" s="21" t="s">
        <v>1819</v>
      </c>
      <c r="D662" s="21">
        <v>1.4380165289256199</v>
      </c>
      <c r="E662" s="25">
        <f t="shared" si="10"/>
        <v>0.52408025857413387</v>
      </c>
      <c r="F662" s="25">
        <v>0.52408025857413387</v>
      </c>
      <c r="G662" s="21">
        <v>3.48E-4</v>
      </c>
    </row>
    <row r="663" spans="1:7" x14ac:dyDescent="0.2">
      <c r="A663" s="21" t="s">
        <v>1820</v>
      </c>
      <c r="C663" s="21" t="s">
        <v>1821</v>
      </c>
      <c r="D663" s="21">
        <v>3.6041666666666665</v>
      </c>
      <c r="E663" s="25">
        <f t="shared" si="10"/>
        <v>1.8496657269155683</v>
      </c>
      <c r="F663" s="25">
        <v>1.8496657269155683</v>
      </c>
      <c r="G663" s="21">
        <v>3.4600000000000001E-4</v>
      </c>
    </row>
    <row r="664" spans="1:7" x14ac:dyDescent="0.2">
      <c r="A664" s="21" t="s">
        <v>1822</v>
      </c>
      <c r="C664" s="21" t="s">
        <v>1823</v>
      </c>
      <c r="D664" s="21">
        <v>3.3960396039603959</v>
      </c>
      <c r="E664" s="25">
        <f t="shared" si="10"/>
        <v>1.7638532834210177</v>
      </c>
      <c r="F664" s="25">
        <v>1.7638532834210177</v>
      </c>
      <c r="G664" s="21">
        <v>3.4299999999999999E-4</v>
      </c>
    </row>
    <row r="665" spans="1:7" x14ac:dyDescent="0.2">
      <c r="A665" s="21" t="s">
        <v>1824</v>
      </c>
      <c r="B665" s="21" t="s">
        <v>1825</v>
      </c>
      <c r="C665" s="21" t="s">
        <v>1826</v>
      </c>
      <c r="D665" s="21">
        <v>0.24118476727785615</v>
      </c>
      <c r="E665" s="25">
        <f t="shared" si="10"/>
        <v>-2.0517893023536184</v>
      </c>
      <c r="F665" s="25">
        <v>-2.0517893023536184</v>
      </c>
      <c r="G665" s="21">
        <v>3.4200000000000002E-4</v>
      </c>
    </row>
    <row r="666" spans="1:7" x14ac:dyDescent="0.2">
      <c r="A666" s="21" t="s">
        <v>1827</v>
      </c>
      <c r="B666" s="21" t="s">
        <v>1828</v>
      </c>
      <c r="C666" s="21" t="s">
        <v>1829</v>
      </c>
      <c r="D666" s="21">
        <v>0.43517329910141211</v>
      </c>
      <c r="E666" s="25">
        <f t="shared" si="10"/>
        <v>-1.2003380549253253</v>
      </c>
      <c r="F666" s="25">
        <v>-1.2003380549253253</v>
      </c>
      <c r="G666" s="21">
        <v>3.39E-4</v>
      </c>
    </row>
    <row r="667" spans="1:7" x14ac:dyDescent="0.2">
      <c r="A667" s="21" t="s">
        <v>1830</v>
      </c>
      <c r="C667" s="21" t="s">
        <v>1831</v>
      </c>
      <c r="D667" s="21">
        <v>0.72103004291845485</v>
      </c>
      <c r="E667" s="25">
        <f t="shared" si="10"/>
        <v>-0.47186872187552015</v>
      </c>
      <c r="F667" s="25">
        <v>-0.47186872187552015</v>
      </c>
      <c r="G667" s="21">
        <v>3.3599999999999998E-4</v>
      </c>
    </row>
    <row r="668" spans="1:7" x14ac:dyDescent="0.2">
      <c r="A668" s="21" t="s">
        <v>1832</v>
      </c>
      <c r="B668" s="21" t="s">
        <v>1833</v>
      </c>
      <c r="C668" s="21" t="s">
        <v>1834</v>
      </c>
      <c r="D668" s="21">
        <v>0.2736156351791531</v>
      </c>
      <c r="E668" s="25">
        <f t="shared" si="10"/>
        <v>-1.869777422591419</v>
      </c>
      <c r="F668" s="25">
        <v>-1.869777422591419</v>
      </c>
      <c r="G668" s="21">
        <v>3.3599999999999998E-4</v>
      </c>
    </row>
    <row r="669" spans="1:7" x14ac:dyDescent="0.2">
      <c r="A669" s="21" t="s">
        <v>1835</v>
      </c>
      <c r="B669" s="21" t="s">
        <v>1836</v>
      </c>
      <c r="C669" s="21" t="s">
        <v>1837</v>
      </c>
      <c r="D669" s="21">
        <v>5.21875</v>
      </c>
      <c r="E669" s="25">
        <f t="shared" si="10"/>
        <v>2.3837042924740524</v>
      </c>
      <c r="F669" s="25">
        <v>2.3837042924740524</v>
      </c>
      <c r="G669" s="21">
        <v>3.3399999999999999E-4</v>
      </c>
    </row>
    <row r="670" spans="1:7" x14ac:dyDescent="0.2">
      <c r="A670" s="21" t="s">
        <v>1838</v>
      </c>
      <c r="B670" s="21" t="s">
        <v>1839</v>
      </c>
      <c r="C670" s="21" t="s">
        <v>1840</v>
      </c>
      <c r="D670" s="21">
        <v>4.3815789473684212</v>
      </c>
      <c r="E670" s="25">
        <f t="shared" si="10"/>
        <v>2.1314508536276771</v>
      </c>
      <c r="F670" s="25">
        <v>2.1314508536276771</v>
      </c>
      <c r="G670" s="21">
        <v>3.3300000000000002E-4</v>
      </c>
    </row>
    <row r="671" spans="1:7" x14ac:dyDescent="0.2">
      <c r="A671" s="21" t="s">
        <v>1841</v>
      </c>
      <c r="B671" s="21" t="s">
        <v>1842</v>
      </c>
      <c r="C671" s="21" t="s">
        <v>1843</v>
      </c>
      <c r="D671" s="21">
        <v>0.2634920634920635</v>
      </c>
      <c r="E671" s="25">
        <f t="shared" si="10"/>
        <v>-1.924168587040354</v>
      </c>
      <c r="F671" s="25">
        <v>-1.924168587040354</v>
      </c>
      <c r="G671" s="21">
        <v>3.3199999999999999E-4</v>
      </c>
    </row>
    <row r="672" spans="1:7" x14ac:dyDescent="0.2">
      <c r="A672" s="21" t="s">
        <v>1844</v>
      </c>
      <c r="B672" s="21" t="s">
        <v>1845</v>
      </c>
      <c r="C672" s="21" t="s">
        <v>1846</v>
      </c>
      <c r="D672" s="21">
        <v>0.53150242326332797</v>
      </c>
      <c r="E672" s="25">
        <f t="shared" si="10"/>
        <v>-0.91185182547902321</v>
      </c>
      <c r="F672" s="25">
        <v>-0.91185182547902321</v>
      </c>
      <c r="G672" s="21">
        <v>3.2899999999999997E-4</v>
      </c>
    </row>
    <row r="673" spans="1:7" x14ac:dyDescent="0.2">
      <c r="A673" s="21" t="s">
        <v>1847</v>
      </c>
      <c r="B673" s="21" t="s">
        <v>1848</v>
      </c>
      <c r="C673" s="21" t="s">
        <v>1849</v>
      </c>
      <c r="D673" s="21">
        <v>10.21875</v>
      </c>
      <c r="E673" s="25">
        <f t="shared" si="10"/>
        <v>3.353146825498083</v>
      </c>
      <c r="F673" s="25">
        <v>3.353146825498083</v>
      </c>
      <c r="G673" s="21">
        <v>3.2699999999999998E-4</v>
      </c>
    </row>
    <row r="674" spans="1:7" x14ac:dyDescent="0.2">
      <c r="A674" s="21" t="s">
        <v>1850</v>
      </c>
      <c r="B674" s="21" t="s">
        <v>1851</v>
      </c>
      <c r="C674" s="21" t="s">
        <v>1852</v>
      </c>
      <c r="D674" s="21">
        <v>0.22598479612992398</v>
      </c>
      <c r="E674" s="25">
        <f t="shared" si="10"/>
        <v>-2.145702381033642</v>
      </c>
      <c r="F674" s="25">
        <v>-2.145702381033642</v>
      </c>
      <c r="G674" s="21">
        <v>3.2699999999999998E-4</v>
      </c>
    </row>
    <row r="675" spans="1:7" x14ac:dyDescent="0.2">
      <c r="A675" s="21" t="s">
        <v>1853</v>
      </c>
      <c r="B675" s="21" t="s">
        <v>1854</v>
      </c>
      <c r="C675" s="21" t="s">
        <v>1855</v>
      </c>
      <c r="D675" s="21">
        <v>2.0573248407643314</v>
      </c>
      <c r="E675" s="25">
        <f t="shared" si="10"/>
        <v>1.0407696058022982</v>
      </c>
      <c r="F675" s="25">
        <v>1.0407696058022982</v>
      </c>
      <c r="G675" s="21">
        <v>3.2299999999999999E-4</v>
      </c>
    </row>
    <row r="676" spans="1:7" x14ac:dyDescent="0.2">
      <c r="A676" s="21" t="s">
        <v>1856</v>
      </c>
      <c r="C676" s="21" t="s">
        <v>1857</v>
      </c>
      <c r="D676" s="21">
        <v>1.1577060931899641</v>
      </c>
      <c r="E676" s="25">
        <f t="shared" si="10"/>
        <v>0.21126904286473724</v>
      </c>
      <c r="F676" s="25">
        <v>0.21126904286473724</v>
      </c>
      <c r="G676" s="21">
        <v>3.2299999999999999E-4</v>
      </c>
    </row>
    <row r="677" spans="1:7" x14ac:dyDescent="0.2">
      <c r="A677" s="21" t="s">
        <v>1858</v>
      </c>
      <c r="C677" s="21" t="s">
        <v>1859</v>
      </c>
      <c r="D677" s="21">
        <v>0.48275862068965525</v>
      </c>
      <c r="E677" s="25">
        <f t="shared" si="10"/>
        <v>-1.0506260730699679</v>
      </c>
      <c r="F677" s="25">
        <v>-1.0506260730699679</v>
      </c>
      <c r="G677" s="21">
        <v>3.2200000000000002E-4</v>
      </c>
    </row>
    <row r="678" spans="1:7" x14ac:dyDescent="0.2">
      <c r="A678" s="21" t="s">
        <v>1860</v>
      </c>
      <c r="B678" s="21" t="s">
        <v>1861</v>
      </c>
      <c r="C678" s="21" t="s">
        <v>1862</v>
      </c>
      <c r="D678" s="21">
        <v>9.6539162112932592E-2</v>
      </c>
      <c r="E678" s="25">
        <f t="shared" si="10"/>
        <v>-3.3727418844419996</v>
      </c>
      <c r="F678" s="25">
        <v>-3.3727418844419996</v>
      </c>
      <c r="G678" s="21">
        <v>3.1799999999999998E-4</v>
      </c>
    </row>
    <row r="679" spans="1:7" x14ac:dyDescent="0.2">
      <c r="A679" s="21" t="s">
        <v>1863</v>
      </c>
      <c r="B679" s="21" t="s">
        <v>1864</v>
      </c>
      <c r="C679" s="21" t="s">
        <v>1865</v>
      </c>
      <c r="D679" s="21">
        <v>5.9622641509433958</v>
      </c>
      <c r="E679" s="25">
        <f t="shared" si="10"/>
        <v>2.5758602936139035</v>
      </c>
      <c r="F679" s="25">
        <v>2.5758602936139035</v>
      </c>
      <c r="G679" s="21">
        <v>3.1599999999999998E-4</v>
      </c>
    </row>
    <row r="680" spans="1:7" x14ac:dyDescent="0.2">
      <c r="A680" s="21" t="s">
        <v>1866</v>
      </c>
      <c r="B680" s="21" t="s">
        <v>1867</v>
      </c>
      <c r="C680" s="21" t="s">
        <v>1868</v>
      </c>
      <c r="D680" s="21">
        <v>2.7068965517241379</v>
      </c>
      <c r="E680" s="25">
        <f t="shared" si="10"/>
        <v>1.4366397537640549</v>
      </c>
      <c r="F680" s="25">
        <v>1.4366397537640549</v>
      </c>
      <c r="G680" s="21">
        <v>3.1399999999999999E-4</v>
      </c>
    </row>
    <row r="681" spans="1:7" x14ac:dyDescent="0.2">
      <c r="A681" s="21" t="s">
        <v>1869</v>
      </c>
      <c r="C681" s="21" t="s">
        <v>1870</v>
      </c>
      <c r="D681" s="21">
        <v>1.3955555555555554</v>
      </c>
      <c r="E681" s="25">
        <f t="shared" si="10"/>
        <v>0.4808395576745898</v>
      </c>
      <c r="F681" s="25">
        <v>0.4808395576745898</v>
      </c>
      <c r="G681" s="21">
        <v>3.1399999999999999E-4</v>
      </c>
    </row>
    <row r="682" spans="1:7" x14ac:dyDescent="0.2">
      <c r="A682" s="21" t="s">
        <v>1871</v>
      </c>
      <c r="C682" s="21" t="s">
        <v>1872</v>
      </c>
      <c r="D682" s="21">
        <v>0.43370165745856348</v>
      </c>
      <c r="E682" s="25">
        <f t="shared" si="10"/>
        <v>-1.2052251381915786</v>
      </c>
      <c r="F682" s="25">
        <v>-1.2052251381915786</v>
      </c>
      <c r="G682" s="21">
        <v>3.1399999999999999E-4</v>
      </c>
    </row>
    <row r="683" spans="1:7" x14ac:dyDescent="0.2">
      <c r="A683" s="21" t="s">
        <v>1873</v>
      </c>
      <c r="B683" s="21" t="s">
        <v>1874</v>
      </c>
      <c r="C683" s="21" t="s">
        <v>1875</v>
      </c>
      <c r="D683" s="21">
        <v>5.1311475409836067</v>
      </c>
      <c r="E683" s="25">
        <f t="shared" si="10"/>
        <v>2.3592815093697324</v>
      </c>
      <c r="F683" s="25">
        <v>2.3592815093697324</v>
      </c>
      <c r="G683" s="21">
        <v>3.1300000000000002E-4</v>
      </c>
    </row>
    <row r="684" spans="1:7" x14ac:dyDescent="0.2">
      <c r="A684" s="21" t="s">
        <v>1876</v>
      </c>
      <c r="B684" s="21" t="s">
        <v>1877</v>
      </c>
      <c r="C684" s="21" t="s">
        <v>1878</v>
      </c>
      <c r="D684" s="21">
        <v>2.1586206896551725</v>
      </c>
      <c r="E684" s="25">
        <f t="shared" si="10"/>
        <v>1.1101097569176839</v>
      </c>
      <c r="F684" s="25">
        <v>1.1101097569176839</v>
      </c>
      <c r="G684" s="21">
        <v>3.1300000000000002E-4</v>
      </c>
    </row>
    <row r="685" spans="1:7" x14ac:dyDescent="0.2">
      <c r="A685" s="21" t="s">
        <v>1879</v>
      </c>
      <c r="B685" s="21" t="s">
        <v>1880</v>
      </c>
      <c r="C685" s="21" t="s">
        <v>1881</v>
      </c>
      <c r="D685" s="21">
        <v>1.3448275862068966</v>
      </c>
      <c r="E685" s="25">
        <f t="shared" si="10"/>
        <v>0.42742122373467628</v>
      </c>
      <c r="F685" s="25">
        <v>0.42742122373467628</v>
      </c>
      <c r="G685" s="21">
        <v>3.1199999999999999E-4</v>
      </c>
    </row>
    <row r="686" spans="1:7" x14ac:dyDescent="0.2">
      <c r="A686" s="21" t="s">
        <v>1882</v>
      </c>
      <c r="B686" s="21" t="s">
        <v>1883</v>
      </c>
      <c r="C686" s="21" t="s">
        <v>1884</v>
      </c>
      <c r="D686" s="21">
        <v>0.96874999999999989</v>
      </c>
      <c r="E686" s="25">
        <f t="shared" si="10"/>
        <v>-4.5803689613124955E-2</v>
      </c>
      <c r="F686" s="25">
        <v>-4.5803689613124955E-2</v>
      </c>
      <c r="G686" s="21">
        <v>3.1E-4</v>
      </c>
    </row>
    <row r="687" spans="1:7" x14ac:dyDescent="0.2">
      <c r="A687" s="21" t="s">
        <v>1885</v>
      </c>
      <c r="B687" s="21" t="s">
        <v>1886</v>
      </c>
      <c r="C687" s="21" t="s">
        <v>1887</v>
      </c>
      <c r="D687" s="21">
        <v>0.44862518089725034</v>
      </c>
      <c r="E687" s="25">
        <f t="shared" si="10"/>
        <v>-1.1564174951140211</v>
      </c>
      <c r="F687" s="25">
        <v>-1.1564174951140211</v>
      </c>
      <c r="G687" s="21">
        <v>3.1E-4</v>
      </c>
    </row>
    <row r="688" spans="1:7" x14ac:dyDescent="0.2">
      <c r="A688" s="21" t="s">
        <v>1888</v>
      </c>
      <c r="B688" s="21" t="s">
        <v>1889</v>
      </c>
      <c r="C688" s="21" t="s">
        <v>1890</v>
      </c>
      <c r="D688" s="21">
        <v>3.8624999999999994</v>
      </c>
      <c r="E688" s="25">
        <f t="shared" si="10"/>
        <v>1.9495349330170122</v>
      </c>
      <c r="F688" s="25">
        <v>1.9495349330170122</v>
      </c>
      <c r="G688" s="21">
        <v>3.0899999999999998E-4</v>
      </c>
    </row>
    <row r="689" spans="1:7" x14ac:dyDescent="0.2">
      <c r="A689" s="21" t="s">
        <v>1891</v>
      </c>
      <c r="B689" s="21" t="s">
        <v>1892</v>
      </c>
      <c r="C689" s="21" t="s">
        <v>1893</v>
      </c>
      <c r="D689" s="21">
        <v>0.79639175257731953</v>
      </c>
      <c r="E689" s="25">
        <f t="shared" si="10"/>
        <v>-0.32844981428275322</v>
      </c>
      <c r="F689" s="25">
        <v>-0.32844981428275322</v>
      </c>
      <c r="G689" s="21">
        <v>3.0899999999999998E-4</v>
      </c>
    </row>
    <row r="690" spans="1:7" x14ac:dyDescent="0.2">
      <c r="A690" s="21" t="s">
        <v>1894</v>
      </c>
      <c r="C690" s="21" t="s">
        <v>1895</v>
      </c>
      <c r="D690" s="21">
        <v>4.8730158730158726</v>
      </c>
      <c r="E690" s="25">
        <f t="shared" si="10"/>
        <v>2.2848149218702631</v>
      </c>
      <c r="F690" s="25">
        <v>2.2848149218702631</v>
      </c>
      <c r="G690" s="21">
        <v>3.0699999999999998E-4</v>
      </c>
    </row>
    <row r="691" spans="1:7" x14ac:dyDescent="0.2">
      <c r="A691" s="21" t="s">
        <v>1896</v>
      </c>
      <c r="B691" s="21" t="s">
        <v>1897</v>
      </c>
      <c r="C691" s="21" t="s">
        <v>1898</v>
      </c>
      <c r="D691" s="21">
        <v>0.72340425531914898</v>
      </c>
      <c r="E691" s="25">
        <f t="shared" si="10"/>
        <v>-0.4671260104272979</v>
      </c>
      <c r="F691" s="25">
        <v>-0.4671260104272979</v>
      </c>
      <c r="G691" s="21">
        <v>3.0600000000000001E-4</v>
      </c>
    </row>
    <row r="692" spans="1:7" x14ac:dyDescent="0.2">
      <c r="A692" s="21" t="s">
        <v>1899</v>
      </c>
      <c r="C692" s="21" t="s">
        <v>1900</v>
      </c>
      <c r="D692" s="21">
        <v>2.443548387096774</v>
      </c>
      <c r="E692" s="25">
        <f t="shared" si="10"/>
        <v>1.2889776730860756</v>
      </c>
      <c r="F692" s="25">
        <v>1.2889776730860756</v>
      </c>
      <c r="G692" s="21">
        <v>3.0299999999999999E-4</v>
      </c>
    </row>
    <row r="693" spans="1:7" x14ac:dyDescent="0.2">
      <c r="A693" s="21" t="s">
        <v>1901</v>
      </c>
      <c r="B693" s="21" t="s">
        <v>1902</v>
      </c>
      <c r="C693" s="21" t="s">
        <v>1903</v>
      </c>
      <c r="D693" s="21">
        <v>0.72488038277511957</v>
      </c>
      <c r="E693" s="25">
        <f t="shared" si="10"/>
        <v>-0.46418514860793197</v>
      </c>
      <c r="F693" s="25">
        <v>-0.46418514860793197</v>
      </c>
      <c r="G693" s="21">
        <v>3.0299999999999999E-4</v>
      </c>
    </row>
    <row r="694" spans="1:7" x14ac:dyDescent="0.2">
      <c r="A694" s="21" t="s">
        <v>1904</v>
      </c>
      <c r="B694" s="21" t="s">
        <v>1905</v>
      </c>
      <c r="C694" s="21" t="s">
        <v>1903</v>
      </c>
      <c r="D694" s="21">
        <v>0.36287425149700597</v>
      </c>
      <c r="E694" s="25">
        <f t="shared" si="10"/>
        <v>-1.4624584038884638</v>
      </c>
      <c r="F694" s="25">
        <v>-1.4624584038884638</v>
      </c>
      <c r="G694" s="21">
        <v>3.0299999999999999E-4</v>
      </c>
    </row>
    <row r="695" spans="1:7" x14ac:dyDescent="0.2">
      <c r="A695" s="21" t="s">
        <v>1906</v>
      </c>
      <c r="C695" s="21" t="s">
        <v>1907</v>
      </c>
      <c r="D695" s="21">
        <v>0.62139917695473257</v>
      </c>
      <c r="E695" s="25">
        <f t="shared" si="10"/>
        <v>-0.68640776428070183</v>
      </c>
      <c r="F695" s="25">
        <v>-0.68640776428070183</v>
      </c>
      <c r="G695" s="21">
        <v>3.0200000000000002E-4</v>
      </c>
    </row>
    <row r="696" spans="1:7" x14ac:dyDescent="0.2">
      <c r="A696" s="21" t="s">
        <v>1908</v>
      </c>
      <c r="B696" s="21" t="s">
        <v>1909</v>
      </c>
      <c r="C696" s="21" t="s">
        <v>1910</v>
      </c>
      <c r="D696" s="21">
        <v>0.53942652329749108</v>
      </c>
      <c r="E696" s="25">
        <f t="shared" si="10"/>
        <v>-0.89050163506948554</v>
      </c>
      <c r="F696" s="25">
        <v>-0.89050163506948554</v>
      </c>
      <c r="G696" s="21">
        <v>3.01E-4</v>
      </c>
    </row>
    <row r="697" spans="1:7" x14ac:dyDescent="0.2">
      <c r="A697" s="21" t="s">
        <v>1911</v>
      </c>
      <c r="C697" s="21" t="s">
        <v>1912</v>
      </c>
      <c r="D697" s="21">
        <v>1.35</v>
      </c>
      <c r="E697" s="25">
        <f t="shared" si="10"/>
        <v>0.43295940727610632</v>
      </c>
      <c r="F697" s="25">
        <v>0.43295940727610632</v>
      </c>
      <c r="G697" s="21">
        <v>2.9700000000000001E-4</v>
      </c>
    </row>
    <row r="698" spans="1:7" x14ac:dyDescent="0.2">
      <c r="A698" s="21" t="s">
        <v>1913</v>
      </c>
      <c r="B698" s="21" t="s">
        <v>1914</v>
      </c>
      <c r="C698" s="21" t="s">
        <v>1915</v>
      </c>
      <c r="D698" s="21">
        <v>2.5084745762711864</v>
      </c>
      <c r="E698" s="25">
        <f t="shared" si="10"/>
        <v>1.3268103162671085</v>
      </c>
      <c r="F698" s="25">
        <v>1.3268103162671085</v>
      </c>
      <c r="G698" s="21">
        <v>2.9599999999999998E-4</v>
      </c>
    </row>
    <row r="699" spans="1:7" x14ac:dyDescent="0.2">
      <c r="A699" s="21" t="s">
        <v>1916</v>
      </c>
      <c r="B699" s="21" t="s">
        <v>1917</v>
      </c>
      <c r="C699" s="21" t="s">
        <v>1918</v>
      </c>
      <c r="D699" s="21">
        <v>0.2900688298918388</v>
      </c>
      <c r="E699" s="25">
        <f t="shared" si="10"/>
        <v>-1.7855328196082962</v>
      </c>
      <c r="F699" s="25">
        <v>-1.7855328196082962</v>
      </c>
      <c r="G699" s="21">
        <v>2.9500000000000001E-4</v>
      </c>
    </row>
    <row r="700" spans="1:7" x14ac:dyDescent="0.2">
      <c r="A700" s="21" t="s">
        <v>1919</v>
      </c>
      <c r="B700" s="21" t="s">
        <v>1920</v>
      </c>
      <c r="C700" s="21" t="s">
        <v>1921</v>
      </c>
      <c r="D700" s="21">
        <v>0.72431077694235579</v>
      </c>
      <c r="E700" s="25">
        <f t="shared" si="10"/>
        <v>-0.46531925372166721</v>
      </c>
      <c r="F700" s="25">
        <v>-0.46531925372166721</v>
      </c>
      <c r="G700" s="21">
        <v>2.8899999999999998E-4</v>
      </c>
    </row>
    <row r="701" spans="1:7" x14ac:dyDescent="0.2">
      <c r="A701" s="21" t="s">
        <v>1922</v>
      </c>
      <c r="B701" s="21" t="s">
        <v>1923</v>
      </c>
      <c r="C701" s="21" t="s">
        <v>1924</v>
      </c>
      <c r="D701" s="21">
        <v>0.83918128654970747</v>
      </c>
      <c r="E701" s="25">
        <f t="shared" si="10"/>
        <v>-0.25294558821021029</v>
      </c>
      <c r="F701" s="25">
        <v>-0.25294558821021029</v>
      </c>
      <c r="G701" s="21">
        <v>2.8699999999999998E-4</v>
      </c>
    </row>
    <row r="702" spans="1:7" x14ac:dyDescent="0.2">
      <c r="A702" s="21" t="s">
        <v>1925</v>
      </c>
      <c r="B702" s="21" t="s">
        <v>1926</v>
      </c>
      <c r="C702" s="21" t="s">
        <v>1927</v>
      </c>
      <c r="D702" s="21">
        <v>1.0751879699248119</v>
      </c>
      <c r="E702" s="25">
        <f t="shared" si="10"/>
        <v>0.10458890127719968</v>
      </c>
      <c r="F702" s="25">
        <v>0.10458890127719968</v>
      </c>
      <c r="G702" s="21">
        <v>2.8600000000000001E-4</v>
      </c>
    </row>
    <row r="703" spans="1:7" x14ac:dyDescent="0.2">
      <c r="A703" s="21" t="s">
        <v>1928</v>
      </c>
      <c r="B703" s="21" t="s">
        <v>1929</v>
      </c>
      <c r="C703" s="21" t="s">
        <v>1930</v>
      </c>
      <c r="D703" s="21">
        <v>2.9175257731958761</v>
      </c>
      <c r="E703" s="25">
        <f t="shared" si="10"/>
        <v>1.5447454006447545</v>
      </c>
      <c r="F703" s="25">
        <v>1.5447454006447545</v>
      </c>
      <c r="G703" s="21">
        <v>2.8299999999999999E-4</v>
      </c>
    </row>
    <row r="704" spans="1:7" x14ac:dyDescent="0.2">
      <c r="A704" s="21" t="s">
        <v>1931</v>
      </c>
      <c r="C704" s="21" t="s">
        <v>1932</v>
      </c>
      <c r="D704" s="21">
        <v>1.1417004048582997</v>
      </c>
      <c r="E704" s="25">
        <f t="shared" si="10"/>
        <v>0.19118412081411607</v>
      </c>
      <c r="F704" s="25">
        <v>0.19118412081411607</v>
      </c>
      <c r="G704" s="21">
        <v>2.8200000000000002E-4</v>
      </c>
    </row>
    <row r="705" spans="1:7" x14ac:dyDescent="0.2">
      <c r="A705" s="21" t="s">
        <v>1933</v>
      </c>
      <c r="C705" s="21" t="s">
        <v>1934</v>
      </c>
      <c r="D705" s="21">
        <v>0.69629629629629641</v>
      </c>
      <c r="E705" s="25">
        <f t="shared" si="10"/>
        <v>-0.52222674537319336</v>
      </c>
      <c r="F705" s="25">
        <v>-0.52222674537319336</v>
      </c>
      <c r="G705" s="21">
        <v>2.8200000000000002E-4</v>
      </c>
    </row>
    <row r="706" spans="1:7" x14ac:dyDescent="0.2">
      <c r="A706" s="21" t="s">
        <v>1935</v>
      </c>
      <c r="B706" s="21" t="s">
        <v>1936</v>
      </c>
      <c r="C706" s="21" t="s">
        <v>1937</v>
      </c>
      <c r="D706" s="21">
        <v>5.8541666666666661</v>
      </c>
      <c r="E706" s="25">
        <f t="shared" ref="E706:E769" si="11">LOG(D706,2)</f>
        <v>2.5494638194997696</v>
      </c>
      <c r="F706" s="25">
        <v>2.5494638194997696</v>
      </c>
      <c r="G706" s="21">
        <v>2.81E-4</v>
      </c>
    </row>
    <row r="707" spans="1:7" x14ac:dyDescent="0.2">
      <c r="A707" s="21" t="s">
        <v>1938</v>
      </c>
      <c r="C707" s="21" t="s">
        <v>1939</v>
      </c>
      <c r="D707" s="21">
        <v>1.4484536082474226</v>
      </c>
      <c r="E707" s="25">
        <f t="shared" si="11"/>
        <v>0.53451347803379845</v>
      </c>
      <c r="F707" s="25">
        <v>0.53451347803379845</v>
      </c>
      <c r="G707" s="21">
        <v>2.81E-4</v>
      </c>
    </row>
    <row r="708" spans="1:7" x14ac:dyDescent="0.2">
      <c r="A708" s="21" t="s">
        <v>1940</v>
      </c>
      <c r="C708" s="21" t="s">
        <v>1941</v>
      </c>
      <c r="D708" s="21">
        <v>1.6184971098265895</v>
      </c>
      <c r="E708" s="25">
        <f t="shared" si="11"/>
        <v>0.69465478930824176</v>
      </c>
      <c r="F708" s="25">
        <v>0.69465478930824176</v>
      </c>
      <c r="G708" s="21">
        <v>2.7999999999999998E-4</v>
      </c>
    </row>
    <row r="709" spans="1:7" x14ac:dyDescent="0.2">
      <c r="A709" s="21" t="s">
        <v>1942</v>
      </c>
      <c r="C709" s="21" t="s">
        <v>1943</v>
      </c>
      <c r="D709" s="21">
        <v>0.80924855491329473</v>
      </c>
      <c r="E709" s="25">
        <f t="shared" si="11"/>
        <v>-0.3053452106917583</v>
      </c>
      <c r="F709" s="25">
        <v>-0.3053452106917583</v>
      </c>
      <c r="G709" s="21">
        <v>2.7999999999999998E-4</v>
      </c>
    </row>
    <row r="710" spans="1:7" x14ac:dyDescent="0.2">
      <c r="A710" s="21" t="s">
        <v>1944</v>
      </c>
      <c r="B710" s="21" t="s">
        <v>1945</v>
      </c>
      <c r="C710" s="21" t="s">
        <v>1946</v>
      </c>
      <c r="D710" s="21">
        <v>2.2704918032786887</v>
      </c>
      <c r="E710" s="25">
        <f t="shared" si="11"/>
        <v>1.1830048284863022</v>
      </c>
      <c r="F710" s="25">
        <v>1.1830048284863022</v>
      </c>
      <c r="G710" s="21">
        <v>2.7700000000000001E-4</v>
      </c>
    </row>
    <row r="711" spans="1:7" x14ac:dyDescent="0.2">
      <c r="A711" s="21" t="s">
        <v>1947</v>
      </c>
      <c r="C711" s="21" t="s">
        <v>1948</v>
      </c>
      <c r="D711" s="21">
        <v>1.0756972111553786</v>
      </c>
      <c r="E711" s="25">
        <f t="shared" si="11"/>
        <v>0.10527204310005911</v>
      </c>
      <c r="F711" s="25">
        <v>0.10527204310005911</v>
      </c>
      <c r="G711" s="21">
        <v>2.7E-4</v>
      </c>
    </row>
    <row r="712" spans="1:7" x14ac:dyDescent="0.2">
      <c r="A712" s="21" t="s">
        <v>1949</v>
      </c>
      <c r="B712" s="21" t="s">
        <v>1950</v>
      </c>
      <c r="C712" s="21" t="s">
        <v>1951</v>
      </c>
      <c r="D712" s="21">
        <v>0.72311827956989239</v>
      </c>
      <c r="E712" s="25">
        <f t="shared" si="11"/>
        <v>-0.46769644855140741</v>
      </c>
      <c r="F712" s="25">
        <v>-0.46769644855140741</v>
      </c>
      <c r="G712" s="21">
        <v>2.6899999999999998E-4</v>
      </c>
    </row>
    <row r="713" spans="1:7" x14ac:dyDescent="0.2">
      <c r="A713" s="21" t="s">
        <v>1952</v>
      </c>
      <c r="C713" s="21" t="s">
        <v>1953</v>
      </c>
      <c r="D713" s="21">
        <v>3.9850746268656714</v>
      </c>
      <c r="E713" s="25">
        <f t="shared" si="11"/>
        <v>1.9946067412297817</v>
      </c>
      <c r="F713" s="25">
        <v>1.9946067412297817</v>
      </c>
      <c r="G713" s="21">
        <v>2.6699999999999998E-4</v>
      </c>
    </row>
    <row r="714" spans="1:7" x14ac:dyDescent="0.2">
      <c r="A714" s="21" t="s">
        <v>1954</v>
      </c>
      <c r="B714" s="21" t="s">
        <v>1955</v>
      </c>
      <c r="C714" s="21" t="s">
        <v>1956</v>
      </c>
      <c r="D714" s="21">
        <v>0.54081632653061229</v>
      </c>
      <c r="E714" s="25">
        <f t="shared" si="11"/>
        <v>-0.88678938955200892</v>
      </c>
      <c r="F714" s="25">
        <v>-0.88678938955200892</v>
      </c>
      <c r="G714" s="21">
        <v>2.6499999999999999E-4</v>
      </c>
    </row>
    <row r="715" spans="1:7" x14ac:dyDescent="0.2">
      <c r="A715" s="21" t="s">
        <v>1957</v>
      </c>
      <c r="C715" s="21" t="s">
        <v>1958</v>
      </c>
      <c r="D715" s="21">
        <v>0.61826697892271665</v>
      </c>
      <c r="E715" s="25">
        <f t="shared" si="11"/>
        <v>-0.69369814026203691</v>
      </c>
      <c r="F715" s="25">
        <v>-0.69369814026203691</v>
      </c>
      <c r="G715" s="21">
        <v>2.6400000000000002E-4</v>
      </c>
    </row>
    <row r="716" spans="1:7" x14ac:dyDescent="0.2">
      <c r="A716" s="21" t="s">
        <v>1959</v>
      </c>
      <c r="B716" s="21" t="s">
        <v>1960</v>
      </c>
      <c r="C716" s="21" t="s">
        <v>1961</v>
      </c>
      <c r="D716" s="21">
        <v>0.5420944558521561</v>
      </c>
      <c r="E716" s="25">
        <f t="shared" si="11"/>
        <v>-0.8833838427238887</v>
      </c>
      <c r="F716" s="25">
        <v>-0.8833838427238887</v>
      </c>
      <c r="G716" s="21">
        <v>2.6400000000000002E-4</v>
      </c>
    </row>
    <row r="717" spans="1:7" x14ac:dyDescent="0.2">
      <c r="A717" s="21" t="s">
        <v>1962</v>
      </c>
      <c r="B717" s="21" t="s">
        <v>1963</v>
      </c>
      <c r="C717" s="21" t="s">
        <v>1964</v>
      </c>
      <c r="D717" s="21">
        <v>0.4154818325434439</v>
      </c>
      <c r="E717" s="25">
        <f t="shared" si="11"/>
        <v>-1.2671427001360391</v>
      </c>
      <c r="F717" s="25">
        <v>-1.2671427001360391</v>
      </c>
      <c r="G717" s="21">
        <v>2.63E-4</v>
      </c>
    </row>
    <row r="718" spans="1:7" x14ac:dyDescent="0.2">
      <c r="A718" s="21" t="s">
        <v>1965</v>
      </c>
      <c r="B718" s="21" t="s">
        <v>1966</v>
      </c>
      <c r="C718" s="21" t="s">
        <v>1967</v>
      </c>
      <c r="D718" s="21">
        <v>2.6907216494845363</v>
      </c>
      <c r="E718" s="25">
        <f t="shared" si="11"/>
        <v>1.4279931543827569</v>
      </c>
      <c r="F718" s="25">
        <v>1.4279931543827569</v>
      </c>
      <c r="G718" s="21">
        <v>2.61E-4</v>
      </c>
    </row>
    <row r="719" spans="1:7" x14ac:dyDescent="0.2">
      <c r="A719" s="21" t="s">
        <v>1968</v>
      </c>
      <c r="B719" s="21" t="s">
        <v>1969</v>
      </c>
      <c r="C719" s="21" t="s">
        <v>1970</v>
      </c>
      <c r="D719" s="21">
        <v>1.7218543046357613</v>
      </c>
      <c r="E719" s="25">
        <f t="shared" si="11"/>
        <v>0.78396307370337537</v>
      </c>
      <c r="F719" s="25">
        <v>0.78396307370337537</v>
      </c>
      <c r="G719" s="21">
        <v>2.5999999999999998E-4</v>
      </c>
    </row>
    <row r="720" spans="1:7" x14ac:dyDescent="0.2">
      <c r="A720" s="21" t="s">
        <v>1971</v>
      </c>
      <c r="B720" s="21" t="s">
        <v>1972</v>
      </c>
      <c r="C720" s="21" t="s">
        <v>1973</v>
      </c>
      <c r="D720" s="21">
        <v>0.72346368715083809</v>
      </c>
      <c r="E720" s="25">
        <f t="shared" si="11"/>
        <v>-0.46700748957770233</v>
      </c>
      <c r="F720" s="25">
        <v>-0.46700748957770233</v>
      </c>
      <c r="G720" s="21">
        <v>2.5900000000000001E-4</v>
      </c>
    </row>
    <row r="721" spans="1:7" x14ac:dyDescent="0.2">
      <c r="A721" s="21" t="s">
        <v>1974</v>
      </c>
      <c r="C721" s="21" t="s">
        <v>1975</v>
      </c>
      <c r="D721" s="21">
        <v>3.7941176470588234</v>
      </c>
      <c r="E721" s="25">
        <f t="shared" si="11"/>
        <v>1.9237644141729147</v>
      </c>
      <c r="F721" s="25">
        <v>1.9237644141729147</v>
      </c>
      <c r="G721" s="21">
        <v>2.5799999999999998E-4</v>
      </c>
    </row>
    <row r="722" spans="1:7" x14ac:dyDescent="0.2">
      <c r="A722" s="21" t="s">
        <v>1976</v>
      </c>
      <c r="B722" s="21" t="s">
        <v>1977</v>
      </c>
      <c r="C722" s="21" t="s">
        <v>1978</v>
      </c>
      <c r="D722" s="21">
        <v>1.0159362549800799</v>
      </c>
      <c r="E722" s="25">
        <f t="shared" si="11"/>
        <v>2.2809882908086242E-2</v>
      </c>
      <c r="F722" s="25">
        <v>2.2809882908086242E-2</v>
      </c>
      <c r="G722" s="21">
        <v>2.5500000000000002E-4</v>
      </c>
    </row>
    <row r="723" spans="1:7" x14ac:dyDescent="0.2">
      <c r="A723" s="21" t="s">
        <v>1979</v>
      </c>
      <c r="B723" s="21" t="s">
        <v>1980</v>
      </c>
      <c r="C723" s="21" t="s">
        <v>1981</v>
      </c>
      <c r="D723" s="21">
        <v>0.72779369627507151</v>
      </c>
      <c r="E723" s="25">
        <f t="shared" si="11"/>
        <v>-0.45839853943748665</v>
      </c>
      <c r="F723" s="25">
        <v>-0.45839853943748665</v>
      </c>
      <c r="G723" s="21">
        <v>2.5399999999999999E-4</v>
      </c>
    </row>
    <row r="724" spans="1:7" x14ac:dyDescent="0.2">
      <c r="A724" s="21" t="s">
        <v>1982</v>
      </c>
      <c r="B724" s="21" t="s">
        <v>1983</v>
      </c>
      <c r="C724" s="21" t="s">
        <v>1984</v>
      </c>
      <c r="D724" s="21">
        <v>3.1374999999999993</v>
      </c>
      <c r="E724" s="25">
        <f t="shared" si="11"/>
        <v>1.6496154590634093</v>
      </c>
      <c r="F724" s="25">
        <v>1.6496154590634093</v>
      </c>
      <c r="G724" s="21">
        <v>2.5099999999999998E-4</v>
      </c>
    </row>
    <row r="725" spans="1:7" x14ac:dyDescent="0.2">
      <c r="A725" s="21" t="s">
        <v>1985</v>
      </c>
      <c r="B725" s="21" t="s">
        <v>1986</v>
      </c>
      <c r="C725" s="21" t="s">
        <v>1987</v>
      </c>
      <c r="D725" s="21">
        <v>1.6513157894736838</v>
      </c>
      <c r="E725" s="25">
        <f t="shared" si="11"/>
        <v>0.7236160405071862</v>
      </c>
      <c r="F725" s="25">
        <v>0.7236160405071862</v>
      </c>
      <c r="G725" s="21">
        <v>2.5099999999999998E-4</v>
      </c>
    </row>
    <row r="726" spans="1:7" x14ac:dyDescent="0.2">
      <c r="A726" s="21" t="s">
        <v>1988</v>
      </c>
      <c r="B726" s="21" t="s">
        <v>1989</v>
      </c>
      <c r="C726" s="21" t="s">
        <v>1990</v>
      </c>
      <c r="D726" s="21">
        <v>1.1566820276497696</v>
      </c>
      <c r="E726" s="25">
        <f t="shared" si="11"/>
        <v>0.20999232150629268</v>
      </c>
      <c r="F726" s="25">
        <v>0.20999232150629268</v>
      </c>
      <c r="G726" s="21">
        <v>2.5099999999999998E-4</v>
      </c>
    </row>
    <row r="727" spans="1:7" x14ac:dyDescent="0.2">
      <c r="A727" s="21" t="s">
        <v>1991</v>
      </c>
      <c r="C727" s="21" t="s">
        <v>1992</v>
      </c>
      <c r="D727" s="21">
        <v>4.2931034482758621</v>
      </c>
      <c r="E727" s="25">
        <f t="shared" si="11"/>
        <v>2.1020209369405087</v>
      </c>
      <c r="F727" s="25">
        <v>2.1020209369405087</v>
      </c>
      <c r="G727" s="21">
        <v>2.4899999999999998E-4</v>
      </c>
    </row>
    <row r="728" spans="1:7" x14ac:dyDescent="0.2">
      <c r="A728" s="21" t="s">
        <v>1993</v>
      </c>
      <c r="B728" s="21" t="s">
        <v>1994</v>
      </c>
      <c r="C728" s="21" t="s">
        <v>1995</v>
      </c>
      <c r="D728" s="21">
        <v>1.3387096774193548</v>
      </c>
      <c r="E728" s="25">
        <f t="shared" si="11"/>
        <v>0.4208431209600495</v>
      </c>
      <c r="F728" s="25">
        <v>0.4208431209600495</v>
      </c>
      <c r="G728" s="21">
        <v>2.4899999999999998E-4</v>
      </c>
    </row>
    <row r="729" spans="1:7" x14ac:dyDescent="0.2">
      <c r="A729" s="21" t="s">
        <v>1996</v>
      </c>
      <c r="B729" s="21" t="s">
        <v>1997</v>
      </c>
      <c r="C729" s="21" t="s">
        <v>1563</v>
      </c>
      <c r="D729" s="21">
        <v>2.1666666666666665</v>
      </c>
      <c r="E729" s="25">
        <f t="shared" si="11"/>
        <v>1.1154772174199359</v>
      </c>
      <c r="F729" s="25">
        <v>1.1154772174199359</v>
      </c>
      <c r="G729" s="21">
        <v>2.4699999999999999E-4</v>
      </c>
    </row>
    <row r="730" spans="1:7" x14ac:dyDescent="0.2">
      <c r="A730" s="21" t="s">
        <v>1998</v>
      </c>
      <c r="B730" s="21" t="s">
        <v>1999</v>
      </c>
      <c r="C730" s="21" t="s">
        <v>2000</v>
      </c>
      <c r="D730" s="21">
        <v>0.66576086956521741</v>
      </c>
      <c r="E730" s="25">
        <f t="shared" si="11"/>
        <v>-0.5869240170544423</v>
      </c>
      <c r="F730" s="25">
        <v>-0.5869240170544423</v>
      </c>
      <c r="G730" s="21">
        <v>2.4499999999999999E-4</v>
      </c>
    </row>
    <row r="731" spans="1:7" x14ac:dyDescent="0.2">
      <c r="A731" s="21" t="s">
        <v>2001</v>
      </c>
      <c r="B731" s="21" t="s">
        <v>2002</v>
      </c>
      <c r="C731" s="21" t="s">
        <v>2003</v>
      </c>
      <c r="D731" s="21">
        <v>0.42907180385288968</v>
      </c>
      <c r="E731" s="25">
        <f t="shared" si="11"/>
        <v>-1.2207089963602722</v>
      </c>
      <c r="F731" s="25">
        <v>-1.2207089963602722</v>
      </c>
      <c r="G731" s="21">
        <v>2.4499999999999999E-4</v>
      </c>
    </row>
    <row r="732" spans="1:7" x14ac:dyDescent="0.2">
      <c r="A732" s="21" t="s">
        <v>2004</v>
      </c>
      <c r="B732" s="21" t="s">
        <v>2005</v>
      </c>
      <c r="C732" s="21" t="s">
        <v>2006</v>
      </c>
      <c r="D732" s="21">
        <v>1.4437869822485208</v>
      </c>
      <c r="E732" s="25">
        <f t="shared" si="11"/>
        <v>0.52985790128070209</v>
      </c>
      <c r="F732" s="25">
        <v>0.52985790128070209</v>
      </c>
      <c r="G732" s="21">
        <v>2.4399999999999999E-4</v>
      </c>
    </row>
    <row r="733" spans="1:7" x14ac:dyDescent="0.2">
      <c r="A733" s="21" t="s">
        <v>2007</v>
      </c>
      <c r="B733" s="21" t="s">
        <v>2008</v>
      </c>
      <c r="C733" s="21" t="s">
        <v>2009</v>
      </c>
      <c r="D733" s="21">
        <v>1.304812834224599</v>
      </c>
      <c r="E733" s="25">
        <f t="shared" si="11"/>
        <v>0.38384287767524972</v>
      </c>
      <c r="F733" s="25">
        <v>0.38384287767524972</v>
      </c>
      <c r="G733" s="21">
        <v>2.4399999999999999E-4</v>
      </c>
    </row>
    <row r="734" spans="1:7" x14ac:dyDescent="0.2">
      <c r="A734" s="21" t="s">
        <v>2010</v>
      </c>
      <c r="B734" s="21" t="s">
        <v>2011</v>
      </c>
      <c r="C734" s="21" t="s">
        <v>2012</v>
      </c>
      <c r="D734" s="21">
        <v>0.81543624161073835</v>
      </c>
      <c r="E734" s="25">
        <f t="shared" si="11"/>
        <v>-0.29435601685638052</v>
      </c>
      <c r="F734" s="25">
        <v>-0.29435601685638052</v>
      </c>
      <c r="G734" s="21">
        <v>2.43E-4</v>
      </c>
    </row>
    <row r="735" spans="1:7" x14ac:dyDescent="0.2">
      <c r="A735" s="21" t="s">
        <v>2013</v>
      </c>
      <c r="C735" s="21" t="s">
        <v>2014</v>
      </c>
      <c r="D735" s="21">
        <v>0.46285714285714286</v>
      </c>
      <c r="E735" s="25">
        <f t="shared" si="11"/>
        <v>-1.1113611089477042</v>
      </c>
      <c r="F735" s="25">
        <v>-1.1113611089477042</v>
      </c>
      <c r="G735" s="21">
        <v>2.43E-4</v>
      </c>
    </row>
    <row r="736" spans="1:7" x14ac:dyDescent="0.2">
      <c r="A736" s="21" t="s">
        <v>2015</v>
      </c>
      <c r="C736" s="21" t="s">
        <v>2016</v>
      </c>
      <c r="D736" s="21">
        <v>0.72672672672672667</v>
      </c>
      <c r="E736" s="25">
        <f t="shared" si="11"/>
        <v>-0.46051512979666775</v>
      </c>
      <c r="F736" s="25">
        <v>-0.46051512979666775</v>
      </c>
      <c r="G736" s="21">
        <v>2.42E-4</v>
      </c>
    </row>
    <row r="737" spans="1:7" x14ac:dyDescent="0.2">
      <c r="A737" s="21" t="s">
        <v>2017</v>
      </c>
      <c r="B737" s="21" t="s">
        <v>2018</v>
      </c>
      <c r="C737" s="21" t="s">
        <v>2019</v>
      </c>
      <c r="D737" s="21">
        <v>0.76025236593059942</v>
      </c>
      <c r="E737" s="25">
        <f t="shared" si="11"/>
        <v>-0.39544969390944562</v>
      </c>
      <c r="F737" s="25">
        <v>-0.39544969390944562</v>
      </c>
      <c r="G737" s="21">
        <v>2.41E-4</v>
      </c>
    </row>
    <row r="738" spans="1:7" x14ac:dyDescent="0.2">
      <c r="A738" s="21" t="s">
        <v>2020</v>
      </c>
      <c r="B738" s="21" t="s">
        <v>2021</v>
      </c>
      <c r="C738" s="21" t="s">
        <v>2022</v>
      </c>
      <c r="D738" s="21">
        <v>0.54176072234762984</v>
      </c>
      <c r="E738" s="25">
        <f t="shared" si="11"/>
        <v>-0.88427229294649967</v>
      </c>
      <c r="F738" s="25">
        <v>-0.88427229294649967</v>
      </c>
      <c r="G738" s="21">
        <v>2.4000000000000001E-4</v>
      </c>
    </row>
    <row r="739" spans="1:7" x14ac:dyDescent="0.2">
      <c r="A739" s="21" t="s">
        <v>2023</v>
      </c>
      <c r="B739" s="21" t="s">
        <v>2024</v>
      </c>
      <c r="C739" s="21" t="s">
        <v>2025</v>
      </c>
      <c r="D739" s="21">
        <v>1.9274193548387097</v>
      </c>
      <c r="E739" s="25">
        <f t="shared" si="11"/>
        <v>0.94667049759387345</v>
      </c>
      <c r="F739" s="25">
        <v>0.94667049759387345</v>
      </c>
      <c r="G739" s="21">
        <v>2.3900000000000001E-4</v>
      </c>
    </row>
    <row r="740" spans="1:7" x14ac:dyDescent="0.2">
      <c r="A740" s="21" t="s">
        <v>2026</v>
      </c>
      <c r="B740" s="21" t="s">
        <v>2027</v>
      </c>
      <c r="C740" s="21" t="s">
        <v>2028</v>
      </c>
      <c r="D740" s="21">
        <v>0.9254901960784313</v>
      </c>
      <c r="E740" s="25">
        <f t="shared" si="11"/>
        <v>-0.11171038749701678</v>
      </c>
      <c r="F740" s="25">
        <v>-0.11171038749701678</v>
      </c>
      <c r="G740" s="21">
        <v>2.3599999999999999E-4</v>
      </c>
    </row>
    <row r="741" spans="1:7" x14ac:dyDescent="0.2">
      <c r="A741" s="21" t="s">
        <v>2029</v>
      </c>
      <c r="B741" s="21" t="s">
        <v>2030</v>
      </c>
      <c r="C741" s="21" t="s">
        <v>2031</v>
      </c>
      <c r="D741" s="21">
        <v>0.78145695364238399</v>
      </c>
      <c r="E741" s="25">
        <f t="shared" si="11"/>
        <v>-0.35576168996323787</v>
      </c>
      <c r="F741" s="25">
        <v>-0.35576168996323787</v>
      </c>
      <c r="G741" s="21">
        <v>2.3599999999999999E-4</v>
      </c>
    </row>
    <row r="742" spans="1:7" x14ac:dyDescent="0.2">
      <c r="A742" s="21" t="s">
        <v>2032</v>
      </c>
      <c r="B742" s="21" t="s">
        <v>2033</v>
      </c>
      <c r="C742" s="21" t="s">
        <v>2034</v>
      </c>
      <c r="D742" s="21">
        <v>0.13880685174246898</v>
      </c>
      <c r="E742" s="25">
        <f t="shared" si="11"/>
        <v>-2.8488493113306421</v>
      </c>
      <c r="F742" s="25">
        <v>-2.8488493113306421</v>
      </c>
      <c r="G742" s="21">
        <v>2.3499999999999999E-4</v>
      </c>
    </row>
    <row r="743" spans="1:7" x14ac:dyDescent="0.2">
      <c r="A743" s="21" t="s">
        <v>2035</v>
      </c>
      <c r="B743" s="21" t="s">
        <v>2036</v>
      </c>
      <c r="C743" s="21" t="s">
        <v>2037</v>
      </c>
      <c r="D743" s="21">
        <v>0.84727272727272718</v>
      </c>
      <c r="E743" s="25">
        <f t="shared" si="11"/>
        <v>-0.23910166375774189</v>
      </c>
      <c r="F743" s="25">
        <v>-0.23910166375774189</v>
      </c>
      <c r="G743" s="21">
        <v>2.33E-4</v>
      </c>
    </row>
    <row r="744" spans="1:7" x14ac:dyDescent="0.2">
      <c r="A744" s="21" t="s">
        <v>2038</v>
      </c>
      <c r="B744" s="21" t="s">
        <v>2039</v>
      </c>
      <c r="C744" s="21" t="s">
        <v>2040</v>
      </c>
      <c r="D744" s="21">
        <v>2.6744186046511627</v>
      </c>
      <c r="E744" s="25">
        <f t="shared" si="11"/>
        <v>1.4192252962422773</v>
      </c>
      <c r="F744" s="25">
        <v>1.4192252962422773</v>
      </c>
      <c r="G744" s="21">
        <v>2.3000000000000001E-4</v>
      </c>
    </row>
    <row r="745" spans="1:7" x14ac:dyDescent="0.2">
      <c r="A745" s="21" t="s">
        <v>2041</v>
      </c>
      <c r="B745" s="21" t="s">
        <v>2042</v>
      </c>
      <c r="C745" s="21" t="s">
        <v>2043</v>
      </c>
      <c r="D745" s="21">
        <v>0.9662447257383967</v>
      </c>
      <c r="E745" s="25">
        <f t="shared" si="11"/>
        <v>-4.9539460801315056E-2</v>
      </c>
      <c r="F745" s="25">
        <v>-4.9539460801315056E-2</v>
      </c>
      <c r="G745" s="21">
        <v>2.2900000000000001E-4</v>
      </c>
    </row>
    <row r="746" spans="1:7" x14ac:dyDescent="0.2">
      <c r="A746" s="21" t="s">
        <v>2044</v>
      </c>
      <c r="B746" s="21" t="s">
        <v>2045</v>
      </c>
      <c r="C746" s="21" t="s">
        <v>2046</v>
      </c>
      <c r="D746" s="21">
        <v>0.43953934740882922</v>
      </c>
      <c r="E746" s="25">
        <f t="shared" si="11"/>
        <v>-1.1859357741815642</v>
      </c>
      <c r="F746" s="25">
        <v>-1.1859357741815642</v>
      </c>
      <c r="G746" s="21">
        <v>2.2900000000000001E-4</v>
      </c>
    </row>
    <row r="747" spans="1:7" x14ac:dyDescent="0.2">
      <c r="A747" s="21" t="s">
        <v>2047</v>
      </c>
      <c r="B747" s="21" t="s">
        <v>2048</v>
      </c>
      <c r="C747" s="21" t="s">
        <v>2049</v>
      </c>
      <c r="D747" s="21">
        <v>3.6190476190476191</v>
      </c>
      <c r="E747" s="25">
        <f t="shared" si="11"/>
        <v>1.8556100906648252</v>
      </c>
      <c r="F747" s="25">
        <v>1.8556100906648252</v>
      </c>
      <c r="G747" s="21">
        <v>2.2800000000000001E-4</v>
      </c>
    </row>
    <row r="748" spans="1:7" x14ac:dyDescent="0.2">
      <c r="A748" s="21" t="s">
        <v>2050</v>
      </c>
      <c r="B748" s="21" t="s">
        <v>2051</v>
      </c>
      <c r="C748" s="21" t="s">
        <v>2052</v>
      </c>
      <c r="D748" s="21">
        <v>1.4367088607594938</v>
      </c>
      <c r="E748" s="25">
        <f t="shared" si="11"/>
        <v>0.52276773911381214</v>
      </c>
      <c r="F748" s="25">
        <v>0.52276773911381214</v>
      </c>
      <c r="G748" s="21">
        <v>2.2699999999999999E-4</v>
      </c>
    </row>
    <row r="749" spans="1:7" x14ac:dyDescent="0.2">
      <c r="A749" s="21" t="s">
        <v>2053</v>
      </c>
      <c r="B749" s="21" t="s">
        <v>2054</v>
      </c>
      <c r="C749" s="21" t="s">
        <v>2055</v>
      </c>
      <c r="D749" s="21">
        <v>0.48297872340425529</v>
      </c>
      <c r="E749" s="25">
        <f t="shared" si="11"/>
        <v>-1.0499684592740848</v>
      </c>
      <c r="F749" s="25">
        <v>-1.0499684592740848</v>
      </c>
      <c r="G749" s="21">
        <v>2.2699999999999999E-4</v>
      </c>
    </row>
    <row r="750" spans="1:7" x14ac:dyDescent="0.2">
      <c r="A750" s="21" t="s">
        <v>2056</v>
      </c>
      <c r="B750" s="21" t="s">
        <v>2057</v>
      </c>
      <c r="C750" s="21" t="s">
        <v>1048</v>
      </c>
      <c r="D750" s="21">
        <v>0.11574074074074074</v>
      </c>
      <c r="E750" s="25">
        <f t="shared" si="11"/>
        <v>-3.1110313123887439</v>
      </c>
      <c r="F750" s="25">
        <v>-3.1110313123887439</v>
      </c>
      <c r="G750" s="21">
        <v>2.2499999999999999E-4</v>
      </c>
    </row>
    <row r="751" spans="1:7" x14ac:dyDescent="0.2">
      <c r="A751" s="21" t="s">
        <v>2058</v>
      </c>
      <c r="B751" s="21" t="s">
        <v>2059</v>
      </c>
      <c r="C751" s="21" t="s">
        <v>2060</v>
      </c>
      <c r="D751" s="21">
        <v>2.0458715596330275</v>
      </c>
      <c r="E751" s="25">
        <f t="shared" si="11"/>
        <v>1.0327155751433783</v>
      </c>
      <c r="F751" s="25">
        <v>1.0327155751433783</v>
      </c>
      <c r="G751" s="21">
        <v>2.23E-4</v>
      </c>
    </row>
    <row r="752" spans="1:7" x14ac:dyDescent="0.2">
      <c r="A752" s="21" t="s">
        <v>2061</v>
      </c>
      <c r="B752" s="21" t="s">
        <v>2062</v>
      </c>
      <c r="C752" s="21" t="s">
        <v>2063</v>
      </c>
      <c r="D752" s="21">
        <v>0.28998699609882961</v>
      </c>
      <c r="E752" s="25">
        <f t="shared" si="11"/>
        <v>-1.785939888041522</v>
      </c>
      <c r="F752" s="25">
        <v>-1.785939888041522</v>
      </c>
      <c r="G752" s="21">
        <v>2.23E-4</v>
      </c>
    </row>
    <row r="753" spans="1:7" x14ac:dyDescent="0.2">
      <c r="A753" s="21" t="s">
        <v>2064</v>
      </c>
      <c r="B753" s="21" t="s">
        <v>2065</v>
      </c>
      <c r="C753" s="21" t="s">
        <v>2066</v>
      </c>
      <c r="D753" s="21">
        <v>1.4350649350649352</v>
      </c>
      <c r="E753" s="25">
        <f t="shared" si="11"/>
        <v>0.52111601869653035</v>
      </c>
      <c r="F753" s="25">
        <v>0.52111601869653035</v>
      </c>
      <c r="G753" s="21">
        <v>2.2100000000000001E-4</v>
      </c>
    </row>
    <row r="754" spans="1:7" x14ac:dyDescent="0.2">
      <c r="A754" s="21" t="s">
        <v>2067</v>
      </c>
      <c r="B754" s="21" t="s">
        <v>2068</v>
      </c>
      <c r="C754" s="21" t="s">
        <v>2069</v>
      </c>
      <c r="D754" s="21">
        <v>1.4437086092715232</v>
      </c>
      <c r="E754" s="25">
        <f t="shared" si="11"/>
        <v>0.52977958545184756</v>
      </c>
      <c r="F754" s="25">
        <v>0.52977958545184756</v>
      </c>
      <c r="G754" s="21">
        <v>2.1800000000000001E-4</v>
      </c>
    </row>
    <row r="755" spans="1:7" x14ac:dyDescent="0.2">
      <c r="A755" s="21" t="s">
        <v>2070</v>
      </c>
      <c r="B755" s="21" t="s">
        <v>2071</v>
      </c>
      <c r="C755" s="21" t="s">
        <v>2072</v>
      </c>
      <c r="D755" s="21">
        <v>0.48123620309050774</v>
      </c>
      <c r="E755" s="25">
        <f t="shared" si="11"/>
        <v>-1.0551829152693089</v>
      </c>
      <c r="F755" s="25">
        <v>-1.0551829152693089</v>
      </c>
      <c r="G755" s="21">
        <v>2.1800000000000001E-4</v>
      </c>
    </row>
    <row r="756" spans="1:7" x14ac:dyDescent="0.2">
      <c r="A756" s="21" t="s">
        <v>2073</v>
      </c>
      <c r="B756" s="21" t="s">
        <v>2074</v>
      </c>
      <c r="C756" s="21" t="s">
        <v>2075</v>
      </c>
      <c r="D756" s="21">
        <v>0.68670886075949367</v>
      </c>
      <c r="E756" s="25">
        <f t="shared" si="11"/>
        <v>-0.54222951573262368</v>
      </c>
      <c r="F756" s="25">
        <v>-0.54222951573262368</v>
      </c>
      <c r="G756" s="21">
        <v>2.1699999999999999E-4</v>
      </c>
    </row>
    <row r="757" spans="1:7" x14ac:dyDescent="0.2">
      <c r="A757" s="21" t="s">
        <v>2076</v>
      </c>
      <c r="B757" s="21" t="s">
        <v>2077</v>
      </c>
      <c r="C757" s="21" t="s">
        <v>2078</v>
      </c>
      <c r="D757" s="21">
        <v>5.1190476190476195</v>
      </c>
      <c r="E757" s="25">
        <f t="shared" si="11"/>
        <v>2.3558754268106998</v>
      </c>
      <c r="F757" s="25">
        <v>2.3558754268106998</v>
      </c>
      <c r="G757" s="21">
        <v>2.1499999999999999E-4</v>
      </c>
    </row>
    <row r="758" spans="1:7" x14ac:dyDescent="0.2">
      <c r="A758" s="21" t="s">
        <v>2079</v>
      </c>
      <c r="B758" s="21" t="s">
        <v>2080</v>
      </c>
      <c r="C758" s="21" t="s">
        <v>2081</v>
      </c>
      <c r="D758" s="21">
        <v>0.72053872053872048</v>
      </c>
      <c r="E758" s="25">
        <f t="shared" si="11"/>
        <v>-0.47285213439961898</v>
      </c>
      <c r="F758" s="25">
        <v>-0.47285213439961898</v>
      </c>
      <c r="G758" s="21">
        <v>2.14E-4</v>
      </c>
    </row>
    <row r="759" spans="1:7" x14ac:dyDescent="0.2">
      <c r="A759" s="21" t="s">
        <v>2082</v>
      </c>
      <c r="C759" s="21" t="s">
        <v>170</v>
      </c>
      <c r="D759" s="21">
        <v>2.0285714285714285</v>
      </c>
      <c r="E759" s="25">
        <f t="shared" si="11"/>
        <v>1.0204641025597156</v>
      </c>
      <c r="F759" s="25">
        <v>1.0204641025597156</v>
      </c>
      <c r="G759" s="21">
        <v>2.13E-4</v>
      </c>
    </row>
    <row r="760" spans="1:7" x14ac:dyDescent="0.2">
      <c r="A760" s="21" t="s">
        <v>2083</v>
      </c>
      <c r="C760" s="21" t="s">
        <v>2084</v>
      </c>
      <c r="D760" s="21">
        <v>1.704</v>
      </c>
      <c r="E760" s="25">
        <f t="shared" si="11"/>
        <v>0.7689253355637512</v>
      </c>
      <c r="F760" s="25">
        <v>0.7689253355637512</v>
      </c>
      <c r="G760" s="21">
        <v>2.13E-4</v>
      </c>
    </row>
    <row r="761" spans="1:7" x14ac:dyDescent="0.2">
      <c r="A761" s="21" t="s">
        <v>2085</v>
      </c>
      <c r="C761" s="21" t="s">
        <v>2086</v>
      </c>
      <c r="D761" s="21">
        <v>0.44654088050314467</v>
      </c>
      <c r="E761" s="25">
        <f t="shared" si="11"/>
        <v>-1.1631358357796733</v>
      </c>
      <c r="F761" s="25">
        <v>-1.1631358357796733</v>
      </c>
      <c r="G761" s="21">
        <v>2.13E-4</v>
      </c>
    </row>
    <row r="762" spans="1:7" x14ac:dyDescent="0.2">
      <c r="A762" s="21" t="s">
        <v>2087</v>
      </c>
      <c r="C762" s="21" t="s">
        <v>2088</v>
      </c>
      <c r="D762" s="21">
        <v>0.26263871763255242</v>
      </c>
      <c r="E762" s="25">
        <f t="shared" si="11"/>
        <v>-1.9288484839914346</v>
      </c>
      <c r="F762" s="25">
        <v>-1.9288484839914346</v>
      </c>
      <c r="G762" s="21">
        <v>2.13E-4</v>
      </c>
    </row>
    <row r="763" spans="1:7" x14ac:dyDescent="0.2">
      <c r="A763" s="21" t="s">
        <v>2089</v>
      </c>
      <c r="B763" s="21" t="s">
        <v>2090</v>
      </c>
      <c r="C763" s="21" t="s">
        <v>1829</v>
      </c>
      <c r="D763" s="21">
        <v>0.77121771217712187</v>
      </c>
      <c r="E763" s="25">
        <f t="shared" si="11"/>
        <v>-0.37478990927298866</v>
      </c>
      <c r="F763" s="25">
        <v>-0.37478990927298866</v>
      </c>
      <c r="G763" s="21">
        <v>2.0900000000000001E-4</v>
      </c>
    </row>
    <row r="764" spans="1:7" x14ac:dyDescent="0.2">
      <c r="A764" s="21" t="s">
        <v>2091</v>
      </c>
      <c r="B764" s="21" t="s">
        <v>2092</v>
      </c>
      <c r="C764" s="21" t="s">
        <v>2093</v>
      </c>
      <c r="D764" s="21">
        <v>5.473684210526315</v>
      </c>
      <c r="E764" s="25">
        <f t="shared" si="11"/>
        <v>2.4525122046975065</v>
      </c>
      <c r="F764" s="25">
        <v>2.4525122046975065</v>
      </c>
      <c r="G764" s="21">
        <v>2.0799999999999999E-4</v>
      </c>
    </row>
    <row r="765" spans="1:7" x14ac:dyDescent="0.2">
      <c r="A765" s="21" t="s">
        <v>2094</v>
      </c>
      <c r="B765" s="21" t="s">
        <v>2095</v>
      </c>
      <c r="C765" s="21" t="s">
        <v>2096</v>
      </c>
      <c r="D765" s="21">
        <v>0.18938700823421775</v>
      </c>
      <c r="E765" s="25">
        <f t="shared" si="11"/>
        <v>-2.4005907281725793</v>
      </c>
      <c r="F765" s="25">
        <v>-2.4005907281725793</v>
      </c>
      <c r="G765" s="21">
        <v>2.0699999999999999E-4</v>
      </c>
    </row>
    <row r="766" spans="1:7" x14ac:dyDescent="0.2">
      <c r="A766" s="21" t="s">
        <v>2097</v>
      </c>
      <c r="B766" s="21" t="s">
        <v>2098</v>
      </c>
      <c r="C766" s="21" t="s">
        <v>2099</v>
      </c>
      <c r="D766" s="21">
        <v>4.25</v>
      </c>
      <c r="E766" s="25">
        <f t="shared" si="11"/>
        <v>2.0874628412503395</v>
      </c>
      <c r="F766" s="25">
        <v>2.0874628412503395</v>
      </c>
      <c r="G766" s="21">
        <v>2.04E-4</v>
      </c>
    </row>
    <row r="767" spans="1:7" x14ac:dyDescent="0.2">
      <c r="A767" s="21" t="s">
        <v>2100</v>
      </c>
      <c r="B767" s="21" t="s">
        <v>2101</v>
      </c>
      <c r="C767" s="21" t="s">
        <v>2102</v>
      </c>
      <c r="D767" s="21">
        <v>2.1702127659574471</v>
      </c>
      <c r="E767" s="25">
        <f t="shared" si="11"/>
        <v>1.1178364902938585</v>
      </c>
      <c r="F767" s="25">
        <v>1.1178364902938585</v>
      </c>
      <c r="G767" s="21">
        <v>2.04E-4</v>
      </c>
    </row>
    <row r="768" spans="1:7" x14ac:dyDescent="0.2">
      <c r="A768" s="21" t="s">
        <v>2103</v>
      </c>
      <c r="B768" s="21" t="s">
        <v>2104</v>
      </c>
      <c r="C768" s="21" t="s">
        <v>2105</v>
      </c>
      <c r="D768" s="21">
        <v>1.3972602739726028</v>
      </c>
      <c r="E768" s="25">
        <f t="shared" si="11"/>
        <v>0.48260078309147836</v>
      </c>
      <c r="F768" s="25">
        <v>0.48260078309147836</v>
      </c>
      <c r="G768" s="21">
        <v>2.04E-4</v>
      </c>
    </row>
    <row r="769" spans="1:7" x14ac:dyDescent="0.2">
      <c r="A769" s="21" t="s">
        <v>2106</v>
      </c>
      <c r="C769" s="21" t="s">
        <v>2107</v>
      </c>
      <c r="D769" s="21">
        <v>0.28732394366197184</v>
      </c>
      <c r="E769" s="25">
        <f t="shared" si="11"/>
        <v>-1.7992498724205488</v>
      </c>
      <c r="F769" s="25">
        <v>-1.7992498724205488</v>
      </c>
      <c r="G769" s="21">
        <v>2.04E-4</v>
      </c>
    </row>
    <row r="770" spans="1:7" x14ac:dyDescent="0.2">
      <c r="A770" s="21" t="s">
        <v>2108</v>
      </c>
      <c r="B770" s="21" t="s">
        <v>2109</v>
      </c>
      <c r="C770" s="21" t="s">
        <v>2110</v>
      </c>
      <c r="D770" s="21">
        <v>2.1720430107526885</v>
      </c>
      <c r="E770" s="25">
        <f t="shared" ref="E770:E833" si="12">LOG(D770,2)</f>
        <v>1.1190526716437634</v>
      </c>
      <c r="F770" s="25">
        <v>1.1190526716437634</v>
      </c>
      <c r="G770" s="21">
        <v>2.02E-4</v>
      </c>
    </row>
    <row r="771" spans="1:7" x14ac:dyDescent="0.2">
      <c r="A771" s="21" t="s">
        <v>2111</v>
      </c>
      <c r="B771" s="21" t="s">
        <v>2112</v>
      </c>
      <c r="C771" s="21" t="s">
        <v>2113</v>
      </c>
      <c r="D771" s="21">
        <v>1.4558823529411764</v>
      </c>
      <c r="E771" s="25">
        <f t="shared" si="12"/>
        <v>0.54189377882927015</v>
      </c>
      <c r="F771" s="25">
        <v>0.54189377882927015</v>
      </c>
      <c r="G771" s="21">
        <v>1.9799999999999999E-4</v>
      </c>
    </row>
    <row r="772" spans="1:7" x14ac:dyDescent="0.2">
      <c r="A772" s="21" t="s">
        <v>2114</v>
      </c>
      <c r="B772" s="21" t="s">
        <v>2115</v>
      </c>
      <c r="C772" s="21" t="s">
        <v>2116</v>
      </c>
      <c r="D772" s="21">
        <v>0.32090761750405183</v>
      </c>
      <c r="E772" s="25">
        <f t="shared" si="12"/>
        <v>-1.6397700590698083</v>
      </c>
      <c r="F772" s="25">
        <v>-1.6397700590698083</v>
      </c>
      <c r="G772" s="21">
        <v>1.9799999999999999E-4</v>
      </c>
    </row>
    <row r="773" spans="1:7" x14ac:dyDescent="0.2">
      <c r="A773" s="21" t="s">
        <v>2117</v>
      </c>
      <c r="B773" s="21" t="s">
        <v>2118</v>
      </c>
      <c r="C773" s="21" t="s">
        <v>2119</v>
      </c>
      <c r="D773" s="21">
        <v>4.6428571428571432</v>
      </c>
      <c r="E773" s="25">
        <f t="shared" si="12"/>
        <v>2.2150128909708506</v>
      </c>
      <c r="F773" s="25">
        <v>2.2150128909708506</v>
      </c>
      <c r="G773" s="21">
        <v>1.95E-4</v>
      </c>
    </row>
    <row r="774" spans="1:7" x14ac:dyDescent="0.2">
      <c r="A774" s="21" t="s">
        <v>2120</v>
      </c>
      <c r="B774" s="21" t="s">
        <v>2121</v>
      </c>
      <c r="C774" s="21" t="s">
        <v>2122</v>
      </c>
      <c r="D774" s="21">
        <v>0.72659176029962547</v>
      </c>
      <c r="E774" s="25">
        <f t="shared" si="12"/>
        <v>-0.46078308950042624</v>
      </c>
      <c r="F774" s="25">
        <v>-0.46078308950042624</v>
      </c>
      <c r="G774" s="21">
        <v>1.94E-4</v>
      </c>
    </row>
    <row r="775" spans="1:7" x14ac:dyDescent="0.2">
      <c r="A775" s="21" t="s">
        <v>2123</v>
      </c>
      <c r="B775" s="21" t="s">
        <v>2124</v>
      </c>
      <c r="C775" s="21" t="s">
        <v>2125</v>
      </c>
      <c r="D775" s="21">
        <v>0.69039145907473309</v>
      </c>
      <c r="E775" s="25">
        <f t="shared" si="12"/>
        <v>-0.53451347803379845</v>
      </c>
      <c r="F775" s="25">
        <v>-0.53451347803379845</v>
      </c>
      <c r="G775" s="21">
        <v>1.94E-4</v>
      </c>
    </row>
    <row r="776" spans="1:7" x14ac:dyDescent="0.2">
      <c r="A776" s="21" t="s">
        <v>2126</v>
      </c>
      <c r="C776" s="21" t="s">
        <v>2127</v>
      </c>
      <c r="D776" s="21">
        <v>0.71910112359550571</v>
      </c>
      <c r="E776" s="25">
        <f t="shared" si="12"/>
        <v>-0.47573343096639759</v>
      </c>
      <c r="F776" s="25">
        <v>-0.47573343096639759</v>
      </c>
      <c r="G776" s="21">
        <v>1.92E-4</v>
      </c>
    </row>
    <row r="777" spans="1:7" x14ac:dyDescent="0.2">
      <c r="A777" s="21" t="s">
        <v>2128</v>
      </c>
      <c r="B777" s="21" t="s">
        <v>2129</v>
      </c>
      <c r="C777" s="21" t="s">
        <v>2130</v>
      </c>
      <c r="D777" s="21">
        <v>0.69963369963369959</v>
      </c>
      <c r="E777" s="25">
        <f t="shared" si="12"/>
        <v>-0.51532831288410386</v>
      </c>
      <c r="F777" s="25">
        <v>-0.51532831288410386</v>
      </c>
      <c r="G777" s="21">
        <v>1.9100000000000001E-4</v>
      </c>
    </row>
    <row r="778" spans="1:7" x14ac:dyDescent="0.2">
      <c r="A778" s="21" t="s">
        <v>2131</v>
      </c>
      <c r="B778" s="21" t="s">
        <v>2132</v>
      </c>
      <c r="C778" s="21" t="s">
        <v>2133</v>
      </c>
      <c r="D778" s="21">
        <v>2.676056338028169</v>
      </c>
      <c r="E778" s="25">
        <f t="shared" si="12"/>
        <v>1.4201084888262658</v>
      </c>
      <c r="F778" s="25">
        <v>1.4201084888262658</v>
      </c>
      <c r="G778" s="21">
        <v>1.9000000000000001E-4</v>
      </c>
    </row>
    <row r="779" spans="1:7" x14ac:dyDescent="0.2">
      <c r="A779" s="21" t="s">
        <v>2134</v>
      </c>
      <c r="B779" s="21" t="s">
        <v>2135</v>
      </c>
      <c r="C779" s="21" t="s">
        <v>2136</v>
      </c>
      <c r="D779" s="21">
        <v>0.36000000000000004</v>
      </c>
      <c r="E779" s="25">
        <f t="shared" si="12"/>
        <v>-1.4739311883324122</v>
      </c>
      <c r="F779" s="25">
        <v>-1.4739311883324122</v>
      </c>
      <c r="G779" s="21">
        <v>1.8900000000000001E-4</v>
      </c>
    </row>
    <row r="780" spans="1:7" x14ac:dyDescent="0.2">
      <c r="A780" s="21" t="s">
        <v>2137</v>
      </c>
      <c r="B780" s="21" t="s">
        <v>2138</v>
      </c>
      <c r="C780" s="21" t="s">
        <v>2139</v>
      </c>
      <c r="D780" s="21">
        <v>2.8923076923076922</v>
      </c>
      <c r="E780" s="25">
        <f t="shared" si="12"/>
        <v>1.5322210386491828</v>
      </c>
      <c r="F780" s="25">
        <v>1.5322210386491828</v>
      </c>
      <c r="G780" s="21">
        <v>1.8799999999999999E-4</v>
      </c>
    </row>
    <row r="781" spans="1:7" x14ac:dyDescent="0.2">
      <c r="A781" s="21" t="s">
        <v>2140</v>
      </c>
      <c r="B781" s="21" t="s">
        <v>2141</v>
      </c>
      <c r="C781" s="21" t="s">
        <v>2142</v>
      </c>
      <c r="D781" s="21">
        <v>0.3514018691588785</v>
      </c>
      <c r="E781" s="25">
        <f t="shared" si="12"/>
        <v>-1.508806229610872</v>
      </c>
      <c r="F781" s="25">
        <v>-1.508806229610872</v>
      </c>
      <c r="G781" s="21">
        <v>1.8799999999999999E-4</v>
      </c>
    </row>
    <row r="782" spans="1:7" x14ac:dyDescent="0.2">
      <c r="A782" s="21" t="s">
        <v>2143</v>
      </c>
      <c r="C782" s="21" t="s">
        <v>1563</v>
      </c>
      <c r="D782" s="21">
        <v>1.0823529411764705</v>
      </c>
      <c r="E782" s="25">
        <f t="shared" si="12"/>
        <v>0.11417101991931101</v>
      </c>
      <c r="F782" s="25">
        <v>0.11417101991931101</v>
      </c>
      <c r="G782" s="21">
        <v>1.84E-4</v>
      </c>
    </row>
    <row r="783" spans="1:7" x14ac:dyDescent="0.2">
      <c r="A783" s="21" t="s">
        <v>2144</v>
      </c>
      <c r="B783" s="21" t="s">
        <v>2145</v>
      </c>
      <c r="C783" s="21" t="s">
        <v>2146</v>
      </c>
      <c r="D783" s="21">
        <v>0.87203791469194314</v>
      </c>
      <c r="E783" s="25">
        <f t="shared" si="12"/>
        <v>-0.19753723265017226</v>
      </c>
      <c r="F783" s="25">
        <v>-0.19753723265017226</v>
      </c>
      <c r="G783" s="21">
        <v>1.84E-4</v>
      </c>
    </row>
    <row r="784" spans="1:7" x14ac:dyDescent="0.2">
      <c r="A784" s="21" t="s">
        <v>2147</v>
      </c>
      <c r="B784" s="21" t="s">
        <v>2148</v>
      </c>
      <c r="C784" s="21" t="s">
        <v>2149</v>
      </c>
      <c r="D784" s="21">
        <v>2.166666666666667</v>
      </c>
      <c r="E784" s="25">
        <f t="shared" si="12"/>
        <v>1.1154772174199363</v>
      </c>
      <c r="F784" s="25">
        <v>1.1154772174199363</v>
      </c>
      <c r="G784" s="21">
        <v>1.8200000000000001E-4</v>
      </c>
    </row>
    <row r="785" spans="1:7" x14ac:dyDescent="0.2">
      <c r="A785" s="21" t="s">
        <v>2150</v>
      </c>
      <c r="C785" s="21" t="s">
        <v>2151</v>
      </c>
      <c r="D785" s="21">
        <v>1.6545454545454545</v>
      </c>
      <c r="E785" s="25">
        <f t="shared" si="12"/>
        <v>0.72643492667403675</v>
      </c>
      <c r="F785" s="25">
        <v>0.72643492667403675</v>
      </c>
      <c r="G785" s="21">
        <v>1.8200000000000001E-4</v>
      </c>
    </row>
    <row r="786" spans="1:7" x14ac:dyDescent="0.2">
      <c r="A786" s="21" t="s">
        <v>2152</v>
      </c>
      <c r="B786" s="21" t="s">
        <v>2153</v>
      </c>
      <c r="C786" s="21" t="s">
        <v>2154</v>
      </c>
      <c r="D786" s="21">
        <v>0.87439613526570059</v>
      </c>
      <c r="E786" s="25">
        <f t="shared" si="12"/>
        <v>-0.19364107041611969</v>
      </c>
      <c r="F786" s="25">
        <v>-0.19364107041611969</v>
      </c>
      <c r="G786" s="21">
        <v>1.8100000000000001E-4</v>
      </c>
    </row>
    <row r="787" spans="1:7" x14ac:dyDescent="0.2">
      <c r="A787" s="21" t="s">
        <v>2155</v>
      </c>
      <c r="B787" s="21" t="s">
        <v>2156</v>
      </c>
      <c r="C787" s="21" t="s">
        <v>2157</v>
      </c>
      <c r="D787" s="21">
        <v>2.4189189189189189</v>
      </c>
      <c r="E787" s="25">
        <f t="shared" si="12"/>
        <v>1.2743624116353065</v>
      </c>
      <c r="F787" s="25">
        <v>1.2743624116353065</v>
      </c>
      <c r="G787" s="21">
        <v>1.7899999999999999E-4</v>
      </c>
    </row>
    <row r="788" spans="1:7" x14ac:dyDescent="0.2">
      <c r="A788" s="21" t="s">
        <v>2158</v>
      </c>
      <c r="B788" s="21" t="s">
        <v>2159</v>
      </c>
      <c r="C788" s="21" t="s">
        <v>2160</v>
      </c>
      <c r="D788" s="21">
        <v>4.3170731707317067</v>
      </c>
      <c r="E788" s="25">
        <f t="shared" si="12"/>
        <v>2.1100535454649134</v>
      </c>
      <c r="F788" s="25">
        <v>2.1100535454649134</v>
      </c>
      <c r="G788" s="21">
        <v>1.7699999999999999E-4</v>
      </c>
    </row>
    <row r="789" spans="1:7" x14ac:dyDescent="0.2">
      <c r="A789" s="21" t="s">
        <v>2161</v>
      </c>
      <c r="B789" s="21" t="s">
        <v>2162</v>
      </c>
      <c r="C789" s="21" t="s">
        <v>2163</v>
      </c>
      <c r="D789" s="21">
        <v>3.2777777777777777</v>
      </c>
      <c r="E789" s="25">
        <f t="shared" si="12"/>
        <v>1.712718047919529</v>
      </c>
      <c r="F789" s="25">
        <v>1.712718047919529</v>
      </c>
      <c r="G789" s="21">
        <v>1.7699999999999999E-4</v>
      </c>
    </row>
    <row r="790" spans="1:7" x14ac:dyDescent="0.2">
      <c r="A790" s="21" t="s">
        <v>2164</v>
      </c>
      <c r="B790" s="21" t="s">
        <v>2165</v>
      </c>
      <c r="C790" s="21" t="s">
        <v>2166</v>
      </c>
      <c r="D790" s="21">
        <v>1.3014705882352942</v>
      </c>
      <c r="E790" s="25">
        <f t="shared" si="12"/>
        <v>0.3801427088326581</v>
      </c>
      <c r="F790" s="25">
        <v>0.3801427088326581</v>
      </c>
      <c r="G790" s="21">
        <v>1.7699999999999999E-4</v>
      </c>
    </row>
    <row r="791" spans="1:7" x14ac:dyDescent="0.2">
      <c r="A791" s="21" t="s">
        <v>2167</v>
      </c>
      <c r="B791" s="21" t="s">
        <v>2168</v>
      </c>
      <c r="C791" s="21" t="s">
        <v>2169</v>
      </c>
      <c r="D791" s="21">
        <v>0.57843137254901955</v>
      </c>
      <c r="E791" s="25">
        <f t="shared" si="12"/>
        <v>-0.78978229260965449</v>
      </c>
      <c r="F791" s="25">
        <v>-0.78978229260965449</v>
      </c>
      <c r="G791" s="21">
        <v>1.7699999999999999E-4</v>
      </c>
    </row>
    <row r="792" spans="1:7" x14ac:dyDescent="0.2">
      <c r="A792" s="21" t="s">
        <v>2170</v>
      </c>
      <c r="B792" s="21" t="s">
        <v>2171</v>
      </c>
      <c r="C792" s="21" t="s">
        <v>2172</v>
      </c>
      <c r="D792" s="21">
        <v>0.25618631732168851</v>
      </c>
      <c r="E792" s="25">
        <f t="shared" si="12"/>
        <v>-1.9647346701808028</v>
      </c>
      <c r="F792" s="25">
        <v>-1.9647346701808028</v>
      </c>
      <c r="G792" s="21">
        <v>1.76E-4</v>
      </c>
    </row>
    <row r="793" spans="1:7" x14ac:dyDescent="0.2">
      <c r="A793" s="21" t="s">
        <v>2173</v>
      </c>
      <c r="B793" s="21" t="s">
        <v>2174</v>
      </c>
      <c r="C793" s="21" t="s">
        <v>2175</v>
      </c>
      <c r="D793" s="21">
        <v>1.6666666666666665</v>
      </c>
      <c r="E793" s="25">
        <f t="shared" si="12"/>
        <v>0.73696559416620611</v>
      </c>
      <c r="F793" s="25">
        <v>0.73696559416620611</v>
      </c>
      <c r="G793" s="21">
        <v>1.75E-4</v>
      </c>
    </row>
    <row r="794" spans="1:7" x14ac:dyDescent="0.2">
      <c r="A794" s="21" t="s">
        <v>2176</v>
      </c>
      <c r="C794" s="21" t="s">
        <v>2177</v>
      </c>
      <c r="D794" s="21">
        <v>1.08125</v>
      </c>
      <c r="E794" s="25">
        <f t="shared" si="12"/>
        <v>0.11270013274936234</v>
      </c>
      <c r="F794" s="25">
        <v>0.11270013274936234</v>
      </c>
      <c r="G794" s="21">
        <v>1.73E-4</v>
      </c>
    </row>
    <row r="795" spans="1:7" x14ac:dyDescent="0.2">
      <c r="A795" s="21" t="s">
        <v>2178</v>
      </c>
      <c r="B795" s="21" t="s">
        <v>2179</v>
      </c>
      <c r="C795" s="21" t="s">
        <v>2180</v>
      </c>
      <c r="D795" s="21">
        <v>2.1818181818181817</v>
      </c>
      <c r="E795" s="25">
        <f t="shared" si="12"/>
        <v>1.1255308820838588</v>
      </c>
      <c r="F795" s="25">
        <v>1.1255308820838588</v>
      </c>
      <c r="G795" s="21">
        <v>1.6799999999999999E-4</v>
      </c>
    </row>
    <row r="796" spans="1:7" x14ac:dyDescent="0.2">
      <c r="A796" s="21" t="s">
        <v>2181</v>
      </c>
      <c r="C796" s="21" t="s">
        <v>237</v>
      </c>
      <c r="D796" s="21">
        <v>1.0909090909090908</v>
      </c>
      <c r="E796" s="25">
        <f t="shared" si="12"/>
        <v>0.12553088208385882</v>
      </c>
      <c r="F796" s="25">
        <v>0.12553088208385882</v>
      </c>
      <c r="G796" s="21">
        <v>1.6799999999999999E-4</v>
      </c>
    </row>
    <row r="797" spans="1:7" x14ac:dyDescent="0.2">
      <c r="A797" s="21" t="s">
        <v>2182</v>
      </c>
      <c r="B797" s="21" t="s">
        <v>2183</v>
      </c>
      <c r="C797" s="21" t="s">
        <v>2184</v>
      </c>
      <c r="D797" s="21">
        <v>2.8135593220338984</v>
      </c>
      <c r="E797" s="25">
        <f t="shared" si="12"/>
        <v>1.4923963819850834</v>
      </c>
      <c r="F797" s="25">
        <v>1.4923963819850834</v>
      </c>
      <c r="G797" s="21">
        <v>1.66E-4</v>
      </c>
    </row>
    <row r="798" spans="1:7" x14ac:dyDescent="0.2">
      <c r="A798" s="21" t="s">
        <v>2185</v>
      </c>
      <c r="B798" s="21" t="s">
        <v>2186</v>
      </c>
      <c r="C798" s="21" t="s">
        <v>2187</v>
      </c>
      <c r="D798" s="21">
        <v>0.26785714285714285</v>
      </c>
      <c r="E798" s="25">
        <f t="shared" si="12"/>
        <v>-1.9004643264490857</v>
      </c>
      <c r="F798" s="25">
        <v>-1.9004643264490857</v>
      </c>
      <c r="G798" s="21">
        <v>1.65E-4</v>
      </c>
    </row>
    <row r="799" spans="1:7" x14ac:dyDescent="0.2">
      <c r="A799" s="21" t="s">
        <v>2188</v>
      </c>
      <c r="B799" s="21" t="s">
        <v>2189</v>
      </c>
      <c r="C799" s="21" t="s">
        <v>2190</v>
      </c>
      <c r="D799" s="21">
        <v>0.3347022587268994</v>
      </c>
      <c r="E799" s="25">
        <f t="shared" si="12"/>
        <v>-1.5790498078512645</v>
      </c>
      <c r="F799" s="25">
        <v>-1.5790498078512645</v>
      </c>
      <c r="G799" s="21">
        <v>1.63E-4</v>
      </c>
    </row>
    <row r="800" spans="1:7" x14ac:dyDescent="0.2">
      <c r="A800" s="21" t="s">
        <v>2191</v>
      </c>
      <c r="B800" s="21" t="s">
        <v>2192</v>
      </c>
      <c r="C800" s="21" t="s">
        <v>2193</v>
      </c>
      <c r="D800" s="21">
        <v>0.72522522522522526</v>
      </c>
      <c r="E800" s="25">
        <f t="shared" si="12"/>
        <v>-0.46349898823548891</v>
      </c>
      <c r="F800" s="25">
        <v>-0.46349898823548891</v>
      </c>
      <c r="G800" s="21">
        <v>1.6100000000000001E-4</v>
      </c>
    </row>
    <row r="801" spans="1:7" x14ac:dyDescent="0.2">
      <c r="A801" s="21" t="s">
        <v>2194</v>
      </c>
      <c r="B801" s="21" t="s">
        <v>2195</v>
      </c>
      <c r="C801" s="21" t="s">
        <v>2196</v>
      </c>
      <c r="D801" s="21">
        <v>0.44109589041095898</v>
      </c>
      <c r="E801" s="25">
        <f t="shared" si="12"/>
        <v>-1.1808357756527623</v>
      </c>
      <c r="F801" s="25">
        <v>-1.1808357756527623</v>
      </c>
      <c r="G801" s="21">
        <v>1.6100000000000001E-4</v>
      </c>
    </row>
    <row r="802" spans="1:7" x14ac:dyDescent="0.2">
      <c r="A802" s="21" t="s">
        <v>2197</v>
      </c>
      <c r="B802" s="21" t="s">
        <v>2198</v>
      </c>
      <c r="C802" s="21" t="s">
        <v>2199</v>
      </c>
      <c r="D802" s="21">
        <v>0.29009009009009007</v>
      </c>
      <c r="E802" s="25">
        <f t="shared" si="12"/>
        <v>-1.7854270831228514</v>
      </c>
      <c r="F802" s="25">
        <v>-1.7854270831228514</v>
      </c>
      <c r="G802" s="21">
        <v>1.6100000000000001E-4</v>
      </c>
    </row>
    <row r="803" spans="1:7" x14ac:dyDescent="0.2">
      <c r="A803" s="21" t="s">
        <v>2200</v>
      </c>
      <c r="C803" s="21" t="s">
        <v>2201</v>
      </c>
      <c r="D803" s="21">
        <v>0.72769953051643188</v>
      </c>
      <c r="E803" s="25">
        <f t="shared" si="12"/>
        <v>-0.45858521495160082</v>
      </c>
      <c r="F803" s="25">
        <v>-0.45858521495160082</v>
      </c>
      <c r="G803" s="21">
        <v>1.55E-4</v>
      </c>
    </row>
    <row r="804" spans="1:7" x14ac:dyDescent="0.2">
      <c r="A804" s="21" t="s">
        <v>2202</v>
      </c>
      <c r="B804" s="21" t="s">
        <v>2203</v>
      </c>
      <c r="C804" s="21" t="s">
        <v>2204</v>
      </c>
      <c r="D804" s="21">
        <v>1.9249999999999998</v>
      </c>
      <c r="E804" s="25">
        <f t="shared" si="12"/>
        <v>0.94485844580753886</v>
      </c>
      <c r="F804" s="25">
        <v>0.94485844580753886</v>
      </c>
      <c r="G804" s="21">
        <v>1.54E-4</v>
      </c>
    </row>
    <row r="805" spans="1:7" x14ac:dyDescent="0.2">
      <c r="A805" s="21" t="s">
        <v>2205</v>
      </c>
      <c r="C805" s="21" t="s">
        <v>72</v>
      </c>
      <c r="D805" s="21">
        <v>0.27536231884057971</v>
      </c>
      <c r="E805" s="25">
        <f t="shared" si="12"/>
        <v>-1.8605969433345837</v>
      </c>
      <c r="F805" s="25">
        <v>-1.8605969433345837</v>
      </c>
      <c r="G805" s="21">
        <v>1.5200000000000001E-4</v>
      </c>
    </row>
    <row r="806" spans="1:7" x14ac:dyDescent="0.2">
      <c r="A806" s="21" t="s">
        <v>2206</v>
      </c>
      <c r="B806" s="21" t="s">
        <v>2207</v>
      </c>
      <c r="C806" s="21" t="s">
        <v>2208</v>
      </c>
      <c r="D806" s="21">
        <v>0.72248803827751196</v>
      </c>
      <c r="E806" s="25">
        <f t="shared" si="12"/>
        <v>-0.46895439275580392</v>
      </c>
      <c r="F806" s="25">
        <v>-0.46895439275580392</v>
      </c>
      <c r="G806" s="21">
        <v>1.5100000000000001E-4</v>
      </c>
    </row>
    <row r="807" spans="1:7" x14ac:dyDescent="0.2">
      <c r="A807" s="21" t="s">
        <v>2209</v>
      </c>
      <c r="B807" s="21" t="s">
        <v>2210</v>
      </c>
      <c r="C807" s="21" t="s">
        <v>2211</v>
      </c>
      <c r="D807" s="21">
        <v>0.71904761904761905</v>
      </c>
      <c r="E807" s="25">
        <f t="shared" si="12"/>
        <v>-0.47584077834104377</v>
      </c>
      <c r="F807" s="25">
        <v>-0.47584077834104377</v>
      </c>
      <c r="G807" s="21">
        <v>1.5100000000000001E-4</v>
      </c>
    </row>
    <row r="808" spans="1:7" x14ac:dyDescent="0.2">
      <c r="A808" s="21" t="s">
        <v>2212</v>
      </c>
      <c r="B808" s="21" t="s">
        <v>2213</v>
      </c>
      <c r="C808" s="21" t="s">
        <v>2214</v>
      </c>
      <c r="D808" s="21">
        <v>0.25549915397631134</v>
      </c>
      <c r="E808" s="25">
        <f t="shared" si="12"/>
        <v>-1.9686095808524535</v>
      </c>
      <c r="F808" s="25">
        <v>-1.9686095808524535</v>
      </c>
      <c r="G808" s="21">
        <v>1.5100000000000001E-4</v>
      </c>
    </row>
    <row r="809" spans="1:7" x14ac:dyDescent="0.2">
      <c r="A809" s="21" t="s">
        <v>2215</v>
      </c>
      <c r="B809" s="21" t="s">
        <v>2216</v>
      </c>
      <c r="C809" s="21" t="s">
        <v>2217</v>
      </c>
      <c r="D809" s="21">
        <v>2.9215686274509802</v>
      </c>
      <c r="E809" s="25">
        <f t="shared" si="12"/>
        <v>1.5467431784906658</v>
      </c>
      <c r="F809" s="25">
        <v>1.5467431784906658</v>
      </c>
      <c r="G809" s="21">
        <v>1.4899999999999999E-4</v>
      </c>
    </row>
    <row r="810" spans="1:7" x14ac:dyDescent="0.2">
      <c r="A810" s="21" t="s">
        <v>2218</v>
      </c>
      <c r="B810" s="21" t="s">
        <v>2219</v>
      </c>
      <c r="C810" s="21" t="s">
        <v>2220</v>
      </c>
      <c r="D810" s="21">
        <v>1.4466019417475728</v>
      </c>
      <c r="E810" s="25">
        <f t="shared" si="12"/>
        <v>0.53266799327894321</v>
      </c>
      <c r="F810" s="25">
        <v>0.53266799327894321</v>
      </c>
      <c r="G810" s="21">
        <v>1.4899999999999999E-4</v>
      </c>
    </row>
    <row r="811" spans="1:7" x14ac:dyDescent="0.2">
      <c r="A811" s="21" t="s">
        <v>2221</v>
      </c>
      <c r="B811" s="21" t="s">
        <v>2222</v>
      </c>
      <c r="C811" s="21" t="s">
        <v>2223</v>
      </c>
      <c r="D811" s="21">
        <v>1.0136054421768708</v>
      </c>
      <c r="E811" s="25">
        <f t="shared" si="12"/>
        <v>1.9496175625797196E-2</v>
      </c>
      <c r="F811" s="25">
        <v>1.9496175625797196E-2</v>
      </c>
      <c r="G811" s="21">
        <v>1.4899999999999999E-4</v>
      </c>
    </row>
    <row r="812" spans="1:7" x14ac:dyDescent="0.2">
      <c r="A812" s="21" t="s">
        <v>2224</v>
      </c>
      <c r="B812" s="21" t="s">
        <v>2225</v>
      </c>
      <c r="C812" s="21" t="s">
        <v>2226</v>
      </c>
      <c r="D812" s="21">
        <v>0.28988326848249024</v>
      </c>
      <c r="E812" s="25">
        <f t="shared" si="12"/>
        <v>-1.7864560287317168</v>
      </c>
      <c r="F812" s="25">
        <v>-1.7864560287317168</v>
      </c>
      <c r="G812" s="21">
        <v>1.4899999999999999E-4</v>
      </c>
    </row>
    <row r="813" spans="1:7" x14ac:dyDescent="0.2">
      <c r="A813" s="21" t="s">
        <v>2227</v>
      </c>
      <c r="C813" s="21" t="s">
        <v>2228</v>
      </c>
      <c r="D813" s="21">
        <v>1.4455445544554455</v>
      </c>
      <c r="E813" s="25">
        <f t="shared" si="12"/>
        <v>0.53161307612822251</v>
      </c>
      <c r="F813" s="25">
        <v>0.53161307612822251</v>
      </c>
      <c r="G813" s="21">
        <v>1.46E-4</v>
      </c>
    </row>
    <row r="814" spans="1:7" x14ac:dyDescent="0.2">
      <c r="A814" s="21" t="s">
        <v>2229</v>
      </c>
      <c r="B814" s="21" t="s">
        <v>2230</v>
      </c>
      <c r="C814" s="21" t="s">
        <v>2231</v>
      </c>
      <c r="D814" s="21">
        <v>1.3773584905660377</v>
      </c>
      <c r="E814" s="25">
        <f t="shared" si="12"/>
        <v>0.46190410431681794</v>
      </c>
      <c r="F814" s="25">
        <v>0.46190410431681794</v>
      </c>
      <c r="G814" s="21">
        <v>1.46E-4</v>
      </c>
    </row>
    <row r="815" spans="1:7" x14ac:dyDescent="0.2">
      <c r="A815" s="21" t="s">
        <v>2232</v>
      </c>
      <c r="B815" s="21" t="s">
        <v>2233</v>
      </c>
      <c r="C815" s="21" t="s">
        <v>2234</v>
      </c>
      <c r="D815" s="21">
        <v>0.72499999999999998</v>
      </c>
      <c r="E815" s="25">
        <f t="shared" si="12"/>
        <v>-0.46394709975979032</v>
      </c>
      <c r="F815" s="25">
        <v>-0.46394709975979032</v>
      </c>
      <c r="G815" s="21">
        <v>1.45E-4</v>
      </c>
    </row>
    <row r="816" spans="1:7" x14ac:dyDescent="0.2">
      <c r="A816" s="21" t="s">
        <v>2235</v>
      </c>
      <c r="B816" s="21" t="s">
        <v>2236</v>
      </c>
      <c r="C816" s="21" t="s">
        <v>2237</v>
      </c>
      <c r="D816" s="21">
        <v>0.25220458553791886</v>
      </c>
      <c r="E816" s="25">
        <f t="shared" si="12"/>
        <v>-1.9873335881638396</v>
      </c>
      <c r="F816" s="25">
        <v>-1.9873335881638396</v>
      </c>
      <c r="G816" s="21">
        <v>1.4300000000000001E-4</v>
      </c>
    </row>
    <row r="817" spans="1:7" x14ac:dyDescent="0.2">
      <c r="A817" s="21" t="s">
        <v>2238</v>
      </c>
      <c r="C817" s="21" t="s">
        <v>2239</v>
      </c>
      <c r="D817" s="21">
        <v>0.7208121827411168</v>
      </c>
      <c r="E817" s="25">
        <f t="shared" si="12"/>
        <v>-0.47230469995169411</v>
      </c>
      <c r="F817" s="25">
        <v>-0.47230469995169411</v>
      </c>
      <c r="G817" s="21">
        <v>1.4200000000000001E-4</v>
      </c>
    </row>
    <row r="818" spans="1:7" x14ac:dyDescent="0.2">
      <c r="A818" s="21" t="s">
        <v>2240</v>
      </c>
      <c r="B818" s="21" t="s">
        <v>2241</v>
      </c>
      <c r="C818" s="21" t="s">
        <v>2242</v>
      </c>
      <c r="D818" s="21">
        <v>0.1443089430894309</v>
      </c>
      <c r="E818" s="25">
        <f t="shared" si="12"/>
        <v>-2.7927673858345576</v>
      </c>
      <c r="F818" s="25">
        <v>-2.7927673858345576</v>
      </c>
      <c r="G818" s="21">
        <v>1.4200000000000001E-4</v>
      </c>
    </row>
    <row r="819" spans="1:7" x14ac:dyDescent="0.2">
      <c r="A819" s="21" t="s">
        <v>2243</v>
      </c>
      <c r="C819" s="21" t="s">
        <v>2244</v>
      </c>
      <c r="D819" s="21">
        <v>2.6923076923076921</v>
      </c>
      <c r="E819" s="25">
        <f t="shared" si="12"/>
        <v>1.4288432988038742</v>
      </c>
      <c r="F819" s="25">
        <v>1.4288432988038742</v>
      </c>
      <c r="G819" s="21">
        <v>1.3999999999999999E-4</v>
      </c>
    </row>
    <row r="820" spans="1:7" x14ac:dyDescent="0.2">
      <c r="A820" s="21" t="s">
        <v>2245</v>
      </c>
      <c r="C820" s="21" t="s">
        <v>639</v>
      </c>
      <c r="D820" s="21">
        <v>1.4526315789473683</v>
      </c>
      <c r="E820" s="25">
        <f t="shared" si="12"/>
        <v>0.53866884844722107</v>
      </c>
      <c r="F820" s="25">
        <v>0.53866884844722107</v>
      </c>
      <c r="G820" s="21">
        <v>1.3799999999999999E-4</v>
      </c>
    </row>
    <row r="821" spans="1:7" x14ac:dyDescent="0.2">
      <c r="A821" s="21" t="s">
        <v>2246</v>
      </c>
      <c r="B821" s="21" t="s">
        <v>2247</v>
      </c>
      <c r="C821" s="21" t="s">
        <v>2248</v>
      </c>
      <c r="D821" s="21">
        <v>0.68316831683168311</v>
      </c>
      <c r="E821" s="25">
        <f t="shared" si="12"/>
        <v>-0.54968702597362584</v>
      </c>
      <c r="F821" s="25">
        <v>-0.54968702597362584</v>
      </c>
      <c r="G821" s="21">
        <v>1.3799999999999999E-4</v>
      </c>
    </row>
    <row r="822" spans="1:7" x14ac:dyDescent="0.2">
      <c r="A822" s="21" t="s">
        <v>2249</v>
      </c>
      <c r="C822" s="21" t="s">
        <v>2250</v>
      </c>
      <c r="D822" s="21">
        <v>0.4509803921568627</v>
      </c>
      <c r="E822" s="25">
        <f t="shared" si="12"/>
        <v>-1.1488633859144828</v>
      </c>
      <c r="F822" s="25">
        <v>-1.1488633859144828</v>
      </c>
      <c r="G822" s="21">
        <v>1.3799999999999999E-4</v>
      </c>
    </row>
    <row r="823" spans="1:7" x14ac:dyDescent="0.2">
      <c r="A823" s="21" t="s">
        <v>2251</v>
      </c>
      <c r="B823" s="21" t="s">
        <v>2252</v>
      </c>
      <c r="C823" s="21" t="s">
        <v>2253</v>
      </c>
      <c r="D823" s="21">
        <v>1.8026315789473684</v>
      </c>
      <c r="E823" s="25">
        <f t="shared" si="12"/>
        <v>0.85010456951694124</v>
      </c>
      <c r="F823" s="25">
        <v>0.85010456951694124</v>
      </c>
      <c r="G823" s="21">
        <v>1.37E-4</v>
      </c>
    </row>
    <row r="824" spans="1:7" x14ac:dyDescent="0.2">
      <c r="A824" s="21" t="s">
        <v>2254</v>
      </c>
      <c r="B824" s="21" t="s">
        <v>2255</v>
      </c>
      <c r="C824" s="21" t="s">
        <v>2256</v>
      </c>
      <c r="D824" s="21">
        <v>0.53968253968253965</v>
      </c>
      <c r="E824" s="25">
        <f t="shared" si="12"/>
        <v>-0.88981708224957712</v>
      </c>
      <c r="F824" s="25">
        <v>-0.88981708224957712</v>
      </c>
      <c r="G824" s="21">
        <v>1.36E-4</v>
      </c>
    </row>
    <row r="825" spans="1:7" x14ac:dyDescent="0.2">
      <c r="A825" s="21" t="s">
        <v>2257</v>
      </c>
      <c r="B825" s="21" t="s">
        <v>2258</v>
      </c>
      <c r="C825" s="21" t="s">
        <v>2259</v>
      </c>
      <c r="D825" s="21">
        <v>0.24064171122994654</v>
      </c>
      <c r="E825" s="25">
        <f t="shared" si="12"/>
        <v>-2.0550413635579621</v>
      </c>
      <c r="F825" s="25">
        <v>-2.0550413635579621</v>
      </c>
      <c r="G825" s="21">
        <v>1.35E-4</v>
      </c>
    </row>
    <row r="826" spans="1:7" x14ac:dyDescent="0.2">
      <c r="A826" s="21" t="s">
        <v>2260</v>
      </c>
      <c r="B826" s="21" t="s">
        <v>2261</v>
      </c>
      <c r="C826" s="21" t="s">
        <v>2262</v>
      </c>
      <c r="D826" s="21">
        <v>1.4395604395604396</v>
      </c>
      <c r="E826" s="25">
        <f t="shared" si="12"/>
        <v>0.52562836133875401</v>
      </c>
      <c r="F826" s="25">
        <v>0.52562836133875401</v>
      </c>
      <c r="G826" s="21">
        <v>1.3100000000000001E-4</v>
      </c>
    </row>
    <row r="827" spans="1:7" x14ac:dyDescent="0.2">
      <c r="A827" s="21" t="s">
        <v>2263</v>
      </c>
      <c r="B827" s="21" t="s">
        <v>2264</v>
      </c>
      <c r="C827" s="21" t="s">
        <v>2265</v>
      </c>
      <c r="D827" s="21">
        <v>1.6842105263157894</v>
      </c>
      <c r="E827" s="25">
        <f t="shared" si="12"/>
        <v>0.75207248655641445</v>
      </c>
      <c r="F827" s="25">
        <v>0.75207248655641445</v>
      </c>
      <c r="G827" s="21">
        <v>1.2799999999999999E-4</v>
      </c>
    </row>
    <row r="828" spans="1:7" x14ac:dyDescent="0.2">
      <c r="A828" s="21" t="s">
        <v>2266</v>
      </c>
      <c r="B828" s="21" t="s">
        <v>2267</v>
      </c>
      <c r="C828" s="21" t="s">
        <v>2268</v>
      </c>
      <c r="D828" s="21">
        <v>4.4285714285714288</v>
      </c>
      <c r="E828" s="25">
        <f t="shared" si="12"/>
        <v>2.1468413883292712</v>
      </c>
      <c r="F828" s="25">
        <v>2.1468413883292712</v>
      </c>
      <c r="G828" s="21">
        <v>1.2400000000000001E-4</v>
      </c>
    </row>
    <row r="829" spans="1:7" x14ac:dyDescent="0.2">
      <c r="A829" s="21" t="s">
        <v>2269</v>
      </c>
      <c r="B829" s="21" t="s">
        <v>2270</v>
      </c>
      <c r="C829" s="21" t="s">
        <v>2271</v>
      </c>
      <c r="D829" s="21">
        <v>3.6470588235294121</v>
      </c>
      <c r="E829" s="25">
        <f t="shared" si="12"/>
        <v>1.8667334691365358</v>
      </c>
      <c r="F829" s="25">
        <v>1.8667334691365358</v>
      </c>
      <c r="G829" s="21">
        <v>1.2400000000000001E-4</v>
      </c>
    </row>
    <row r="830" spans="1:7" x14ac:dyDescent="0.2">
      <c r="A830" s="21" t="s">
        <v>2272</v>
      </c>
      <c r="B830" s="21" t="s">
        <v>2273</v>
      </c>
      <c r="C830" s="21" t="s">
        <v>2274</v>
      </c>
      <c r="D830" s="21">
        <v>1.0333333333333334</v>
      </c>
      <c r="E830" s="25">
        <f t="shared" si="12"/>
        <v>4.7305714778356822E-2</v>
      </c>
      <c r="F830" s="25">
        <v>4.7305714778356822E-2</v>
      </c>
      <c r="G830" s="21">
        <v>1.2400000000000001E-4</v>
      </c>
    </row>
    <row r="831" spans="1:7" x14ac:dyDescent="0.2">
      <c r="A831" s="21" t="s">
        <v>2275</v>
      </c>
      <c r="B831" s="21" t="s">
        <v>2276</v>
      </c>
      <c r="C831" s="21" t="s">
        <v>2277</v>
      </c>
      <c r="D831" s="21">
        <v>0.72352941176470587</v>
      </c>
      <c r="E831" s="25">
        <f t="shared" si="12"/>
        <v>-0.46687643079846192</v>
      </c>
      <c r="F831" s="25">
        <v>-0.46687643079846192</v>
      </c>
      <c r="G831" s="21">
        <v>1.2300000000000001E-4</v>
      </c>
    </row>
    <row r="832" spans="1:7" x14ac:dyDescent="0.2">
      <c r="A832" s="21" t="s">
        <v>2278</v>
      </c>
      <c r="B832" s="21" t="s">
        <v>2279</v>
      </c>
      <c r="C832" s="21" t="s">
        <v>2280</v>
      </c>
      <c r="D832" s="21">
        <v>0.72619047619047616</v>
      </c>
      <c r="E832" s="25">
        <f t="shared" si="12"/>
        <v>-0.46158008521587407</v>
      </c>
      <c r="F832" s="25">
        <v>-0.46158008521587407</v>
      </c>
      <c r="G832" s="21">
        <v>1.22E-4</v>
      </c>
    </row>
    <row r="833" spans="1:7" x14ac:dyDescent="0.2">
      <c r="A833" s="21" t="s">
        <v>2281</v>
      </c>
      <c r="C833" s="21" t="s">
        <v>2282</v>
      </c>
      <c r="D833" s="21">
        <v>0.26521739130434779</v>
      </c>
      <c r="E833" s="25">
        <f t="shared" si="12"/>
        <v>-1.9147527133814892</v>
      </c>
      <c r="F833" s="25">
        <v>-1.9147527133814892</v>
      </c>
      <c r="G833" s="21">
        <v>1.22E-4</v>
      </c>
    </row>
    <row r="834" spans="1:7" x14ac:dyDescent="0.2">
      <c r="A834" s="21" t="s">
        <v>2283</v>
      </c>
      <c r="B834" s="21" t="s">
        <v>2284</v>
      </c>
      <c r="C834" s="21" t="s">
        <v>2285</v>
      </c>
      <c r="D834" s="21">
        <v>0.72455089820359286</v>
      </c>
      <c r="E834" s="25">
        <f t="shared" ref="E834:E897" si="13">LOG(D834,2)</f>
        <v>-0.46484105519945762</v>
      </c>
      <c r="F834" s="25">
        <v>-0.46484105519945762</v>
      </c>
      <c r="G834" s="21">
        <v>1.21E-4</v>
      </c>
    </row>
    <row r="835" spans="1:7" x14ac:dyDescent="0.2">
      <c r="A835" s="21" t="s">
        <v>2286</v>
      </c>
      <c r="B835" s="21" t="s">
        <v>2287</v>
      </c>
      <c r="C835" s="21" t="s">
        <v>2288</v>
      </c>
      <c r="D835" s="21">
        <v>2.0689655172413794</v>
      </c>
      <c r="E835" s="25">
        <f t="shared" si="13"/>
        <v>1.0489096004809466</v>
      </c>
      <c r="F835" s="25">
        <v>1.0489096004809466</v>
      </c>
      <c r="G835" s="21">
        <v>1.2E-4</v>
      </c>
    </row>
    <row r="836" spans="1:7" x14ac:dyDescent="0.2">
      <c r="A836" s="21" t="s">
        <v>2289</v>
      </c>
      <c r="C836" s="21" t="s">
        <v>2290</v>
      </c>
      <c r="D836" s="21">
        <v>0.32258064516129031</v>
      </c>
      <c r="E836" s="25">
        <f t="shared" si="13"/>
        <v>-1.632268215499513</v>
      </c>
      <c r="F836" s="25">
        <v>-1.632268215499513</v>
      </c>
      <c r="G836" s="21">
        <v>1.2E-4</v>
      </c>
    </row>
    <row r="837" spans="1:7" x14ac:dyDescent="0.2">
      <c r="A837" s="21" t="s">
        <v>2291</v>
      </c>
      <c r="C837" s="21" t="s">
        <v>72</v>
      </c>
      <c r="D837" s="21">
        <v>0.95901639344262291</v>
      </c>
      <c r="E837" s="25">
        <f t="shared" si="13"/>
        <v>-6.0372617979481825E-2</v>
      </c>
      <c r="F837" s="25">
        <v>-6.0372617979481825E-2</v>
      </c>
      <c r="G837" s="21">
        <v>1.17E-4</v>
      </c>
    </row>
    <row r="838" spans="1:7" x14ac:dyDescent="0.2">
      <c r="A838" s="21" t="s">
        <v>2292</v>
      </c>
      <c r="B838" s="21" t="s">
        <v>2293</v>
      </c>
      <c r="C838" s="21" t="s">
        <v>2294</v>
      </c>
      <c r="D838" s="21">
        <v>0.16137931034482758</v>
      </c>
      <c r="E838" s="25">
        <f t="shared" si="13"/>
        <v>-2.6314724653188923</v>
      </c>
      <c r="F838" s="25">
        <v>-2.6314724653188923</v>
      </c>
      <c r="G838" s="21">
        <v>1.17E-4</v>
      </c>
    </row>
    <row r="839" spans="1:7" x14ac:dyDescent="0.2">
      <c r="A839" s="21" t="s">
        <v>2295</v>
      </c>
      <c r="C839" s="21" t="s">
        <v>2296</v>
      </c>
      <c r="D839" s="21">
        <v>0.24101479915433405</v>
      </c>
      <c r="E839" s="25">
        <f t="shared" si="13"/>
        <v>-2.0528063591746535</v>
      </c>
      <c r="F839" s="25">
        <v>-2.0528063591746535</v>
      </c>
      <c r="G839" s="21">
        <v>1.1400000000000001E-4</v>
      </c>
    </row>
    <row r="840" spans="1:7" x14ac:dyDescent="0.2">
      <c r="A840" s="21" t="s">
        <v>2297</v>
      </c>
      <c r="C840" s="21" t="s">
        <v>2298</v>
      </c>
      <c r="D840" s="21">
        <v>0.10272727272727272</v>
      </c>
      <c r="E840" s="25">
        <f t="shared" si="13"/>
        <v>-3.2831088459968343</v>
      </c>
      <c r="F840" s="25">
        <v>-3.2831088459968343</v>
      </c>
      <c r="G840" s="21">
        <v>1.13E-4</v>
      </c>
    </row>
    <row r="841" spans="1:7" x14ac:dyDescent="0.2">
      <c r="A841" s="21" t="s">
        <v>2299</v>
      </c>
      <c r="B841" s="21" t="s">
        <v>2300</v>
      </c>
      <c r="C841" s="21" t="s">
        <v>2301</v>
      </c>
      <c r="D841" s="21">
        <v>0.19343696027633853</v>
      </c>
      <c r="E841" s="25">
        <f t="shared" si="13"/>
        <v>-2.3700646159316325</v>
      </c>
      <c r="F841" s="25">
        <v>-2.3700646159316325</v>
      </c>
      <c r="G841" s="21">
        <v>1.12E-4</v>
      </c>
    </row>
    <row r="842" spans="1:7" x14ac:dyDescent="0.2">
      <c r="A842" s="21" t="s">
        <v>2302</v>
      </c>
      <c r="B842" s="21" t="s">
        <v>2303</v>
      </c>
      <c r="C842" s="21" t="s">
        <v>2304</v>
      </c>
      <c r="D842" s="21">
        <v>0.4051094890510949</v>
      </c>
      <c r="E842" s="25">
        <f t="shared" si="13"/>
        <v>-1.3036162166104208</v>
      </c>
      <c r="F842" s="25">
        <v>-1.3036162166104208</v>
      </c>
      <c r="G842" s="21">
        <v>1.11E-4</v>
      </c>
    </row>
    <row r="843" spans="1:7" x14ac:dyDescent="0.2">
      <c r="A843" s="21" t="s">
        <v>2305</v>
      </c>
      <c r="B843" s="21" t="s">
        <v>2306</v>
      </c>
      <c r="C843" s="21" t="s">
        <v>2307</v>
      </c>
      <c r="D843" s="21">
        <v>0.36065573770491804</v>
      </c>
      <c r="E843" s="25">
        <f t="shared" si="13"/>
        <v>-1.4713057189255889</v>
      </c>
      <c r="F843" s="25">
        <v>-1.4713057189255889</v>
      </c>
      <c r="G843" s="21">
        <v>1.1E-4</v>
      </c>
    </row>
    <row r="844" spans="1:7" x14ac:dyDescent="0.2">
      <c r="A844" s="21" t="s">
        <v>2308</v>
      </c>
      <c r="B844" s="21" t="s">
        <v>2309</v>
      </c>
      <c r="C844" s="21" t="s">
        <v>2310</v>
      </c>
      <c r="D844" s="21">
        <v>0.57978723404255328</v>
      </c>
      <c r="E844" s="25">
        <f t="shared" si="13"/>
        <v>-0.78640452690071083</v>
      </c>
      <c r="F844" s="25">
        <v>-0.78640452690071083</v>
      </c>
      <c r="G844" s="21">
        <v>1.0900000000000001E-4</v>
      </c>
    </row>
    <row r="845" spans="1:7" x14ac:dyDescent="0.2">
      <c r="A845" s="21" t="s">
        <v>2311</v>
      </c>
      <c r="B845" s="21" t="s">
        <v>2312</v>
      </c>
      <c r="C845" s="21" t="s">
        <v>2313</v>
      </c>
      <c r="D845" s="21">
        <v>0.3633333333333334</v>
      </c>
      <c r="E845" s="25">
        <f t="shared" si="13"/>
        <v>-1.4606343657189544</v>
      </c>
      <c r="F845" s="25">
        <v>-1.4606343657189544</v>
      </c>
      <c r="G845" s="21">
        <v>1.0900000000000001E-4</v>
      </c>
    </row>
    <row r="846" spans="1:7" x14ac:dyDescent="0.2">
      <c r="A846" s="21" t="s">
        <v>2314</v>
      </c>
      <c r="C846" s="21" t="s">
        <v>2315</v>
      </c>
      <c r="D846" s="21">
        <v>0.17983193277310922</v>
      </c>
      <c r="E846" s="25">
        <f t="shared" si="13"/>
        <v>-2.475278871794159</v>
      </c>
      <c r="F846" s="25">
        <v>-2.475278871794159</v>
      </c>
      <c r="G846" s="21">
        <v>1.07E-4</v>
      </c>
    </row>
    <row r="847" spans="1:7" x14ac:dyDescent="0.2">
      <c r="A847" s="21" t="s">
        <v>2316</v>
      </c>
      <c r="B847" s="21" t="s">
        <v>2317</v>
      </c>
      <c r="C847" s="21" t="s">
        <v>2318</v>
      </c>
      <c r="D847" s="21">
        <v>0.54081632653061229</v>
      </c>
      <c r="E847" s="25">
        <f t="shared" si="13"/>
        <v>-0.88678938955200892</v>
      </c>
      <c r="F847" s="25">
        <v>-0.88678938955200892</v>
      </c>
      <c r="G847" s="21">
        <v>1.06E-4</v>
      </c>
    </row>
    <row r="848" spans="1:7" x14ac:dyDescent="0.2">
      <c r="A848" s="21" t="s">
        <v>2319</v>
      </c>
      <c r="B848" s="21" t="s">
        <v>2320</v>
      </c>
      <c r="C848" s="21" t="s">
        <v>2321</v>
      </c>
      <c r="D848" s="21">
        <v>9.0751944684528948E-2</v>
      </c>
      <c r="E848" s="25">
        <f t="shared" si="13"/>
        <v>-3.4619276314413674</v>
      </c>
      <c r="F848" s="25">
        <v>-3.4619276314413674</v>
      </c>
      <c r="G848" s="21">
        <v>1.05E-4</v>
      </c>
    </row>
    <row r="849" spans="1:7" x14ac:dyDescent="0.2">
      <c r="A849" s="21" t="s">
        <v>2322</v>
      </c>
      <c r="B849" s="21" t="s">
        <v>2323</v>
      </c>
      <c r="C849" s="21" t="s">
        <v>2324</v>
      </c>
      <c r="D849" s="21">
        <v>2.7368421052631575</v>
      </c>
      <c r="E849" s="25">
        <f t="shared" si="13"/>
        <v>1.4525122046975065</v>
      </c>
      <c r="F849" s="25">
        <v>1.4525122046975065</v>
      </c>
      <c r="G849" s="21">
        <v>1.0399999999999999E-4</v>
      </c>
    </row>
    <row r="850" spans="1:7" x14ac:dyDescent="0.2">
      <c r="A850" s="21" t="s">
        <v>2325</v>
      </c>
      <c r="C850" s="21" t="s">
        <v>2326</v>
      </c>
      <c r="D850" s="21">
        <v>0.29131652661064422</v>
      </c>
      <c r="E850" s="25">
        <f t="shared" si="13"/>
        <v>-1.7793405458880076</v>
      </c>
      <c r="F850" s="25">
        <v>-1.7793405458880076</v>
      </c>
      <c r="G850" s="21">
        <v>1.0399999999999999E-4</v>
      </c>
    </row>
    <row r="851" spans="1:7" x14ac:dyDescent="0.2">
      <c r="A851" s="21" t="s">
        <v>2327</v>
      </c>
      <c r="C851" s="21" t="s">
        <v>2328</v>
      </c>
      <c r="D851" s="21">
        <v>0.80952380952380953</v>
      </c>
      <c r="E851" s="25">
        <f t="shared" si="13"/>
        <v>-0.30485458152842088</v>
      </c>
      <c r="F851" s="25">
        <v>-0.30485458152842088</v>
      </c>
      <c r="G851" s="21">
        <v>1.02E-4</v>
      </c>
    </row>
    <row r="852" spans="1:7" x14ac:dyDescent="0.2">
      <c r="A852" s="21" t="s">
        <v>2329</v>
      </c>
      <c r="B852" s="21" t="s">
        <v>2330</v>
      </c>
      <c r="C852" s="21" t="s">
        <v>2331</v>
      </c>
      <c r="D852" s="21">
        <v>0.41295546558704455</v>
      </c>
      <c r="E852" s="25">
        <f t="shared" si="13"/>
        <v>-1.275941889613182</v>
      </c>
      <c r="F852" s="25">
        <v>-1.275941889613182</v>
      </c>
      <c r="G852" s="21">
        <v>1.02E-4</v>
      </c>
    </row>
    <row r="853" spans="1:7" x14ac:dyDescent="0.2">
      <c r="A853" s="21" t="s">
        <v>2332</v>
      </c>
      <c r="C853" s="21" t="s">
        <v>2333</v>
      </c>
      <c r="D853" s="21">
        <v>0.12099644128113879</v>
      </c>
      <c r="E853" s="25">
        <f t="shared" si="13"/>
        <v>-3.0469634789705866</v>
      </c>
      <c r="F853" s="25">
        <v>-3.0469634789705866</v>
      </c>
      <c r="G853" s="21">
        <v>1.02E-4</v>
      </c>
    </row>
    <row r="854" spans="1:7" x14ac:dyDescent="0.2">
      <c r="A854" s="21" t="s">
        <v>2334</v>
      </c>
      <c r="B854" s="21" t="s">
        <v>2335</v>
      </c>
      <c r="C854" s="21" t="s">
        <v>2336</v>
      </c>
      <c r="D854" s="21">
        <v>9.0990187332738628E-2</v>
      </c>
      <c r="E854" s="25">
        <f t="shared" si="13"/>
        <v>-3.4581452208339312</v>
      </c>
      <c r="F854" s="25">
        <v>-3.4581452208339312</v>
      </c>
      <c r="G854" s="21">
        <v>1.02E-4</v>
      </c>
    </row>
    <row r="855" spans="1:7" x14ac:dyDescent="0.2">
      <c r="A855" s="21" t="s">
        <v>2337</v>
      </c>
      <c r="B855" s="21" t="s">
        <v>2338</v>
      </c>
      <c r="C855" s="21" t="s">
        <v>2339</v>
      </c>
      <c r="D855" s="21">
        <v>1.0860215053763442</v>
      </c>
      <c r="E855" s="25">
        <f t="shared" si="13"/>
        <v>0.11905267164376356</v>
      </c>
      <c r="F855" s="25">
        <v>0.11905267164376356</v>
      </c>
      <c r="G855" s="21">
        <v>1.01E-4</v>
      </c>
    </row>
    <row r="856" spans="1:7" x14ac:dyDescent="0.2">
      <c r="A856" s="21" t="s">
        <v>2340</v>
      </c>
      <c r="B856" s="21" t="s">
        <v>2341</v>
      </c>
      <c r="C856" s="21" t="s">
        <v>2342</v>
      </c>
      <c r="D856" s="21">
        <v>0.46330275229357798</v>
      </c>
      <c r="E856" s="25">
        <f t="shared" si="13"/>
        <v>-1.1099728420251318</v>
      </c>
      <c r="F856" s="25">
        <v>-1.1099728420251318</v>
      </c>
      <c r="G856" s="21">
        <v>1.01E-4</v>
      </c>
    </row>
    <row r="857" spans="1:7" x14ac:dyDescent="0.2">
      <c r="A857" s="21" t="s">
        <v>2343</v>
      </c>
      <c r="B857" s="21" t="s">
        <v>2344</v>
      </c>
      <c r="C857" s="21" t="s">
        <v>2345</v>
      </c>
      <c r="D857" s="21">
        <v>0.782258064516129</v>
      </c>
      <c r="E857" s="25">
        <f t="shared" si="13"/>
        <v>-0.3542834681997476</v>
      </c>
      <c r="F857" s="25">
        <v>-0.3542834681997476</v>
      </c>
      <c r="G857" s="21">
        <v>9.7E-5</v>
      </c>
    </row>
    <row r="858" spans="1:7" x14ac:dyDescent="0.2">
      <c r="A858" s="21" t="s">
        <v>2346</v>
      </c>
      <c r="C858" s="21" t="s">
        <v>2347</v>
      </c>
      <c r="D858" s="21">
        <v>0.36090225563909772</v>
      </c>
      <c r="E858" s="25">
        <f t="shared" si="13"/>
        <v>-1.4703199347800333</v>
      </c>
      <c r="F858" s="25">
        <v>-1.4703199347800333</v>
      </c>
      <c r="G858" s="21">
        <v>9.6000000000000002E-5</v>
      </c>
    </row>
    <row r="859" spans="1:7" x14ac:dyDescent="0.2">
      <c r="A859" s="21" t="s">
        <v>2348</v>
      </c>
      <c r="C859" s="21" t="s">
        <v>2349</v>
      </c>
      <c r="D859" s="21">
        <v>1.4461538461538461</v>
      </c>
      <c r="E859" s="25">
        <f t="shared" si="13"/>
        <v>0.5322210386491828</v>
      </c>
      <c r="F859" s="25">
        <v>0.5322210386491828</v>
      </c>
      <c r="G859" s="21">
        <v>9.3999999999999994E-5</v>
      </c>
    </row>
    <row r="860" spans="1:7" x14ac:dyDescent="0.2">
      <c r="A860" s="21" t="s">
        <v>2350</v>
      </c>
      <c r="C860" s="21" t="s">
        <v>2351</v>
      </c>
      <c r="D860" s="21">
        <v>0.33571428571428574</v>
      </c>
      <c r="E860" s="25">
        <f t="shared" si="13"/>
        <v>-1.574694165267329</v>
      </c>
      <c r="F860" s="25">
        <v>-1.574694165267329</v>
      </c>
      <c r="G860" s="21">
        <v>9.3999999999999994E-5</v>
      </c>
    </row>
    <row r="861" spans="1:7" x14ac:dyDescent="0.2">
      <c r="A861" s="21" t="s">
        <v>2352</v>
      </c>
      <c r="B861" s="21" t="s">
        <v>2353</v>
      </c>
      <c r="C861" s="21" t="s">
        <v>2354</v>
      </c>
      <c r="D861" s="21">
        <v>0.48186528497409326</v>
      </c>
      <c r="E861" s="25">
        <f t="shared" si="13"/>
        <v>-1.0532982261600492</v>
      </c>
      <c r="F861" s="25">
        <v>-1.0532982261600492</v>
      </c>
      <c r="G861" s="21">
        <v>9.2999999999999997E-5</v>
      </c>
    </row>
    <row r="862" spans="1:7" x14ac:dyDescent="0.2">
      <c r="A862" s="21" t="s">
        <v>2355</v>
      </c>
      <c r="C862" s="21" t="s">
        <v>2356</v>
      </c>
      <c r="D862" s="21">
        <v>0.36186770428015563</v>
      </c>
      <c r="E862" s="25">
        <f t="shared" si="13"/>
        <v>-1.4664657380858468</v>
      </c>
      <c r="F862" s="25">
        <v>-1.4664657380858468</v>
      </c>
      <c r="G862" s="21">
        <v>9.2999999999999997E-5</v>
      </c>
    </row>
    <row r="863" spans="1:7" x14ac:dyDescent="0.2">
      <c r="A863" s="21" t="s">
        <v>2357</v>
      </c>
      <c r="C863" s="21" t="s">
        <v>2358</v>
      </c>
      <c r="D863" s="21">
        <v>0.28703703703703703</v>
      </c>
      <c r="E863" s="25">
        <f t="shared" si="13"/>
        <v>-1.8006911917765933</v>
      </c>
      <c r="F863" s="25">
        <v>-1.8006911917765933</v>
      </c>
      <c r="G863" s="21">
        <v>9.2999999999999997E-5</v>
      </c>
    </row>
    <row r="864" spans="1:7" x14ac:dyDescent="0.2">
      <c r="A864" s="21" t="s">
        <v>2359</v>
      </c>
      <c r="B864" s="21" t="s">
        <v>2360</v>
      </c>
      <c r="C864" s="21" t="s">
        <v>2361</v>
      </c>
      <c r="D864" s="21">
        <v>0.16062176165803108</v>
      </c>
      <c r="E864" s="25">
        <f t="shared" si="13"/>
        <v>-2.6382607268812053</v>
      </c>
      <c r="F864" s="25">
        <v>-2.6382607268812053</v>
      </c>
      <c r="G864" s="21">
        <v>9.2999999999999997E-5</v>
      </c>
    </row>
    <row r="865" spans="1:7" x14ac:dyDescent="0.2">
      <c r="A865" s="21" t="s">
        <v>2362</v>
      </c>
      <c r="B865" s="21" t="s">
        <v>2363</v>
      </c>
      <c r="C865" s="21" t="s">
        <v>2364</v>
      </c>
      <c r="D865" s="21">
        <v>2.0909090909090908</v>
      </c>
      <c r="E865" s="25">
        <f t="shared" si="13"/>
        <v>1.0641303374197155</v>
      </c>
      <c r="F865" s="25">
        <v>1.0641303374197155</v>
      </c>
      <c r="G865" s="21">
        <v>9.2E-5</v>
      </c>
    </row>
    <row r="866" spans="1:7" x14ac:dyDescent="0.2">
      <c r="A866" s="21" t="s">
        <v>2365</v>
      </c>
      <c r="C866" s="21" t="s">
        <v>2366</v>
      </c>
      <c r="D866" s="21">
        <v>0.80701754385964908</v>
      </c>
      <c r="E866" s="25">
        <f t="shared" si="13"/>
        <v>-0.3093280581077289</v>
      </c>
      <c r="F866" s="25">
        <v>-0.3093280581077289</v>
      </c>
      <c r="G866" s="21">
        <v>9.2E-5</v>
      </c>
    </row>
    <row r="867" spans="1:7" x14ac:dyDescent="0.2">
      <c r="A867" s="21" t="s">
        <v>2367</v>
      </c>
      <c r="B867" s="21" t="s">
        <v>2368</v>
      </c>
      <c r="C867" s="21" t="s">
        <v>2369</v>
      </c>
      <c r="D867" s="21">
        <v>0.71875</v>
      </c>
      <c r="E867" s="25">
        <f t="shared" si="13"/>
        <v>-0.47643804394298717</v>
      </c>
      <c r="F867" s="25">
        <v>-0.47643804394298717</v>
      </c>
      <c r="G867" s="21">
        <v>9.2E-5</v>
      </c>
    </row>
    <row r="868" spans="1:7" x14ac:dyDescent="0.2">
      <c r="A868" s="21" t="s">
        <v>2370</v>
      </c>
      <c r="C868" s="21" t="s">
        <v>2371</v>
      </c>
      <c r="D868" s="21">
        <v>0.48936170212765961</v>
      </c>
      <c r="E868" s="25">
        <f t="shared" si="13"/>
        <v>-1.0310268956206246</v>
      </c>
      <c r="F868" s="25">
        <v>-1.0310268956206246</v>
      </c>
      <c r="G868" s="21">
        <v>9.2E-5</v>
      </c>
    </row>
    <row r="869" spans="1:7" x14ac:dyDescent="0.2">
      <c r="A869" s="21" t="s">
        <v>2372</v>
      </c>
      <c r="B869" s="21" t="s">
        <v>2373</v>
      </c>
      <c r="C869" s="21" t="s">
        <v>2374</v>
      </c>
      <c r="D869" s="21">
        <v>1.1518987341772153</v>
      </c>
      <c r="E869" s="25">
        <f t="shared" si="13"/>
        <v>0.20401389202159353</v>
      </c>
      <c r="F869" s="25">
        <v>0.20401389202159353</v>
      </c>
      <c r="G869" s="21">
        <v>9.1000000000000003E-5</v>
      </c>
    </row>
    <row r="870" spans="1:7" x14ac:dyDescent="0.2">
      <c r="A870" s="21" t="s">
        <v>2375</v>
      </c>
      <c r="B870" s="21" t="s">
        <v>2376</v>
      </c>
      <c r="C870" s="21" t="s">
        <v>2377</v>
      </c>
      <c r="D870" s="21">
        <v>0.96808510638297884</v>
      </c>
      <c r="E870" s="25">
        <f t="shared" si="13"/>
        <v>-4.6794211478940931E-2</v>
      </c>
      <c r="F870" s="25">
        <v>-4.6794211478940931E-2</v>
      </c>
      <c r="G870" s="21">
        <v>9.1000000000000003E-5</v>
      </c>
    </row>
    <row r="871" spans="1:7" x14ac:dyDescent="0.2">
      <c r="A871" s="21" t="s">
        <v>2378</v>
      </c>
      <c r="B871" s="21" t="s">
        <v>2379</v>
      </c>
      <c r="C871" s="21" t="s">
        <v>2380</v>
      </c>
      <c r="D871" s="21">
        <v>0.72580645161290325</v>
      </c>
      <c r="E871" s="25">
        <f t="shared" si="13"/>
        <v>-0.46234321405720047</v>
      </c>
      <c r="F871" s="25">
        <v>-0.46234321405720047</v>
      </c>
      <c r="G871" s="21">
        <v>9.0000000000000006E-5</v>
      </c>
    </row>
    <row r="872" spans="1:7" x14ac:dyDescent="0.2">
      <c r="A872" s="21" t="s">
        <v>2381</v>
      </c>
      <c r="B872" s="21" t="s">
        <v>2382</v>
      </c>
      <c r="C872" s="21" t="s">
        <v>2383</v>
      </c>
      <c r="D872" s="21">
        <v>2.1707317073170729</v>
      </c>
      <c r="E872" s="25">
        <f t="shared" si="13"/>
        <v>1.1181814263483139</v>
      </c>
      <c r="F872" s="25">
        <v>1.1181814263483139</v>
      </c>
      <c r="G872" s="21">
        <v>8.8999999999999995E-5</v>
      </c>
    </row>
    <row r="873" spans="1:7" x14ac:dyDescent="0.2">
      <c r="A873" s="21" t="s">
        <v>2384</v>
      </c>
      <c r="B873" s="21" t="s">
        <v>2385</v>
      </c>
      <c r="C873" s="21" t="s">
        <v>2386</v>
      </c>
      <c r="D873" s="21">
        <v>1.9130434782608696</v>
      </c>
      <c r="E873" s="25">
        <f t="shared" si="13"/>
        <v>0.93586966258028437</v>
      </c>
      <c r="F873" s="25">
        <v>0.93586966258028437</v>
      </c>
      <c r="G873" s="21">
        <v>8.7999999999999998E-5</v>
      </c>
    </row>
    <row r="874" spans="1:7" x14ac:dyDescent="0.2">
      <c r="A874" s="21" t="s">
        <v>2387</v>
      </c>
      <c r="C874" s="21" t="s">
        <v>2388</v>
      </c>
      <c r="D874" s="21">
        <v>0.72727272727272729</v>
      </c>
      <c r="E874" s="25">
        <f t="shared" si="13"/>
        <v>-0.45943161863729726</v>
      </c>
      <c r="F874" s="25">
        <v>-0.45943161863729726</v>
      </c>
      <c r="G874" s="21">
        <v>8.7999999999999998E-5</v>
      </c>
    </row>
    <row r="875" spans="1:7" x14ac:dyDescent="0.2">
      <c r="A875" s="21" t="s">
        <v>2389</v>
      </c>
      <c r="C875" s="21" t="s">
        <v>2390</v>
      </c>
      <c r="D875" s="21">
        <v>1.4262295081967213</v>
      </c>
      <c r="E875" s="25">
        <f t="shared" si="13"/>
        <v>0.51220615828584215</v>
      </c>
      <c r="F875" s="25">
        <v>0.51220615828584215</v>
      </c>
      <c r="G875" s="21">
        <v>8.7000000000000001E-5</v>
      </c>
    </row>
    <row r="876" spans="1:7" x14ac:dyDescent="0.2">
      <c r="A876" s="21" t="s">
        <v>2391</v>
      </c>
      <c r="B876" s="21" t="s">
        <v>2392</v>
      </c>
      <c r="C876" s="21" t="s">
        <v>2393</v>
      </c>
      <c r="D876" s="21">
        <v>0.73109243697478987</v>
      </c>
      <c r="E876" s="25">
        <f t="shared" si="13"/>
        <v>-0.45187426745921533</v>
      </c>
      <c r="F876" s="25">
        <v>-0.45187426745921533</v>
      </c>
      <c r="G876" s="21">
        <v>8.7000000000000001E-5</v>
      </c>
    </row>
    <row r="877" spans="1:7" x14ac:dyDescent="0.2">
      <c r="A877" s="21" t="s">
        <v>2394</v>
      </c>
      <c r="B877" s="21" t="s">
        <v>2395</v>
      </c>
      <c r="C877" s="21" t="s">
        <v>2396</v>
      </c>
      <c r="D877" s="21">
        <v>0.72499999999999998</v>
      </c>
      <c r="E877" s="25">
        <f t="shared" si="13"/>
        <v>-0.46394709975979032</v>
      </c>
      <c r="F877" s="25">
        <v>-0.46394709975979032</v>
      </c>
      <c r="G877" s="21">
        <v>8.7000000000000001E-5</v>
      </c>
    </row>
    <row r="878" spans="1:7" x14ac:dyDescent="0.2">
      <c r="A878" s="21" t="s">
        <v>2397</v>
      </c>
      <c r="B878" s="21" t="s">
        <v>2398</v>
      </c>
      <c r="C878" s="21" t="s">
        <v>2399</v>
      </c>
      <c r="D878" s="21">
        <v>8.0110497237569064E-2</v>
      </c>
      <c r="E878" s="25">
        <f t="shared" si="13"/>
        <v>-3.6418648919556333</v>
      </c>
      <c r="F878" s="25">
        <v>-3.6418648919556333</v>
      </c>
      <c r="G878" s="21">
        <v>8.7000000000000001E-5</v>
      </c>
    </row>
    <row r="879" spans="1:7" x14ac:dyDescent="0.2">
      <c r="A879" s="21" t="s">
        <v>2400</v>
      </c>
      <c r="B879" s="21" t="s">
        <v>2401</v>
      </c>
      <c r="C879" s="21" t="s">
        <v>2402</v>
      </c>
      <c r="D879" s="21">
        <v>0.16061185468451242</v>
      </c>
      <c r="E879" s="25">
        <f t="shared" si="13"/>
        <v>-2.6383497134681813</v>
      </c>
      <c r="F879" s="25">
        <v>-2.6383497134681813</v>
      </c>
      <c r="G879" s="21">
        <v>8.3999999999999995E-5</v>
      </c>
    </row>
    <row r="880" spans="1:7" x14ac:dyDescent="0.2">
      <c r="A880" s="21" t="s">
        <v>2403</v>
      </c>
      <c r="C880" s="21" t="s">
        <v>2404</v>
      </c>
      <c r="D880" s="21">
        <v>0.71551724137931028</v>
      </c>
      <c r="E880" s="25">
        <f t="shared" si="13"/>
        <v>-0.48294156378064756</v>
      </c>
      <c r="F880" s="25">
        <v>-0.48294156378064756</v>
      </c>
      <c r="G880" s="21">
        <v>8.2999999999999998E-5</v>
      </c>
    </row>
    <row r="881" spans="1:7" x14ac:dyDescent="0.2">
      <c r="A881" s="21" t="s">
        <v>2405</v>
      </c>
      <c r="B881" s="21" t="s">
        <v>2406</v>
      </c>
      <c r="C881" s="21" t="s">
        <v>2407</v>
      </c>
      <c r="D881" s="21">
        <v>0.21282051282051281</v>
      </c>
      <c r="E881" s="25">
        <f t="shared" si="13"/>
        <v>-2.2322908824026859</v>
      </c>
      <c r="F881" s="25">
        <v>-2.2322908824026859</v>
      </c>
      <c r="G881" s="21">
        <v>8.2999999999999998E-5</v>
      </c>
    </row>
    <row r="882" spans="1:7" x14ac:dyDescent="0.2">
      <c r="A882" s="21" t="s">
        <v>2408</v>
      </c>
      <c r="C882" s="21" t="s">
        <v>2409</v>
      </c>
      <c r="D882" s="21">
        <v>0.97619047619047628</v>
      </c>
      <c r="E882" s="25">
        <f t="shared" si="13"/>
        <v>-3.4765418160676471E-2</v>
      </c>
      <c r="F882" s="25">
        <v>-3.4765418160676471E-2</v>
      </c>
      <c r="G882" s="21">
        <v>8.2000000000000001E-5</v>
      </c>
    </row>
    <row r="883" spans="1:7" x14ac:dyDescent="0.2">
      <c r="A883" s="21" t="s">
        <v>2410</v>
      </c>
      <c r="B883" s="21" t="s">
        <v>2411</v>
      </c>
      <c r="C883" s="21" t="s">
        <v>2412</v>
      </c>
      <c r="D883" s="21">
        <v>2.0769230769230771</v>
      </c>
      <c r="E883" s="25">
        <f t="shared" si="13"/>
        <v>1.0544477840223765</v>
      </c>
      <c r="F883" s="25">
        <v>1.0544477840223765</v>
      </c>
      <c r="G883" s="21">
        <v>8.1000000000000004E-5</v>
      </c>
    </row>
    <row r="884" spans="1:7" x14ac:dyDescent="0.2">
      <c r="A884" s="21" t="s">
        <v>2413</v>
      </c>
      <c r="C884" s="21" t="s">
        <v>2414</v>
      </c>
      <c r="D884" s="21">
        <v>0.71681415929203551</v>
      </c>
      <c r="E884" s="25">
        <f t="shared" si="13"/>
        <v>-0.48032895953056276</v>
      </c>
      <c r="F884" s="25">
        <v>-0.48032895953056276</v>
      </c>
      <c r="G884" s="21">
        <v>8.1000000000000004E-5</v>
      </c>
    </row>
    <row r="885" spans="1:7" x14ac:dyDescent="0.2">
      <c r="A885" s="21" t="s">
        <v>2415</v>
      </c>
      <c r="B885" s="21" t="s">
        <v>2416</v>
      </c>
      <c r="C885" s="21" t="s">
        <v>266</v>
      </c>
      <c r="D885" s="21">
        <v>0.42553191489361708</v>
      </c>
      <c r="E885" s="25">
        <f t="shared" si="13"/>
        <v>-1.232660756790275</v>
      </c>
      <c r="F885" s="25">
        <v>-1.232660756790275</v>
      </c>
      <c r="G885" s="21">
        <v>8.0000000000000007E-5</v>
      </c>
    </row>
    <row r="886" spans="1:7" x14ac:dyDescent="0.2">
      <c r="A886" s="21" t="s">
        <v>2417</v>
      </c>
      <c r="C886" s="21" t="s">
        <v>2418</v>
      </c>
      <c r="D886" s="21">
        <v>0.12061068702290076</v>
      </c>
      <c r="E886" s="25">
        <f t="shared" si="13"/>
        <v>-3.0515703482477101</v>
      </c>
      <c r="F886" s="25">
        <v>-3.0515703482477101</v>
      </c>
      <c r="G886" s="21">
        <v>7.8999999999999996E-5</v>
      </c>
    </row>
    <row r="887" spans="1:7" x14ac:dyDescent="0.2">
      <c r="A887" s="21" t="s">
        <v>2419</v>
      </c>
      <c r="B887" s="21" t="s">
        <v>2420</v>
      </c>
      <c r="C887" s="21" t="s">
        <v>2421</v>
      </c>
      <c r="D887" s="21">
        <v>1.4444444444444444</v>
      </c>
      <c r="E887" s="25">
        <f t="shared" si="13"/>
        <v>0.53051471669877981</v>
      </c>
      <c r="F887" s="25">
        <v>0.53051471669877981</v>
      </c>
      <c r="G887" s="21">
        <v>7.7999999999999999E-5</v>
      </c>
    </row>
    <row r="888" spans="1:7" x14ac:dyDescent="0.2">
      <c r="A888" s="21" t="s">
        <v>2422</v>
      </c>
      <c r="C888" s="21" t="s">
        <v>2423</v>
      </c>
      <c r="D888" s="21">
        <v>0.7289719626168224</v>
      </c>
      <c r="E888" s="25">
        <f t="shared" si="13"/>
        <v>-0.45606476753889869</v>
      </c>
      <c r="F888" s="25">
        <v>-0.45606476753889869</v>
      </c>
      <c r="G888" s="21">
        <v>7.7999999999999999E-5</v>
      </c>
    </row>
    <row r="889" spans="1:7" x14ac:dyDescent="0.2">
      <c r="A889" s="21" t="s">
        <v>2424</v>
      </c>
      <c r="B889" s="21" t="s">
        <v>2425</v>
      </c>
      <c r="C889" s="21" t="s">
        <v>2426</v>
      </c>
      <c r="D889" s="21">
        <v>0.7289719626168224</v>
      </c>
      <c r="E889" s="25">
        <f t="shared" si="13"/>
        <v>-0.45606476753889869</v>
      </c>
      <c r="F889" s="25">
        <v>-0.45606476753889869</v>
      </c>
      <c r="G889" s="21">
        <v>7.7999999999999999E-5</v>
      </c>
    </row>
    <row r="890" spans="1:7" x14ac:dyDescent="0.2">
      <c r="A890" s="21" t="s">
        <v>2427</v>
      </c>
      <c r="B890" s="21" t="s">
        <v>2428</v>
      </c>
      <c r="C890" s="21" t="s">
        <v>2429</v>
      </c>
      <c r="D890" s="21">
        <v>0.72641509433962259</v>
      </c>
      <c r="E890" s="25">
        <f t="shared" si="13"/>
        <v>-0.46113391386829788</v>
      </c>
      <c r="F890" s="25">
        <v>-0.46113391386829788</v>
      </c>
      <c r="G890" s="21">
        <v>7.7000000000000001E-5</v>
      </c>
    </row>
    <row r="891" spans="1:7" x14ac:dyDescent="0.2">
      <c r="A891" s="21" t="s">
        <v>2430</v>
      </c>
      <c r="B891" s="21" t="s">
        <v>2431</v>
      </c>
      <c r="C891" s="21" t="s">
        <v>2432</v>
      </c>
      <c r="D891" s="21">
        <v>0.10349462365591398</v>
      </c>
      <c r="E891" s="25">
        <f t="shared" si="13"/>
        <v>-3.2723722704131299</v>
      </c>
      <c r="F891" s="25">
        <v>-3.2723722704131299</v>
      </c>
      <c r="G891" s="21">
        <v>7.7000000000000001E-5</v>
      </c>
    </row>
    <row r="892" spans="1:7" x14ac:dyDescent="0.2">
      <c r="A892" s="21" t="s">
        <v>2433</v>
      </c>
      <c r="B892" s="21" t="s">
        <v>2434</v>
      </c>
      <c r="C892" s="21" t="s">
        <v>2435</v>
      </c>
      <c r="D892" s="21">
        <v>0.16204690831556504</v>
      </c>
      <c r="E892" s="25">
        <f t="shared" si="13"/>
        <v>-2.625516599071791</v>
      </c>
      <c r="F892" s="25">
        <v>-2.625516599071791</v>
      </c>
      <c r="G892" s="21">
        <v>7.6000000000000004E-5</v>
      </c>
    </row>
    <row r="893" spans="1:7" x14ac:dyDescent="0.2">
      <c r="A893" s="21" t="s">
        <v>2436</v>
      </c>
      <c r="B893" s="21" t="s">
        <v>2437</v>
      </c>
      <c r="C893" s="21" t="s">
        <v>2438</v>
      </c>
      <c r="D893" s="21">
        <v>0.72815533980582525</v>
      </c>
      <c r="E893" s="25">
        <f t="shared" si="13"/>
        <v>-0.45768183668733747</v>
      </c>
      <c r="F893" s="25">
        <v>-0.45768183668733747</v>
      </c>
      <c r="G893" s="21">
        <v>7.4999999999999993E-5</v>
      </c>
    </row>
    <row r="894" spans="1:7" x14ac:dyDescent="0.2">
      <c r="A894" s="21" t="s">
        <v>2439</v>
      </c>
      <c r="B894" s="21" t="s">
        <v>2440</v>
      </c>
      <c r="C894" s="21" t="s">
        <v>2441</v>
      </c>
      <c r="D894" s="21">
        <v>0.71568627450980393</v>
      </c>
      <c r="E894" s="25">
        <f t="shared" si="13"/>
        <v>-0.48260078309147836</v>
      </c>
      <c r="F894" s="25">
        <v>-0.48260078309147836</v>
      </c>
      <c r="G894" s="21">
        <v>7.2999999999999999E-5</v>
      </c>
    </row>
    <row r="895" spans="1:7" x14ac:dyDescent="0.2">
      <c r="A895" s="21" t="s">
        <v>2442</v>
      </c>
      <c r="C895" s="21" t="s">
        <v>2443</v>
      </c>
      <c r="D895" s="21">
        <v>0.36138613861386137</v>
      </c>
      <c r="E895" s="25">
        <f t="shared" si="13"/>
        <v>-1.4683869238717777</v>
      </c>
      <c r="F895" s="25">
        <v>-1.4683869238717777</v>
      </c>
      <c r="G895" s="21">
        <v>7.2999999999999999E-5</v>
      </c>
    </row>
    <row r="896" spans="1:7" x14ac:dyDescent="0.2">
      <c r="A896" s="21" t="s">
        <v>2444</v>
      </c>
      <c r="C896" s="21" t="s">
        <v>2445</v>
      </c>
      <c r="D896" s="21">
        <v>0.18274111675126906</v>
      </c>
      <c r="E896" s="25">
        <f t="shared" si="13"/>
        <v>-2.4521268180140638</v>
      </c>
      <c r="F896" s="25">
        <v>-2.4521268180140638</v>
      </c>
      <c r="G896" s="21">
        <v>7.2000000000000002E-5</v>
      </c>
    </row>
    <row r="897" spans="1:7" x14ac:dyDescent="0.2">
      <c r="A897" s="21" t="s">
        <v>2446</v>
      </c>
      <c r="B897" s="21" t="s">
        <v>2447</v>
      </c>
      <c r="C897" s="21" t="s">
        <v>2448</v>
      </c>
      <c r="D897" s="21">
        <v>0.48630136986301375</v>
      </c>
      <c r="E897" s="25">
        <f t="shared" si="13"/>
        <v>-1.0400774393753349</v>
      </c>
      <c r="F897" s="25">
        <v>-1.0400774393753349</v>
      </c>
      <c r="G897" s="21">
        <v>7.1000000000000005E-5</v>
      </c>
    </row>
    <row r="898" spans="1:7" x14ac:dyDescent="0.2">
      <c r="A898" s="21" t="s">
        <v>2449</v>
      </c>
      <c r="B898" s="21" t="s">
        <v>2450</v>
      </c>
      <c r="C898" s="21" t="s">
        <v>2451</v>
      </c>
      <c r="D898" s="21">
        <v>0.41717791411042943</v>
      </c>
      <c r="E898" s="25">
        <f t="shared" ref="E898:E961" si="14">LOG(D898,2)</f>
        <v>-1.2612653129807383</v>
      </c>
      <c r="F898" s="25">
        <v>-1.2612653129807383</v>
      </c>
      <c r="G898" s="21">
        <v>6.7999999999999999E-5</v>
      </c>
    </row>
    <row r="899" spans="1:7" x14ac:dyDescent="0.2">
      <c r="A899" s="21" t="s">
        <v>2452</v>
      </c>
      <c r="C899" s="21" t="s">
        <v>1673</v>
      </c>
      <c r="D899" s="21">
        <v>0.35789473684210527</v>
      </c>
      <c r="E899" s="25">
        <f t="shared" si="14"/>
        <v>-1.4823927670806085</v>
      </c>
      <c r="F899" s="25">
        <v>-1.4823927670806085</v>
      </c>
      <c r="G899" s="21">
        <v>6.7999999999999999E-5</v>
      </c>
    </row>
    <row r="900" spans="1:7" x14ac:dyDescent="0.2">
      <c r="A900" s="21" t="s">
        <v>2453</v>
      </c>
      <c r="C900" s="21" t="s">
        <v>2454</v>
      </c>
      <c r="D900" s="21">
        <v>0.48201438848920869</v>
      </c>
      <c r="E900" s="25">
        <f t="shared" si="14"/>
        <v>-1.0528518822657349</v>
      </c>
      <c r="F900" s="25">
        <v>-1.0528518822657349</v>
      </c>
      <c r="G900" s="21">
        <v>6.7000000000000002E-5</v>
      </c>
    </row>
    <row r="901" spans="1:7" x14ac:dyDescent="0.2">
      <c r="A901" s="21" t="s">
        <v>2455</v>
      </c>
      <c r="B901" s="21" t="s">
        <v>2456</v>
      </c>
      <c r="C901" s="21" t="s">
        <v>2457</v>
      </c>
      <c r="D901" s="21">
        <v>0.24014336917562723</v>
      </c>
      <c r="E901" s="25">
        <f t="shared" si="14"/>
        <v>-2.0580321213714154</v>
      </c>
      <c r="F901" s="25">
        <v>-2.0580321213714154</v>
      </c>
      <c r="G901" s="21">
        <v>6.7000000000000002E-5</v>
      </c>
    </row>
    <row r="902" spans="1:7" x14ac:dyDescent="0.2">
      <c r="A902" s="21" t="s">
        <v>2458</v>
      </c>
      <c r="C902" s="21" t="s">
        <v>2459</v>
      </c>
      <c r="D902" s="21">
        <v>0.36065573770491804</v>
      </c>
      <c r="E902" s="25">
        <f t="shared" si="14"/>
        <v>-1.4713057189255889</v>
      </c>
      <c r="F902" s="25">
        <v>-1.4713057189255889</v>
      </c>
      <c r="G902" s="21">
        <v>6.6000000000000005E-5</v>
      </c>
    </row>
    <row r="903" spans="1:7" x14ac:dyDescent="0.2">
      <c r="A903" s="21" t="s">
        <v>2460</v>
      </c>
      <c r="C903" s="21" t="s">
        <v>2461</v>
      </c>
      <c r="D903" s="21">
        <v>0.7222222222222221</v>
      </c>
      <c r="E903" s="25">
        <f t="shared" si="14"/>
        <v>-0.46948528330122047</v>
      </c>
      <c r="F903" s="25">
        <v>-0.46948528330122047</v>
      </c>
      <c r="G903" s="21">
        <v>6.4999999999999994E-5</v>
      </c>
    </row>
    <row r="904" spans="1:7" x14ac:dyDescent="0.2">
      <c r="A904" s="21" t="s">
        <v>2462</v>
      </c>
      <c r="C904" s="21" t="s">
        <v>1975</v>
      </c>
      <c r="D904" s="21">
        <v>0.72727272727272729</v>
      </c>
      <c r="E904" s="25">
        <f t="shared" si="14"/>
        <v>-0.45943161863729726</v>
      </c>
      <c r="F904" s="25">
        <v>-0.45943161863729726</v>
      </c>
      <c r="G904" s="21">
        <v>6.3999999999999997E-5</v>
      </c>
    </row>
    <row r="905" spans="1:7" x14ac:dyDescent="0.2">
      <c r="A905" s="21" t="s">
        <v>2463</v>
      </c>
      <c r="B905" s="21" t="s">
        <v>2464</v>
      </c>
      <c r="C905" s="21" t="s">
        <v>2465</v>
      </c>
      <c r="D905" s="21">
        <v>0.72727272727272729</v>
      </c>
      <c r="E905" s="25">
        <f t="shared" si="14"/>
        <v>-0.45943161863729726</v>
      </c>
      <c r="F905" s="25">
        <v>-0.45943161863729726</v>
      </c>
      <c r="G905" s="21">
        <v>6.3999999999999997E-5</v>
      </c>
    </row>
    <row r="906" spans="1:7" x14ac:dyDescent="0.2">
      <c r="A906" s="21" t="s">
        <v>2466</v>
      </c>
      <c r="B906" s="21" t="s">
        <v>2467</v>
      </c>
      <c r="C906" s="21" t="s">
        <v>2468</v>
      </c>
      <c r="D906" s="21">
        <v>8.0503144654088046E-2</v>
      </c>
      <c r="E906" s="25">
        <f t="shared" si="14"/>
        <v>-3.6348110501717179</v>
      </c>
      <c r="F906" s="25">
        <v>-3.6348110501717179</v>
      </c>
      <c r="G906" s="21">
        <v>6.3999999999999997E-5</v>
      </c>
    </row>
    <row r="907" spans="1:7" x14ac:dyDescent="0.2">
      <c r="A907" s="21" t="s">
        <v>2469</v>
      </c>
      <c r="C907" s="21" t="s">
        <v>2470</v>
      </c>
      <c r="D907" s="21">
        <v>0.28837209302325584</v>
      </c>
      <c r="E907" s="25">
        <f t="shared" si="14"/>
        <v>-1.7939965392025852</v>
      </c>
      <c r="F907" s="25">
        <v>-1.7939965392025852</v>
      </c>
      <c r="G907" s="21">
        <v>6.2000000000000003E-5</v>
      </c>
    </row>
    <row r="908" spans="1:7" x14ac:dyDescent="0.2">
      <c r="A908" s="21" t="s">
        <v>2471</v>
      </c>
      <c r="B908" s="21" t="s">
        <v>2472</v>
      </c>
      <c r="C908" s="21" t="s">
        <v>2473</v>
      </c>
      <c r="D908" s="21">
        <v>1.4523809523809523</v>
      </c>
      <c r="E908" s="25">
        <f t="shared" si="14"/>
        <v>0.53841991478412587</v>
      </c>
      <c r="F908" s="25">
        <v>0.53841991478412587</v>
      </c>
      <c r="G908" s="21">
        <v>6.0999999999999999E-5</v>
      </c>
    </row>
    <row r="909" spans="1:7" x14ac:dyDescent="0.2">
      <c r="A909" s="21" t="s">
        <v>2474</v>
      </c>
      <c r="B909" s="21" t="s">
        <v>2475</v>
      </c>
      <c r="C909" s="21" t="s">
        <v>2476</v>
      </c>
      <c r="D909" s="21">
        <v>0.71951219512195119</v>
      </c>
      <c r="E909" s="25">
        <f t="shared" si="14"/>
        <v>-0.47490895525624249</v>
      </c>
      <c r="F909" s="25">
        <v>-0.47490895525624249</v>
      </c>
      <c r="G909" s="21">
        <v>5.8999999999999998E-5</v>
      </c>
    </row>
    <row r="910" spans="1:7" x14ac:dyDescent="0.2">
      <c r="A910" s="21" t="s">
        <v>2477</v>
      </c>
      <c r="B910" s="21" t="s">
        <v>2478</v>
      </c>
      <c r="C910" s="21" t="s">
        <v>2479</v>
      </c>
      <c r="D910" s="21">
        <v>0.16164383561643836</v>
      </c>
      <c r="E910" s="25">
        <f t="shared" si="14"/>
        <v>-2.6291096044055382</v>
      </c>
      <c r="F910" s="25">
        <v>-2.6291096044055382</v>
      </c>
      <c r="G910" s="21">
        <v>5.8999999999999998E-5</v>
      </c>
    </row>
    <row r="911" spans="1:7" x14ac:dyDescent="0.2">
      <c r="A911" s="21" t="s">
        <v>2480</v>
      </c>
      <c r="B911" s="21" t="s">
        <v>2481</v>
      </c>
      <c r="C911" s="21" t="s">
        <v>2482</v>
      </c>
      <c r="D911" s="21">
        <v>0.36477987421383651</v>
      </c>
      <c r="E911" s="25">
        <f t="shared" si="14"/>
        <v>-1.4549019601567834</v>
      </c>
      <c r="F911" s="25">
        <v>-1.4549019601567834</v>
      </c>
      <c r="G911" s="21">
        <v>5.8E-5</v>
      </c>
    </row>
    <row r="912" spans="1:7" x14ac:dyDescent="0.2">
      <c r="A912" s="21" t="s">
        <v>2483</v>
      </c>
      <c r="C912" s="21" t="s">
        <v>2484</v>
      </c>
      <c r="D912" s="21">
        <v>0.36423841059602646</v>
      </c>
      <c r="E912" s="25">
        <f t="shared" si="14"/>
        <v>-1.4570450258004195</v>
      </c>
      <c r="F912" s="25">
        <v>-1.4570450258004195</v>
      </c>
      <c r="G912" s="21">
        <v>5.5000000000000002E-5</v>
      </c>
    </row>
    <row r="913" spans="1:7" x14ac:dyDescent="0.2">
      <c r="A913" s="21" t="s">
        <v>2485</v>
      </c>
      <c r="B913" s="21" t="s">
        <v>2486</v>
      </c>
      <c r="C913" s="21" t="s">
        <v>2487</v>
      </c>
      <c r="D913" s="21">
        <v>0.35947712418300654</v>
      </c>
      <c r="E913" s="25">
        <f t="shared" si="14"/>
        <v>-1.4760281291679922</v>
      </c>
      <c r="F913" s="25">
        <v>-1.4760281291679922</v>
      </c>
      <c r="G913" s="21">
        <v>5.5000000000000002E-5</v>
      </c>
    </row>
    <row r="914" spans="1:7" x14ac:dyDescent="0.2">
      <c r="A914" s="21" t="s">
        <v>2488</v>
      </c>
      <c r="C914" s="21" t="s">
        <v>2489</v>
      </c>
      <c r="D914" s="21">
        <v>2.8823529411764706</v>
      </c>
      <c r="E914" s="25">
        <f t="shared" si="14"/>
        <v>1.5272470028648688</v>
      </c>
      <c r="F914" s="25">
        <v>1.5272470028648688</v>
      </c>
      <c r="G914" s="21">
        <v>4.8999999999999998E-5</v>
      </c>
    </row>
    <row r="915" spans="1:7" x14ac:dyDescent="0.2">
      <c r="A915" s="21" t="s">
        <v>2490</v>
      </c>
      <c r="B915" s="21" t="s">
        <v>2491</v>
      </c>
      <c r="C915" s="21" t="s">
        <v>2492</v>
      </c>
      <c r="D915" s="21">
        <v>0.85964912280701744</v>
      </c>
      <c r="E915" s="25">
        <f t="shared" si="14"/>
        <v>-0.21818017004953363</v>
      </c>
      <c r="F915" s="25">
        <v>-0.21818017004953363</v>
      </c>
      <c r="G915" s="21">
        <v>4.8999999999999998E-5</v>
      </c>
    </row>
    <row r="916" spans="1:7" x14ac:dyDescent="0.2">
      <c r="A916" s="21" t="s">
        <v>2493</v>
      </c>
      <c r="C916" s="21" t="s">
        <v>2494</v>
      </c>
      <c r="D916" s="21">
        <v>0.28654970760233917</v>
      </c>
      <c r="E916" s="25">
        <f t="shared" si="14"/>
        <v>-1.8031426707706899</v>
      </c>
      <c r="F916" s="25">
        <v>-1.8031426707706899</v>
      </c>
      <c r="G916" s="21">
        <v>4.8999999999999998E-5</v>
      </c>
    </row>
    <row r="917" spans="1:7" x14ac:dyDescent="0.2">
      <c r="A917" s="21" t="s">
        <v>2495</v>
      </c>
      <c r="B917" s="21" t="s">
        <v>2496</v>
      </c>
      <c r="C917" s="21" t="s">
        <v>2497</v>
      </c>
      <c r="D917" s="21">
        <v>0.24242424242424246</v>
      </c>
      <c r="E917" s="25">
        <f t="shared" si="14"/>
        <v>-2.0443941193584534</v>
      </c>
      <c r="F917" s="25">
        <v>-2.0443941193584534</v>
      </c>
      <c r="G917" s="21">
        <v>4.8000000000000001E-5</v>
      </c>
    </row>
    <row r="918" spans="1:7" x14ac:dyDescent="0.2">
      <c r="A918" s="21" t="s">
        <v>2498</v>
      </c>
      <c r="B918" s="21" t="s">
        <v>2499</v>
      </c>
      <c r="C918" s="21" t="s">
        <v>2500</v>
      </c>
      <c r="D918" s="21">
        <v>0.72307692307692306</v>
      </c>
      <c r="E918" s="25">
        <f t="shared" si="14"/>
        <v>-0.46777896135081715</v>
      </c>
      <c r="F918" s="25">
        <v>-0.46777896135081715</v>
      </c>
      <c r="G918" s="21">
        <v>4.6999999999999997E-5</v>
      </c>
    </row>
    <row r="919" spans="1:7" x14ac:dyDescent="0.2">
      <c r="A919" s="21" t="s">
        <v>2501</v>
      </c>
      <c r="B919" s="21" t="s">
        <v>2502</v>
      </c>
      <c r="C919" s="21" t="s">
        <v>2503</v>
      </c>
      <c r="D919" s="21">
        <v>3.75</v>
      </c>
      <c r="E919" s="25">
        <f t="shared" si="14"/>
        <v>1.9068905956085187</v>
      </c>
      <c r="F919" s="25">
        <v>1.9068905956085187</v>
      </c>
      <c r="G919" s="21">
        <v>4.5000000000000003E-5</v>
      </c>
    </row>
    <row r="920" spans="1:7" x14ac:dyDescent="0.2">
      <c r="A920" s="21" t="s">
        <v>2504</v>
      </c>
      <c r="B920" s="21" t="s">
        <v>2505</v>
      </c>
      <c r="C920" s="21" t="s">
        <v>2506</v>
      </c>
      <c r="D920" s="21">
        <v>0.32608695652173919</v>
      </c>
      <c r="E920" s="25">
        <f t="shared" si="14"/>
        <v>-1.6166713604484941</v>
      </c>
      <c r="F920" s="25">
        <v>-1.6166713604484941</v>
      </c>
      <c r="G920" s="21">
        <v>4.5000000000000003E-5</v>
      </c>
    </row>
    <row r="921" spans="1:7" x14ac:dyDescent="0.2">
      <c r="A921" s="21" t="s">
        <v>2507</v>
      </c>
      <c r="B921" s="21" t="s">
        <v>2508</v>
      </c>
      <c r="C921" s="21" t="s">
        <v>2509</v>
      </c>
      <c r="D921" s="21">
        <v>0.23888888888888887</v>
      </c>
      <c r="E921" s="25">
        <f t="shared" si="14"/>
        <v>-2.0655883416275769</v>
      </c>
      <c r="F921" s="25">
        <v>-2.0655883416275769</v>
      </c>
      <c r="G921" s="21">
        <v>4.3000000000000002E-5</v>
      </c>
    </row>
    <row r="922" spans="1:7" x14ac:dyDescent="0.2">
      <c r="A922" s="21" t="s">
        <v>2510</v>
      </c>
      <c r="B922" s="21" t="s">
        <v>2511</v>
      </c>
      <c r="C922" s="21" t="s">
        <v>2512</v>
      </c>
      <c r="D922" s="21">
        <v>0.10287081339712918</v>
      </c>
      <c r="E922" s="25">
        <f t="shared" si="14"/>
        <v>-3.2810943773787851</v>
      </c>
      <c r="F922" s="25">
        <v>-3.2810943773787851</v>
      </c>
      <c r="G922" s="21">
        <v>4.3000000000000002E-5</v>
      </c>
    </row>
    <row r="923" spans="1:7" x14ac:dyDescent="0.2">
      <c r="A923" s="21" t="s">
        <v>2513</v>
      </c>
      <c r="B923" s="21" t="s">
        <v>2514</v>
      </c>
      <c r="C923" s="21" t="s">
        <v>2515</v>
      </c>
      <c r="D923" s="21">
        <v>0.36842105263157893</v>
      </c>
      <c r="E923" s="25">
        <f t="shared" si="14"/>
        <v>-1.4405725913859815</v>
      </c>
      <c r="F923" s="25">
        <v>-1.4405725913859815</v>
      </c>
      <c r="G923" s="21">
        <v>4.1999999999999998E-5</v>
      </c>
    </row>
    <row r="924" spans="1:7" x14ac:dyDescent="0.2">
      <c r="A924" s="21" t="s">
        <v>2516</v>
      </c>
      <c r="B924" s="21" t="s">
        <v>2517</v>
      </c>
      <c r="C924" s="21" t="s">
        <v>2518</v>
      </c>
      <c r="D924" s="21">
        <v>0.36521739130434777</v>
      </c>
      <c r="E924" s="25">
        <f t="shared" si="14"/>
        <v>-1.4531726281656152</v>
      </c>
      <c r="F924" s="25">
        <v>-1.4531726281656152</v>
      </c>
      <c r="G924" s="21">
        <v>4.1999999999999998E-5</v>
      </c>
    </row>
    <row r="925" spans="1:7" x14ac:dyDescent="0.2">
      <c r="A925" s="21" t="s">
        <v>2519</v>
      </c>
      <c r="B925" s="21" t="s">
        <v>2520</v>
      </c>
      <c r="C925" s="21" t="s">
        <v>2521</v>
      </c>
      <c r="D925" s="21">
        <v>0.41414141414141414</v>
      </c>
      <c r="E925" s="25">
        <f t="shared" si="14"/>
        <v>-1.2718046154615261</v>
      </c>
      <c r="F925" s="25">
        <v>-1.2718046154615261</v>
      </c>
      <c r="G925" s="21">
        <v>4.1E-5</v>
      </c>
    </row>
    <row r="926" spans="1:7" x14ac:dyDescent="0.2">
      <c r="A926" s="21" t="s">
        <v>2522</v>
      </c>
      <c r="B926" s="21" t="s">
        <v>2523</v>
      </c>
      <c r="C926" s="21" t="s">
        <v>2524</v>
      </c>
      <c r="D926" s="21">
        <v>0.35964912280701755</v>
      </c>
      <c r="E926" s="25">
        <f t="shared" si="14"/>
        <v>-1.4753380095466582</v>
      </c>
      <c r="F926" s="25">
        <v>-1.4753380095466582</v>
      </c>
      <c r="G926" s="21">
        <v>4.1E-5</v>
      </c>
    </row>
    <row r="927" spans="1:7" x14ac:dyDescent="0.2">
      <c r="A927" s="21" t="s">
        <v>2525</v>
      </c>
      <c r="B927" s="21" t="s">
        <v>2526</v>
      </c>
      <c r="C927" s="21" t="s">
        <v>2527</v>
      </c>
      <c r="D927" s="21">
        <v>0.18141592920353983</v>
      </c>
      <c r="E927" s="25">
        <f t="shared" si="14"/>
        <v>-2.4626269577971041</v>
      </c>
      <c r="F927" s="25">
        <v>-2.4626269577971041</v>
      </c>
      <c r="G927" s="21">
        <v>4.1E-5</v>
      </c>
    </row>
    <row r="928" spans="1:7" x14ac:dyDescent="0.2">
      <c r="A928" s="21" t="s">
        <v>2528</v>
      </c>
      <c r="C928" s="21" t="s">
        <v>2529</v>
      </c>
      <c r="D928" s="21">
        <v>0.14335664335664336</v>
      </c>
      <c r="E928" s="25">
        <f t="shared" si="14"/>
        <v>-2.8023193321603057</v>
      </c>
      <c r="F928" s="25">
        <v>-2.8023193321603057</v>
      </c>
      <c r="G928" s="21">
        <v>4.1E-5</v>
      </c>
    </row>
    <row r="929" spans="1:7" x14ac:dyDescent="0.2">
      <c r="A929" s="21" t="s">
        <v>2530</v>
      </c>
      <c r="B929" s="21" t="s">
        <v>2531</v>
      </c>
      <c r="C929" s="21" t="s">
        <v>2532</v>
      </c>
      <c r="D929" s="21">
        <v>1.4285714285714286</v>
      </c>
      <c r="E929" s="25">
        <f t="shared" si="14"/>
        <v>0.51457317282975823</v>
      </c>
      <c r="F929" s="25">
        <v>0.51457317282975823</v>
      </c>
      <c r="G929" s="21">
        <v>4.0000000000000003E-5</v>
      </c>
    </row>
    <row r="930" spans="1:7" x14ac:dyDescent="0.2">
      <c r="A930" s="21" t="s">
        <v>2533</v>
      </c>
      <c r="C930" s="21" t="s">
        <v>237</v>
      </c>
      <c r="D930" s="21">
        <v>0.29197080291970806</v>
      </c>
      <c r="E930" s="25">
        <f t="shared" si="14"/>
        <v>-1.7761039880731644</v>
      </c>
      <c r="F930" s="25">
        <v>-1.7761039880731644</v>
      </c>
      <c r="G930" s="21">
        <v>4.0000000000000003E-5</v>
      </c>
    </row>
    <row r="931" spans="1:7" x14ac:dyDescent="0.2">
      <c r="A931" s="21" t="s">
        <v>2534</v>
      </c>
      <c r="C931" s="21" t="s">
        <v>2535</v>
      </c>
      <c r="D931" s="21">
        <v>0.73076923076923084</v>
      </c>
      <c r="E931" s="25">
        <f t="shared" si="14"/>
        <v>-0.45251220469750653</v>
      </c>
      <c r="F931" s="25">
        <v>-0.45251220469750653</v>
      </c>
      <c r="G931" s="21">
        <v>3.8000000000000002E-5</v>
      </c>
    </row>
    <row r="932" spans="1:7" x14ac:dyDescent="0.2">
      <c r="A932" s="21" t="s">
        <v>2536</v>
      </c>
      <c r="B932" s="21" t="s">
        <v>2537</v>
      </c>
      <c r="C932" s="21" t="s">
        <v>2538</v>
      </c>
      <c r="D932" s="21">
        <v>8.5450346420323314E-2</v>
      </c>
      <c r="E932" s="25">
        <f t="shared" si="14"/>
        <v>-3.5487698490977753</v>
      </c>
      <c r="F932" s="25">
        <v>-3.5487698490977753</v>
      </c>
      <c r="G932" s="21">
        <v>3.6999999999999998E-5</v>
      </c>
    </row>
    <row r="933" spans="1:7" x14ac:dyDescent="0.2">
      <c r="A933" s="21" t="s">
        <v>2539</v>
      </c>
      <c r="C933" s="21" t="s">
        <v>2540</v>
      </c>
      <c r="D933" s="21">
        <v>0.28799999999999998</v>
      </c>
      <c r="E933" s="25">
        <f t="shared" si="14"/>
        <v>-1.7958592832197748</v>
      </c>
      <c r="F933" s="25">
        <v>-1.7958592832197748</v>
      </c>
      <c r="G933" s="21">
        <v>3.6000000000000001E-5</v>
      </c>
    </row>
    <row r="934" spans="1:7" x14ac:dyDescent="0.2">
      <c r="A934" s="21" t="s">
        <v>2541</v>
      </c>
      <c r="C934" s="21" t="s">
        <v>2542</v>
      </c>
      <c r="D934" s="21">
        <v>0.24324324324324326</v>
      </c>
      <c r="E934" s="25">
        <f t="shared" si="14"/>
        <v>-2.0395283641866375</v>
      </c>
      <c r="F934" s="25">
        <v>-2.0395283641866375</v>
      </c>
      <c r="G934" s="21">
        <v>3.6000000000000001E-5</v>
      </c>
    </row>
    <row r="935" spans="1:7" x14ac:dyDescent="0.2">
      <c r="A935" s="21" t="s">
        <v>2543</v>
      </c>
      <c r="B935" s="21" t="s">
        <v>2544</v>
      </c>
      <c r="C935" s="21" t="s">
        <v>2545</v>
      </c>
      <c r="D935" s="21">
        <v>0.72916666666666663</v>
      </c>
      <c r="E935" s="25">
        <f t="shared" si="14"/>
        <v>-0.45567948377618983</v>
      </c>
      <c r="F935" s="25">
        <v>-0.45567948377618983</v>
      </c>
      <c r="G935" s="21">
        <v>3.4999999999999997E-5</v>
      </c>
    </row>
    <row r="936" spans="1:7" x14ac:dyDescent="0.2">
      <c r="A936" s="21" t="s">
        <v>2546</v>
      </c>
      <c r="B936" s="21" t="s">
        <v>2547</v>
      </c>
      <c r="C936" s="21" t="s">
        <v>2548</v>
      </c>
      <c r="D936" s="21">
        <v>0.14403292181069957</v>
      </c>
      <c r="E936" s="25">
        <f t="shared" si="14"/>
        <v>-2.7955294866608149</v>
      </c>
      <c r="F936" s="25">
        <v>-2.7955294866608149</v>
      </c>
      <c r="G936" s="21">
        <v>3.4999999999999997E-5</v>
      </c>
    </row>
    <row r="937" spans="1:7" x14ac:dyDescent="0.2">
      <c r="A937" s="21" t="s">
        <v>2549</v>
      </c>
      <c r="B937" s="21" t="s">
        <v>2550</v>
      </c>
      <c r="C937" s="21" t="s">
        <v>2551</v>
      </c>
      <c r="D937" s="21">
        <v>9.0666666666666659E-2</v>
      </c>
      <c r="E937" s="25">
        <f t="shared" si="14"/>
        <v>-3.463283944132904</v>
      </c>
      <c r="F937" s="25">
        <v>-3.463283944132904</v>
      </c>
      <c r="G937" s="21">
        <v>3.4E-5</v>
      </c>
    </row>
    <row r="938" spans="1:7" x14ac:dyDescent="0.2">
      <c r="A938" s="21" t="s">
        <v>2552</v>
      </c>
      <c r="B938" s="21" t="s">
        <v>2553</v>
      </c>
      <c r="C938" s="21" t="s">
        <v>2554</v>
      </c>
      <c r="D938" s="21">
        <v>0.47457627118644069</v>
      </c>
      <c r="E938" s="25">
        <f t="shared" si="14"/>
        <v>-1.0752881273042372</v>
      </c>
      <c r="F938" s="25">
        <v>-1.0752881273042372</v>
      </c>
      <c r="G938" s="21">
        <v>2.8E-5</v>
      </c>
    </row>
    <row r="939" spans="1:7" x14ac:dyDescent="0.2">
      <c r="A939" s="21" t="s">
        <v>2555</v>
      </c>
      <c r="B939" s="21" t="s">
        <v>2556</v>
      </c>
      <c r="C939" s="21" t="s">
        <v>2557</v>
      </c>
      <c r="D939" s="21">
        <v>0.71052631578947367</v>
      </c>
      <c r="E939" s="25">
        <f t="shared" si="14"/>
        <v>-0.49304001128011699</v>
      </c>
      <c r="F939" s="25">
        <v>-0.49304001128011699</v>
      </c>
      <c r="G939" s="21">
        <v>2.6999999999999999E-5</v>
      </c>
    </row>
    <row r="940" spans="1:7" x14ac:dyDescent="0.2">
      <c r="A940" s="21" t="s">
        <v>2558</v>
      </c>
      <c r="B940" s="21" t="s">
        <v>2559</v>
      </c>
      <c r="C940" s="21" t="s">
        <v>2560</v>
      </c>
      <c r="D940" s="21">
        <v>0.23584905660377359</v>
      </c>
      <c r="E940" s="25">
        <f t="shared" si="14"/>
        <v>-2.0840642647884744</v>
      </c>
      <c r="F940" s="25">
        <v>-2.0840642647884744</v>
      </c>
      <c r="G940" s="21">
        <v>2.5000000000000001E-5</v>
      </c>
    </row>
    <row r="941" spans="1:7" x14ac:dyDescent="0.2">
      <c r="A941" s="21" t="s">
        <v>2561</v>
      </c>
      <c r="B941" s="21" t="s">
        <v>2562</v>
      </c>
      <c r="C941" s="21" t="s">
        <v>2563</v>
      </c>
      <c r="D941" s="21">
        <v>0.70833333333333326</v>
      </c>
      <c r="E941" s="25">
        <f t="shared" si="14"/>
        <v>-0.49749965947081692</v>
      </c>
      <c r="F941" s="25">
        <v>-0.49749965947081692</v>
      </c>
      <c r="G941" s="21">
        <v>1.7E-5</v>
      </c>
    </row>
    <row r="942" spans="1:7" x14ac:dyDescent="0.2">
      <c r="A942" s="21" t="s">
        <v>2564</v>
      </c>
      <c r="B942" s="21" t="s">
        <v>2565</v>
      </c>
      <c r="C942" s="21" t="s">
        <v>2566</v>
      </c>
      <c r="D942" s="21">
        <v>6.6929133858267723E-2</v>
      </c>
      <c r="E942" s="25">
        <f t="shared" si="14"/>
        <v>-3.9012218455218264</v>
      </c>
      <c r="F942" s="25">
        <v>-3.9012218455218264</v>
      </c>
      <c r="G942" s="21">
        <v>1.7E-5</v>
      </c>
    </row>
    <row r="943" spans="1:7" x14ac:dyDescent="0.2">
      <c r="A943" s="21" t="s">
        <v>2567</v>
      </c>
      <c r="B943" s="21" t="s">
        <v>2568</v>
      </c>
      <c r="C943" s="21" t="s">
        <v>2569</v>
      </c>
      <c r="D943" s="21">
        <v>0.36842105263157893</v>
      </c>
      <c r="E943" s="25">
        <f t="shared" si="14"/>
        <v>-1.4405725913859815</v>
      </c>
      <c r="F943" s="25">
        <v>-1.4405725913859815</v>
      </c>
      <c r="G943" s="21">
        <v>1.4E-5</v>
      </c>
    </row>
    <row r="944" spans="1:7" x14ac:dyDescent="0.2">
      <c r="E944" s="25"/>
      <c r="F944" s="25"/>
    </row>
    <row r="945" spans="2:7" x14ac:dyDescent="0.2">
      <c r="B945" s="24"/>
      <c r="C945" s="24"/>
      <c r="D945" s="24"/>
      <c r="E945" s="25"/>
      <c r="F945" s="25"/>
      <c r="G945" s="24"/>
    </row>
    <row r="946" spans="2:7" x14ac:dyDescent="0.2">
      <c r="B946" s="24"/>
      <c r="C946" s="24"/>
      <c r="D946" s="24"/>
      <c r="E946" s="25"/>
      <c r="F946" s="25"/>
      <c r="G946" s="24"/>
    </row>
    <row r="947" spans="2:7" x14ac:dyDescent="0.2">
      <c r="B947" s="24"/>
      <c r="C947" s="24"/>
      <c r="D947" s="24"/>
      <c r="E947" s="25"/>
      <c r="F947" s="25"/>
      <c r="G947" s="24"/>
    </row>
    <row r="948" spans="2:7" x14ac:dyDescent="0.2">
      <c r="B948" s="24"/>
      <c r="C948" s="24"/>
      <c r="D948" s="24"/>
      <c r="E948" s="25"/>
      <c r="F948" s="25"/>
      <c r="G948" s="24"/>
    </row>
    <row r="949" spans="2:7" x14ac:dyDescent="0.2">
      <c r="B949" s="24"/>
      <c r="C949" s="24"/>
      <c r="D949" s="24"/>
      <c r="E949" s="25"/>
      <c r="F949" s="25"/>
      <c r="G949" s="24"/>
    </row>
    <row r="950" spans="2:7" x14ac:dyDescent="0.2">
      <c r="B950" s="24"/>
      <c r="C950" s="24"/>
      <c r="D950" s="24"/>
      <c r="E950" s="25"/>
      <c r="F950" s="25"/>
      <c r="G950" s="24"/>
    </row>
    <row r="951" spans="2:7" x14ac:dyDescent="0.2">
      <c r="B951" s="24"/>
      <c r="C951" s="24"/>
      <c r="D951" s="24"/>
      <c r="E951" s="25"/>
      <c r="F951" s="25"/>
      <c r="G951" s="24"/>
    </row>
    <row r="952" spans="2:7" x14ac:dyDescent="0.2">
      <c r="B952" s="24"/>
      <c r="C952" s="24"/>
      <c r="D952" s="24"/>
      <c r="E952" s="25"/>
      <c r="F952" s="25"/>
      <c r="G952" s="24"/>
    </row>
    <row r="953" spans="2:7" x14ac:dyDescent="0.2">
      <c r="B953" s="24"/>
      <c r="C953" s="24"/>
      <c r="D953" s="24"/>
      <c r="E953" s="25"/>
      <c r="F953" s="25"/>
      <c r="G953" s="24"/>
    </row>
    <row r="954" spans="2:7" x14ac:dyDescent="0.2">
      <c r="B954" s="24"/>
      <c r="C954" s="24"/>
      <c r="D954" s="24"/>
      <c r="E954" s="25"/>
      <c r="F954" s="25"/>
      <c r="G954" s="24"/>
    </row>
    <row r="955" spans="2:7" x14ac:dyDescent="0.2">
      <c r="B955" s="24"/>
      <c r="C955" s="24"/>
      <c r="D955" s="24"/>
      <c r="E955" s="25"/>
      <c r="F955" s="25"/>
      <c r="G955" s="24"/>
    </row>
    <row r="956" spans="2:7" x14ac:dyDescent="0.2">
      <c r="B956" s="24"/>
      <c r="C956" s="24"/>
      <c r="D956" s="24"/>
      <c r="E956" s="25"/>
      <c r="F956" s="25"/>
      <c r="G956" s="24"/>
    </row>
    <row r="957" spans="2:7" x14ac:dyDescent="0.2">
      <c r="B957" s="24"/>
      <c r="C957" s="24"/>
      <c r="D957" s="24"/>
      <c r="E957" s="25"/>
      <c r="F957" s="25"/>
      <c r="G957" s="24"/>
    </row>
    <row r="958" spans="2:7" x14ac:dyDescent="0.2">
      <c r="B958" s="24"/>
      <c r="C958" s="24"/>
      <c r="D958" s="24"/>
      <c r="E958" s="25"/>
      <c r="F958" s="25"/>
      <c r="G958" s="24"/>
    </row>
    <row r="959" spans="2:7" x14ac:dyDescent="0.2">
      <c r="B959" s="24"/>
      <c r="C959" s="24"/>
      <c r="D959" s="24"/>
      <c r="E959" s="25"/>
      <c r="F959" s="25"/>
      <c r="G959" s="24"/>
    </row>
    <row r="960" spans="2:7" x14ac:dyDescent="0.2">
      <c r="B960" s="24"/>
      <c r="C960" s="24"/>
      <c r="D960" s="24"/>
      <c r="E960" s="25"/>
      <c r="F960" s="25"/>
      <c r="G960" s="24"/>
    </row>
    <row r="961" spans="2:7" x14ac:dyDescent="0.2">
      <c r="B961" s="24"/>
      <c r="C961" s="24"/>
      <c r="D961" s="24"/>
      <c r="E961" s="25"/>
      <c r="F961" s="25"/>
      <c r="G961" s="24"/>
    </row>
    <row r="962" spans="2:7" x14ac:dyDescent="0.2">
      <c r="B962" s="24"/>
      <c r="C962" s="24"/>
      <c r="D962" s="24"/>
      <c r="E962" s="25"/>
      <c r="F962" s="25"/>
      <c r="G962" s="24"/>
    </row>
    <row r="963" spans="2:7" x14ac:dyDescent="0.2">
      <c r="B963" s="24"/>
      <c r="C963" s="24"/>
      <c r="D963" s="24"/>
      <c r="E963" s="25"/>
      <c r="F963" s="25"/>
      <c r="G963" s="24"/>
    </row>
    <row r="964" spans="2:7" x14ac:dyDescent="0.2">
      <c r="B964" s="24"/>
      <c r="C964" s="24"/>
      <c r="D964" s="24"/>
      <c r="E964" s="25"/>
      <c r="F964" s="25"/>
      <c r="G964" s="24"/>
    </row>
    <row r="965" spans="2:7" x14ac:dyDescent="0.2">
      <c r="B965" s="24"/>
      <c r="C965" s="24"/>
      <c r="D965" s="24"/>
      <c r="E965" s="25"/>
      <c r="F965" s="25"/>
      <c r="G965" s="24"/>
    </row>
    <row r="966" spans="2:7" x14ac:dyDescent="0.2">
      <c r="B966" s="24"/>
      <c r="C966" s="24"/>
      <c r="D966" s="24"/>
      <c r="E966" s="25"/>
      <c r="F966" s="25"/>
      <c r="G966" s="24"/>
    </row>
    <row r="967" spans="2:7" x14ac:dyDescent="0.2">
      <c r="B967" s="24"/>
      <c r="C967" s="24"/>
      <c r="D967" s="24"/>
      <c r="E967" s="25"/>
      <c r="F967" s="25"/>
      <c r="G967" s="24"/>
    </row>
    <row r="968" spans="2:7" x14ac:dyDescent="0.2">
      <c r="B968" s="24"/>
      <c r="C968" s="24"/>
      <c r="D968" s="24"/>
      <c r="E968" s="25"/>
      <c r="F968" s="25"/>
      <c r="G968" s="24"/>
    </row>
    <row r="969" spans="2:7" x14ac:dyDescent="0.2">
      <c r="B969" s="24"/>
      <c r="C969" s="24"/>
      <c r="D969" s="24"/>
      <c r="E969" s="25"/>
      <c r="F969" s="25"/>
      <c r="G969" s="24"/>
    </row>
    <row r="970" spans="2:7" x14ac:dyDescent="0.2">
      <c r="B970" s="24"/>
      <c r="C970" s="24"/>
      <c r="D970" s="24"/>
      <c r="E970" s="25"/>
      <c r="F970" s="25"/>
      <c r="G970" s="24"/>
    </row>
    <row r="971" spans="2:7" x14ac:dyDescent="0.2">
      <c r="B971" s="24"/>
      <c r="C971" s="24"/>
      <c r="D971" s="24"/>
      <c r="E971" s="25"/>
      <c r="F971" s="25"/>
      <c r="G971" s="24"/>
    </row>
    <row r="972" spans="2:7" x14ac:dyDescent="0.2">
      <c r="B972" s="24"/>
      <c r="C972" s="24"/>
      <c r="D972" s="24"/>
      <c r="E972" s="25"/>
      <c r="F972" s="25"/>
      <c r="G972" s="24"/>
    </row>
    <row r="973" spans="2:7" x14ac:dyDescent="0.2">
      <c r="B973" s="24"/>
      <c r="C973" s="24"/>
      <c r="D973" s="24"/>
      <c r="E973" s="25"/>
      <c r="F973" s="25"/>
      <c r="G973" s="24"/>
    </row>
    <row r="974" spans="2:7" x14ac:dyDescent="0.2">
      <c r="B974" s="24"/>
      <c r="C974" s="24"/>
      <c r="D974" s="24"/>
      <c r="E974" s="25"/>
      <c r="F974" s="25"/>
      <c r="G974" s="24"/>
    </row>
    <row r="975" spans="2:7" x14ac:dyDescent="0.2">
      <c r="B975" s="24"/>
      <c r="C975" s="24"/>
      <c r="D975" s="24"/>
      <c r="E975" s="25"/>
      <c r="F975" s="25"/>
      <c r="G975" s="24"/>
    </row>
    <row r="976" spans="2:7" x14ac:dyDescent="0.2">
      <c r="B976" s="24"/>
      <c r="C976" s="24"/>
      <c r="D976" s="24"/>
      <c r="E976" s="25"/>
      <c r="F976" s="25"/>
      <c r="G976" s="24"/>
    </row>
    <row r="977" spans="2:7" x14ac:dyDescent="0.2">
      <c r="B977" s="24"/>
      <c r="C977" s="24"/>
      <c r="D977" s="24"/>
      <c r="E977" s="25"/>
      <c r="F977" s="25"/>
      <c r="G977" s="24"/>
    </row>
    <row r="978" spans="2:7" x14ac:dyDescent="0.2">
      <c r="B978" s="24"/>
      <c r="C978" s="24"/>
      <c r="D978" s="24"/>
      <c r="E978" s="25"/>
      <c r="F978" s="25"/>
      <c r="G978" s="24"/>
    </row>
    <row r="979" spans="2:7" x14ac:dyDescent="0.2">
      <c r="B979" s="24"/>
      <c r="C979" s="24"/>
      <c r="D979" s="24"/>
      <c r="E979" s="25"/>
      <c r="F979" s="25"/>
      <c r="G979" s="24"/>
    </row>
    <row r="980" spans="2:7" x14ac:dyDescent="0.2">
      <c r="B980" s="24"/>
      <c r="C980" s="24"/>
      <c r="D980" s="24"/>
      <c r="E980" s="25"/>
      <c r="F980" s="25"/>
      <c r="G980" s="24"/>
    </row>
    <row r="981" spans="2:7" x14ac:dyDescent="0.2">
      <c r="B981" s="24"/>
      <c r="C981" s="24"/>
      <c r="D981" s="24"/>
      <c r="E981" s="25"/>
      <c r="F981" s="25"/>
      <c r="G981" s="24"/>
    </row>
    <row r="982" spans="2:7" x14ac:dyDescent="0.2">
      <c r="B982" s="24"/>
      <c r="C982" s="24"/>
      <c r="D982" s="24"/>
      <c r="E982" s="25"/>
      <c r="F982" s="25"/>
      <c r="G982" s="24"/>
    </row>
    <row r="983" spans="2:7" x14ac:dyDescent="0.2">
      <c r="B983" s="24"/>
      <c r="C983" s="24"/>
      <c r="D983" s="24"/>
      <c r="E983" s="25"/>
      <c r="F983" s="25"/>
      <c r="G983" s="24"/>
    </row>
    <row r="984" spans="2:7" x14ac:dyDescent="0.2">
      <c r="B984" s="24"/>
      <c r="C984" s="24"/>
      <c r="D984" s="24"/>
      <c r="E984" s="25"/>
      <c r="F984" s="25"/>
      <c r="G984" s="24"/>
    </row>
    <row r="985" spans="2:7" x14ac:dyDescent="0.2">
      <c r="B985" s="24"/>
      <c r="C985" s="24"/>
      <c r="D985" s="24"/>
      <c r="E985" s="25"/>
      <c r="F985" s="25"/>
      <c r="G985" s="24"/>
    </row>
    <row r="986" spans="2:7" x14ac:dyDescent="0.2">
      <c r="B986" s="24"/>
      <c r="C986" s="24"/>
      <c r="D986" s="24"/>
      <c r="E986" s="25"/>
      <c r="F986" s="25"/>
      <c r="G986" s="24"/>
    </row>
    <row r="987" spans="2:7" x14ac:dyDescent="0.2">
      <c r="B987" s="24"/>
      <c r="C987" s="24"/>
      <c r="D987" s="24"/>
      <c r="E987" s="25"/>
      <c r="F987" s="25"/>
      <c r="G987" s="24"/>
    </row>
    <row r="988" spans="2:7" x14ac:dyDescent="0.2">
      <c r="B988" s="24"/>
      <c r="C988" s="24"/>
      <c r="D988" s="24"/>
      <c r="E988" s="25"/>
      <c r="F988" s="25"/>
      <c r="G988" s="24"/>
    </row>
    <row r="989" spans="2:7" x14ac:dyDescent="0.2">
      <c r="B989" s="24"/>
      <c r="C989" s="24"/>
      <c r="D989" s="24"/>
      <c r="E989" s="25"/>
      <c r="F989" s="25"/>
      <c r="G989" s="24"/>
    </row>
    <row r="990" spans="2:7" x14ac:dyDescent="0.2">
      <c r="B990" s="24"/>
      <c r="C990" s="24"/>
      <c r="D990" s="24"/>
      <c r="E990" s="25"/>
      <c r="F990" s="25"/>
      <c r="G990" s="24"/>
    </row>
    <row r="991" spans="2:7" x14ac:dyDescent="0.2">
      <c r="B991" s="24"/>
      <c r="C991" s="24"/>
      <c r="D991" s="24"/>
      <c r="E991" s="25"/>
      <c r="F991" s="25"/>
      <c r="G991" s="24"/>
    </row>
    <row r="992" spans="2:7" x14ac:dyDescent="0.2">
      <c r="B992" s="24"/>
      <c r="C992" s="24"/>
      <c r="D992" s="24"/>
      <c r="E992" s="25"/>
      <c r="F992" s="25"/>
      <c r="G992" s="24"/>
    </row>
    <row r="993" spans="2:7" x14ac:dyDescent="0.2">
      <c r="B993" s="24"/>
      <c r="C993" s="24"/>
      <c r="D993" s="24"/>
      <c r="E993" s="25"/>
      <c r="F993" s="25"/>
      <c r="G993" s="24"/>
    </row>
    <row r="994" spans="2:7" x14ac:dyDescent="0.2">
      <c r="B994" s="24"/>
      <c r="C994" s="24"/>
      <c r="D994" s="24"/>
      <c r="E994" s="25"/>
      <c r="F994" s="25"/>
      <c r="G994" s="24"/>
    </row>
    <row r="995" spans="2:7" x14ac:dyDescent="0.2">
      <c r="B995" s="24"/>
      <c r="C995" s="24"/>
      <c r="D995" s="24"/>
      <c r="E995" s="25"/>
      <c r="F995" s="25"/>
      <c r="G995" s="24"/>
    </row>
    <row r="996" spans="2:7" x14ac:dyDescent="0.2">
      <c r="B996" s="24"/>
      <c r="C996" s="24"/>
      <c r="D996" s="24"/>
      <c r="E996" s="25"/>
      <c r="F996" s="25"/>
      <c r="G996" s="24"/>
    </row>
    <row r="997" spans="2:7" x14ac:dyDescent="0.2">
      <c r="B997" s="24"/>
      <c r="C997" s="24"/>
      <c r="D997" s="24"/>
      <c r="E997" s="25"/>
      <c r="F997" s="25"/>
      <c r="G997" s="24"/>
    </row>
    <row r="998" spans="2:7" x14ac:dyDescent="0.2">
      <c r="B998" s="24"/>
      <c r="C998" s="24"/>
      <c r="D998" s="24"/>
      <c r="E998" s="25"/>
      <c r="F998" s="25"/>
      <c r="G998" s="24"/>
    </row>
    <row r="999" spans="2:7" x14ac:dyDescent="0.2">
      <c r="B999" s="24"/>
      <c r="C999" s="24"/>
      <c r="D999" s="24"/>
      <c r="E999" s="25"/>
      <c r="F999" s="25"/>
      <c r="G999" s="24"/>
    </row>
    <row r="1000" spans="2:7" x14ac:dyDescent="0.2">
      <c r="B1000" s="24"/>
      <c r="C1000" s="24"/>
      <c r="D1000" s="24"/>
      <c r="E1000" s="25"/>
      <c r="F1000" s="25"/>
      <c r="G1000" s="24"/>
    </row>
    <row r="1001" spans="2:7" x14ac:dyDescent="0.2">
      <c r="B1001" s="24"/>
      <c r="C1001" s="24"/>
      <c r="D1001" s="24"/>
      <c r="E1001" s="25"/>
      <c r="F1001" s="25"/>
      <c r="G1001" s="24"/>
    </row>
    <row r="1002" spans="2:7" x14ac:dyDescent="0.2">
      <c r="B1002" s="24"/>
      <c r="C1002" s="24"/>
      <c r="D1002" s="24"/>
      <c r="E1002" s="25"/>
      <c r="F1002" s="25"/>
      <c r="G1002" s="24"/>
    </row>
    <row r="1003" spans="2:7" x14ac:dyDescent="0.2">
      <c r="B1003" s="24"/>
      <c r="C1003" s="24"/>
      <c r="D1003" s="24"/>
      <c r="E1003" s="25"/>
      <c r="F1003" s="25"/>
      <c r="G1003" s="24"/>
    </row>
    <row r="1004" spans="2:7" x14ac:dyDescent="0.2">
      <c r="B1004" s="24"/>
      <c r="C1004" s="24"/>
      <c r="D1004" s="24"/>
      <c r="E1004" s="25"/>
      <c r="F1004" s="25"/>
      <c r="G1004" s="24"/>
    </row>
    <row r="1005" spans="2:7" x14ac:dyDescent="0.2">
      <c r="B1005" s="24"/>
      <c r="C1005" s="24"/>
      <c r="D1005" s="24"/>
      <c r="E1005" s="25"/>
      <c r="F1005" s="25"/>
      <c r="G1005" s="24"/>
    </row>
    <row r="1006" spans="2:7" x14ac:dyDescent="0.2">
      <c r="B1006" s="24"/>
      <c r="C1006" s="24"/>
      <c r="D1006" s="24"/>
      <c r="E1006" s="25"/>
      <c r="F1006" s="25"/>
      <c r="G1006" s="24"/>
    </row>
    <row r="1007" spans="2:7" x14ac:dyDescent="0.2">
      <c r="B1007" s="24"/>
      <c r="C1007" s="24"/>
      <c r="D1007" s="24"/>
      <c r="E1007" s="25"/>
      <c r="F1007" s="25"/>
      <c r="G1007" s="24"/>
    </row>
    <row r="1008" spans="2:7" x14ac:dyDescent="0.2">
      <c r="B1008" s="24"/>
      <c r="C1008" s="24"/>
      <c r="D1008" s="24"/>
      <c r="E1008" s="25"/>
      <c r="F1008" s="25"/>
      <c r="G1008" s="24"/>
    </row>
    <row r="1009" spans="2:7" x14ac:dyDescent="0.2">
      <c r="B1009" s="24"/>
      <c r="C1009" s="24"/>
      <c r="D1009" s="24"/>
      <c r="E1009" s="25"/>
      <c r="F1009" s="25"/>
      <c r="G1009" s="24"/>
    </row>
    <row r="1010" spans="2:7" x14ac:dyDescent="0.2">
      <c r="B1010" s="24"/>
      <c r="C1010" s="24"/>
      <c r="D1010" s="24"/>
      <c r="E1010" s="25"/>
      <c r="F1010" s="25"/>
      <c r="G1010" s="24"/>
    </row>
    <row r="1011" spans="2:7" x14ac:dyDescent="0.2">
      <c r="B1011" s="24"/>
      <c r="C1011" s="24"/>
      <c r="D1011" s="24"/>
      <c r="E1011" s="25"/>
      <c r="F1011" s="25"/>
      <c r="G1011" s="24"/>
    </row>
    <row r="1012" spans="2:7" x14ac:dyDescent="0.2">
      <c r="B1012" s="24"/>
      <c r="C1012" s="24"/>
      <c r="D1012" s="24"/>
      <c r="E1012" s="25"/>
      <c r="F1012" s="25"/>
      <c r="G1012" s="24"/>
    </row>
    <row r="1013" spans="2:7" x14ac:dyDescent="0.2">
      <c r="B1013" s="24"/>
      <c r="C1013" s="24"/>
      <c r="D1013" s="24"/>
      <c r="E1013" s="25"/>
      <c r="F1013" s="25"/>
      <c r="G1013" s="24"/>
    </row>
    <row r="1014" spans="2:7" x14ac:dyDescent="0.2">
      <c r="B1014" s="24"/>
      <c r="C1014" s="24"/>
      <c r="D1014" s="24"/>
      <c r="E1014" s="25"/>
      <c r="F1014" s="25"/>
      <c r="G1014" s="24"/>
    </row>
    <row r="1015" spans="2:7" x14ac:dyDescent="0.2">
      <c r="B1015" s="24"/>
      <c r="C1015" s="24"/>
      <c r="D1015" s="24"/>
      <c r="E1015" s="25"/>
      <c r="F1015" s="25"/>
      <c r="G1015" s="24"/>
    </row>
    <row r="1016" spans="2:7" x14ac:dyDescent="0.2">
      <c r="B1016" s="24"/>
      <c r="C1016" s="24"/>
      <c r="D1016" s="24"/>
      <c r="E1016" s="25"/>
      <c r="F1016" s="25"/>
      <c r="G1016" s="24"/>
    </row>
    <row r="1017" spans="2:7" x14ac:dyDescent="0.2">
      <c r="B1017" s="24"/>
      <c r="C1017" s="24"/>
      <c r="D1017" s="24"/>
      <c r="E1017" s="25"/>
      <c r="F1017" s="25"/>
      <c r="G1017" s="24"/>
    </row>
    <row r="1018" spans="2:7" x14ac:dyDescent="0.2">
      <c r="B1018" s="24"/>
      <c r="C1018" s="24"/>
      <c r="D1018" s="24"/>
      <c r="E1018" s="25"/>
      <c r="F1018" s="25"/>
      <c r="G1018" s="24"/>
    </row>
    <row r="1019" spans="2:7" x14ac:dyDescent="0.2">
      <c r="B1019" s="24"/>
      <c r="C1019" s="24"/>
      <c r="D1019" s="24"/>
      <c r="E1019" s="25"/>
      <c r="F1019" s="25"/>
      <c r="G1019" s="24"/>
    </row>
    <row r="1020" spans="2:7" x14ac:dyDescent="0.2">
      <c r="B1020" s="24"/>
      <c r="C1020" s="24"/>
      <c r="D1020" s="24"/>
      <c r="E1020" s="25"/>
      <c r="F1020" s="25"/>
      <c r="G1020" s="24"/>
    </row>
    <row r="1021" spans="2:7" x14ac:dyDescent="0.2">
      <c r="B1021" s="24"/>
      <c r="C1021" s="24"/>
      <c r="D1021" s="24"/>
      <c r="E1021" s="25"/>
      <c r="F1021" s="25"/>
      <c r="G1021" s="24"/>
    </row>
    <row r="1022" spans="2:7" x14ac:dyDescent="0.2">
      <c r="B1022" s="24"/>
      <c r="C1022" s="24"/>
      <c r="D1022" s="24"/>
      <c r="E1022" s="25"/>
      <c r="F1022" s="25"/>
      <c r="G1022" s="24"/>
    </row>
    <row r="1023" spans="2:7" x14ac:dyDescent="0.2">
      <c r="B1023" s="24"/>
      <c r="C1023" s="24"/>
      <c r="D1023" s="24"/>
      <c r="E1023" s="25"/>
      <c r="F1023" s="25"/>
      <c r="G1023" s="24"/>
    </row>
    <row r="1024" spans="2:7" x14ac:dyDescent="0.2">
      <c r="B1024" s="24"/>
      <c r="C1024" s="24"/>
      <c r="D1024" s="24"/>
      <c r="E1024" s="25"/>
      <c r="F1024" s="25"/>
      <c r="G1024" s="24"/>
    </row>
    <row r="1025" spans="2:7" x14ac:dyDescent="0.2">
      <c r="B1025" s="24"/>
      <c r="C1025" s="24"/>
      <c r="D1025" s="24"/>
      <c r="E1025" s="25"/>
      <c r="F1025" s="25"/>
      <c r="G1025" s="24"/>
    </row>
    <row r="1026" spans="2:7" x14ac:dyDescent="0.2">
      <c r="B1026" s="24"/>
      <c r="C1026" s="24"/>
      <c r="D1026" s="24"/>
      <c r="E1026" s="25"/>
      <c r="F1026" s="25"/>
      <c r="G1026" s="24"/>
    </row>
    <row r="1027" spans="2:7" x14ac:dyDescent="0.2">
      <c r="B1027" s="24"/>
      <c r="C1027" s="24"/>
      <c r="D1027" s="24"/>
      <c r="E1027" s="25"/>
      <c r="F1027" s="25"/>
      <c r="G1027" s="24"/>
    </row>
    <row r="1028" spans="2:7" x14ac:dyDescent="0.2">
      <c r="B1028" s="24"/>
      <c r="C1028" s="24"/>
      <c r="D1028" s="24"/>
      <c r="E1028" s="25"/>
      <c r="F1028" s="25"/>
      <c r="G1028" s="24"/>
    </row>
    <row r="1029" spans="2:7" x14ac:dyDescent="0.2">
      <c r="B1029" s="24"/>
      <c r="C1029" s="24"/>
      <c r="D1029" s="24"/>
      <c r="E1029" s="25"/>
      <c r="F1029" s="25"/>
      <c r="G1029" s="24"/>
    </row>
    <row r="1030" spans="2:7" x14ac:dyDescent="0.2">
      <c r="B1030" s="24"/>
      <c r="C1030" s="24"/>
      <c r="D1030" s="24"/>
      <c r="E1030" s="25"/>
      <c r="F1030" s="25"/>
      <c r="G1030" s="24"/>
    </row>
    <row r="1031" spans="2:7" x14ac:dyDescent="0.2">
      <c r="B1031" s="24"/>
      <c r="C1031" s="24"/>
      <c r="D1031" s="24"/>
      <c r="E1031" s="25"/>
      <c r="F1031" s="25"/>
      <c r="G1031" s="24"/>
    </row>
    <row r="1032" spans="2:7" x14ac:dyDescent="0.2">
      <c r="B1032" s="24"/>
      <c r="C1032" s="24"/>
      <c r="D1032" s="24"/>
      <c r="E1032" s="25"/>
      <c r="F1032" s="25"/>
      <c r="G1032" s="24"/>
    </row>
    <row r="1033" spans="2:7" x14ac:dyDescent="0.2">
      <c r="B1033" s="24"/>
      <c r="C1033" s="24"/>
      <c r="D1033" s="24"/>
      <c r="E1033" s="25"/>
      <c r="F1033" s="25"/>
      <c r="G1033" s="24"/>
    </row>
    <row r="1034" spans="2:7" x14ac:dyDescent="0.2">
      <c r="B1034" s="24"/>
      <c r="C1034" s="24"/>
      <c r="D1034" s="24"/>
      <c r="E1034" s="25"/>
      <c r="F1034" s="25"/>
      <c r="G1034" s="24"/>
    </row>
    <row r="1035" spans="2:7" x14ac:dyDescent="0.2">
      <c r="B1035" s="24"/>
      <c r="C1035" s="24"/>
      <c r="D1035" s="24"/>
      <c r="E1035" s="25"/>
      <c r="F1035" s="25"/>
      <c r="G1035" s="24"/>
    </row>
    <row r="1036" spans="2:7" x14ac:dyDescent="0.2">
      <c r="B1036" s="24"/>
      <c r="C1036" s="24"/>
      <c r="D1036" s="24"/>
      <c r="E1036" s="25"/>
      <c r="F1036" s="25"/>
      <c r="G1036" s="24"/>
    </row>
    <row r="1037" spans="2:7" x14ac:dyDescent="0.2">
      <c r="B1037" s="24"/>
      <c r="C1037" s="24"/>
      <c r="D1037" s="24"/>
      <c r="E1037" s="25"/>
      <c r="F1037" s="25"/>
      <c r="G1037" s="24"/>
    </row>
    <row r="1038" spans="2:7" x14ac:dyDescent="0.2">
      <c r="B1038" s="24"/>
      <c r="C1038" s="24"/>
      <c r="D1038" s="24"/>
      <c r="E1038" s="25"/>
      <c r="F1038" s="25"/>
      <c r="G1038" s="24"/>
    </row>
    <row r="1039" spans="2:7" x14ac:dyDescent="0.2">
      <c r="B1039" s="24"/>
      <c r="C1039" s="24"/>
      <c r="D1039" s="24"/>
      <c r="E1039" s="25"/>
      <c r="F1039" s="25"/>
      <c r="G1039" s="24"/>
    </row>
    <row r="1040" spans="2:7" x14ac:dyDescent="0.2">
      <c r="B1040" s="24"/>
      <c r="C1040" s="24"/>
      <c r="D1040" s="24"/>
      <c r="E1040" s="25"/>
      <c r="F1040" s="25"/>
      <c r="G1040" s="24"/>
    </row>
    <row r="1041" spans="2:7" x14ac:dyDescent="0.2">
      <c r="B1041" s="24"/>
      <c r="C1041" s="24"/>
      <c r="D1041" s="24"/>
      <c r="E1041" s="25"/>
      <c r="F1041" s="25"/>
      <c r="G1041" s="24"/>
    </row>
    <row r="1042" spans="2:7" x14ac:dyDescent="0.2">
      <c r="B1042" s="24"/>
      <c r="C1042" s="24"/>
      <c r="D1042" s="24"/>
      <c r="E1042" s="25"/>
      <c r="F1042" s="25"/>
      <c r="G1042" s="24"/>
    </row>
    <row r="1043" spans="2:7" x14ac:dyDescent="0.2">
      <c r="B1043" s="24"/>
      <c r="C1043" s="24"/>
      <c r="D1043" s="24"/>
      <c r="E1043" s="25"/>
      <c r="F1043" s="25"/>
      <c r="G1043" s="24"/>
    </row>
    <row r="1044" spans="2:7" x14ac:dyDescent="0.2">
      <c r="B1044" s="24"/>
      <c r="C1044" s="24"/>
      <c r="D1044" s="24"/>
      <c r="E1044" s="25"/>
      <c r="F1044" s="25"/>
      <c r="G1044" s="24"/>
    </row>
    <row r="1045" spans="2:7" x14ac:dyDescent="0.2">
      <c r="B1045" s="24"/>
      <c r="C1045" s="24"/>
      <c r="D1045" s="24"/>
      <c r="E1045" s="25"/>
      <c r="F1045" s="25"/>
      <c r="G1045" s="24"/>
    </row>
    <row r="1046" spans="2:7" x14ac:dyDescent="0.2">
      <c r="B1046" s="24"/>
      <c r="C1046" s="24"/>
      <c r="D1046" s="24"/>
      <c r="E1046" s="25"/>
      <c r="F1046" s="25"/>
      <c r="G1046" s="24"/>
    </row>
    <row r="1047" spans="2:7" x14ac:dyDescent="0.2">
      <c r="B1047" s="24"/>
      <c r="C1047" s="24"/>
      <c r="D1047" s="24"/>
      <c r="E1047" s="25"/>
      <c r="F1047" s="25"/>
      <c r="G1047" s="24"/>
    </row>
    <row r="1048" spans="2:7" x14ac:dyDescent="0.2">
      <c r="B1048" s="24"/>
      <c r="C1048" s="24"/>
      <c r="D1048" s="24"/>
      <c r="E1048" s="25"/>
      <c r="F1048" s="25"/>
      <c r="G1048" s="24"/>
    </row>
    <row r="1049" spans="2:7" x14ac:dyDescent="0.2">
      <c r="B1049" s="24"/>
      <c r="C1049" s="24"/>
      <c r="D1049" s="24"/>
      <c r="E1049" s="25"/>
      <c r="F1049" s="25"/>
      <c r="G1049" s="24"/>
    </row>
    <row r="1050" spans="2:7" x14ac:dyDescent="0.2">
      <c r="B1050" s="24"/>
      <c r="C1050" s="24"/>
      <c r="D1050" s="24"/>
      <c r="E1050" s="25"/>
      <c r="F1050" s="25"/>
      <c r="G1050" s="24"/>
    </row>
    <row r="1051" spans="2:7" x14ac:dyDescent="0.2">
      <c r="B1051" s="24"/>
      <c r="C1051" s="24"/>
      <c r="D1051" s="24"/>
      <c r="E1051" s="25"/>
      <c r="F1051" s="25"/>
      <c r="G1051" s="24"/>
    </row>
    <row r="1052" spans="2:7" x14ac:dyDescent="0.2">
      <c r="B1052" s="24"/>
      <c r="C1052" s="24"/>
      <c r="D1052" s="24"/>
      <c r="E1052" s="25"/>
      <c r="F1052" s="25"/>
      <c r="G1052" s="24"/>
    </row>
    <row r="1053" spans="2:7" x14ac:dyDescent="0.2">
      <c r="B1053" s="24"/>
      <c r="C1053" s="24"/>
      <c r="D1053" s="24"/>
      <c r="E1053" s="25"/>
      <c r="F1053" s="25"/>
      <c r="G1053" s="24"/>
    </row>
    <row r="1054" spans="2:7" x14ac:dyDescent="0.2">
      <c r="B1054" s="24"/>
      <c r="C1054" s="24"/>
      <c r="D1054" s="24"/>
      <c r="E1054" s="25"/>
      <c r="F1054" s="25"/>
      <c r="G1054" s="24"/>
    </row>
    <row r="1055" spans="2:7" x14ac:dyDescent="0.2">
      <c r="B1055" s="24"/>
      <c r="C1055" s="24"/>
      <c r="D1055" s="24"/>
      <c r="E1055" s="25"/>
      <c r="F1055" s="25"/>
      <c r="G1055" s="24"/>
    </row>
    <row r="1056" spans="2:7" x14ac:dyDescent="0.2">
      <c r="B1056" s="24"/>
      <c r="C1056" s="24"/>
      <c r="D1056" s="24"/>
      <c r="E1056" s="25"/>
      <c r="F1056" s="25"/>
      <c r="G1056" s="24"/>
    </row>
    <row r="1057" spans="2:7" x14ac:dyDescent="0.2">
      <c r="B1057" s="24"/>
      <c r="C1057" s="24"/>
      <c r="D1057" s="24"/>
      <c r="E1057" s="25"/>
      <c r="F1057" s="25"/>
      <c r="G1057" s="24"/>
    </row>
    <row r="1058" spans="2:7" x14ac:dyDescent="0.2">
      <c r="B1058" s="24"/>
      <c r="C1058" s="24"/>
      <c r="D1058" s="24"/>
      <c r="E1058" s="25"/>
      <c r="F1058" s="25"/>
      <c r="G1058" s="24"/>
    </row>
    <row r="1059" spans="2:7" x14ac:dyDescent="0.2">
      <c r="B1059" s="24"/>
      <c r="C1059" s="24"/>
      <c r="D1059" s="24"/>
      <c r="E1059" s="25"/>
      <c r="F1059" s="25"/>
      <c r="G1059" s="24"/>
    </row>
    <row r="1060" spans="2:7" x14ac:dyDescent="0.2">
      <c r="B1060" s="24"/>
      <c r="C1060" s="24"/>
      <c r="D1060" s="24"/>
      <c r="E1060" s="25"/>
      <c r="F1060" s="25"/>
      <c r="G1060" s="24"/>
    </row>
    <row r="1061" spans="2:7" x14ac:dyDescent="0.2">
      <c r="B1061" s="24"/>
      <c r="C1061" s="24"/>
      <c r="D1061" s="24"/>
      <c r="E1061" s="25"/>
      <c r="F1061" s="25"/>
      <c r="G1061" s="24"/>
    </row>
    <row r="1062" spans="2:7" x14ac:dyDescent="0.2">
      <c r="B1062" s="24"/>
      <c r="C1062" s="24"/>
      <c r="D1062" s="24"/>
      <c r="E1062" s="25"/>
      <c r="F1062" s="25"/>
      <c r="G1062" s="24"/>
    </row>
    <row r="1063" spans="2:7" x14ac:dyDescent="0.2">
      <c r="B1063" s="24"/>
      <c r="C1063" s="24"/>
      <c r="D1063" s="24"/>
      <c r="E1063" s="25"/>
      <c r="F1063" s="25"/>
      <c r="G1063" s="24"/>
    </row>
    <row r="1064" spans="2:7" x14ac:dyDescent="0.2">
      <c r="B1064" s="24"/>
      <c r="C1064" s="24"/>
      <c r="D1064" s="24"/>
      <c r="E1064" s="25"/>
      <c r="F1064" s="25"/>
      <c r="G1064" s="24"/>
    </row>
    <row r="1065" spans="2:7" x14ac:dyDescent="0.2">
      <c r="B1065" s="24"/>
      <c r="C1065" s="24"/>
      <c r="D1065" s="24"/>
      <c r="E1065" s="25"/>
      <c r="F1065" s="25"/>
      <c r="G1065" s="24"/>
    </row>
    <row r="1066" spans="2:7" x14ac:dyDescent="0.2">
      <c r="B1066" s="24"/>
      <c r="C1066" s="24"/>
      <c r="D1066" s="24"/>
      <c r="E1066" s="25"/>
      <c r="F1066" s="25"/>
      <c r="G1066" s="24"/>
    </row>
    <row r="1067" spans="2:7" x14ac:dyDescent="0.2">
      <c r="B1067" s="24"/>
      <c r="C1067" s="24"/>
      <c r="D1067" s="24"/>
      <c r="E1067" s="25"/>
      <c r="F1067" s="25"/>
      <c r="G1067" s="24"/>
    </row>
    <row r="1068" spans="2:7" x14ac:dyDescent="0.2">
      <c r="B1068" s="24"/>
      <c r="C1068" s="24"/>
      <c r="D1068" s="24"/>
      <c r="E1068" s="25"/>
      <c r="F1068" s="25"/>
      <c r="G1068" s="24"/>
    </row>
    <row r="1069" spans="2:7" x14ac:dyDescent="0.2">
      <c r="B1069" s="24"/>
      <c r="C1069" s="24"/>
      <c r="D1069" s="24"/>
      <c r="E1069" s="25"/>
      <c r="F1069" s="25"/>
      <c r="G1069" s="24"/>
    </row>
    <row r="1070" spans="2:7" x14ac:dyDescent="0.2">
      <c r="B1070" s="24"/>
      <c r="C1070" s="24"/>
      <c r="D1070" s="24"/>
      <c r="E1070" s="25"/>
      <c r="F1070" s="25"/>
      <c r="G1070" s="24"/>
    </row>
    <row r="1071" spans="2:7" x14ac:dyDescent="0.2">
      <c r="B1071" s="24"/>
      <c r="C1071" s="24"/>
      <c r="D1071" s="24"/>
      <c r="E1071" s="25"/>
      <c r="F1071" s="25"/>
      <c r="G1071" s="24"/>
    </row>
    <row r="1072" spans="2:7" x14ac:dyDescent="0.2">
      <c r="B1072" s="24"/>
      <c r="C1072" s="24"/>
      <c r="D1072" s="24"/>
      <c r="E1072" s="25"/>
      <c r="F1072" s="25"/>
      <c r="G1072" s="24"/>
    </row>
    <row r="1073" spans="2:7" x14ac:dyDescent="0.2">
      <c r="B1073" s="24"/>
      <c r="C1073" s="24"/>
      <c r="D1073" s="24"/>
      <c r="E1073" s="25"/>
      <c r="F1073" s="25"/>
      <c r="G1073" s="24"/>
    </row>
    <row r="1074" spans="2:7" x14ac:dyDescent="0.2">
      <c r="B1074" s="24"/>
      <c r="C1074" s="24"/>
      <c r="D1074" s="24"/>
      <c r="E1074" s="25"/>
      <c r="F1074" s="25"/>
      <c r="G1074" s="24"/>
    </row>
    <row r="1075" spans="2:7" x14ac:dyDescent="0.2">
      <c r="B1075" s="24"/>
      <c r="C1075" s="24"/>
      <c r="D1075" s="24"/>
      <c r="E1075" s="25"/>
      <c r="F1075" s="25"/>
      <c r="G1075" s="24"/>
    </row>
    <row r="1076" spans="2:7" x14ac:dyDescent="0.2">
      <c r="B1076" s="24"/>
      <c r="C1076" s="24"/>
      <c r="D1076" s="24"/>
      <c r="E1076" s="25"/>
      <c r="F1076" s="25"/>
      <c r="G1076" s="24"/>
    </row>
    <row r="1077" spans="2:7" x14ac:dyDescent="0.2">
      <c r="B1077" s="24"/>
      <c r="C1077" s="24"/>
      <c r="D1077" s="24"/>
      <c r="E1077" s="25"/>
      <c r="F1077" s="25"/>
      <c r="G1077" s="24"/>
    </row>
    <row r="1078" spans="2:7" x14ac:dyDescent="0.2">
      <c r="B1078" s="24"/>
      <c r="C1078" s="24"/>
      <c r="D1078" s="24"/>
      <c r="E1078" s="25"/>
      <c r="F1078" s="25"/>
      <c r="G1078" s="24"/>
    </row>
    <row r="1079" spans="2:7" x14ac:dyDescent="0.2">
      <c r="B1079" s="24"/>
      <c r="C1079" s="24"/>
      <c r="D1079" s="24"/>
      <c r="E1079" s="25"/>
      <c r="F1079" s="25"/>
      <c r="G1079" s="24"/>
    </row>
    <row r="1080" spans="2:7" x14ac:dyDescent="0.2">
      <c r="B1080" s="24"/>
      <c r="C1080" s="24"/>
      <c r="D1080" s="24"/>
      <c r="E1080" s="25"/>
      <c r="F1080" s="25"/>
      <c r="G1080" s="24"/>
    </row>
    <row r="1081" spans="2:7" x14ac:dyDescent="0.2">
      <c r="B1081" s="24"/>
      <c r="C1081" s="24"/>
      <c r="D1081" s="24"/>
      <c r="E1081" s="25"/>
      <c r="F1081" s="25"/>
      <c r="G1081" s="24"/>
    </row>
    <row r="1082" spans="2:7" x14ac:dyDescent="0.2">
      <c r="B1082" s="24"/>
      <c r="C1082" s="24"/>
      <c r="D1082" s="24"/>
      <c r="E1082" s="25"/>
      <c r="F1082" s="25"/>
      <c r="G1082" s="24"/>
    </row>
    <row r="1083" spans="2:7" x14ac:dyDescent="0.2">
      <c r="B1083" s="24"/>
      <c r="C1083" s="24"/>
      <c r="D1083" s="24"/>
      <c r="E1083" s="25"/>
      <c r="F1083" s="25"/>
      <c r="G1083" s="24"/>
    </row>
    <row r="1084" spans="2:7" x14ac:dyDescent="0.2">
      <c r="B1084" s="24"/>
      <c r="C1084" s="24"/>
      <c r="D1084" s="24"/>
      <c r="E1084" s="25"/>
      <c r="F1084" s="25"/>
      <c r="G1084" s="24"/>
    </row>
    <row r="1085" spans="2:7" x14ac:dyDescent="0.2">
      <c r="B1085" s="24"/>
      <c r="C1085" s="24"/>
      <c r="D1085" s="24"/>
      <c r="E1085" s="25"/>
      <c r="F1085" s="25"/>
      <c r="G1085" s="24"/>
    </row>
    <row r="1086" spans="2:7" x14ac:dyDescent="0.2">
      <c r="B1086" s="24"/>
      <c r="C1086" s="24"/>
      <c r="D1086" s="24"/>
      <c r="E1086" s="25"/>
      <c r="F1086" s="25"/>
      <c r="G1086" s="24"/>
    </row>
    <row r="1087" spans="2:7" x14ac:dyDescent="0.2">
      <c r="B1087" s="24"/>
      <c r="C1087" s="24"/>
      <c r="D1087" s="24"/>
      <c r="E1087" s="25"/>
      <c r="F1087" s="25"/>
      <c r="G1087" s="24"/>
    </row>
    <row r="1088" spans="2:7" x14ac:dyDescent="0.2">
      <c r="B1088" s="24"/>
      <c r="C1088" s="24"/>
      <c r="D1088" s="24"/>
      <c r="E1088" s="25"/>
      <c r="F1088" s="25"/>
      <c r="G1088" s="24"/>
    </row>
    <row r="1089" spans="2:7" x14ac:dyDescent="0.2">
      <c r="B1089" s="24"/>
      <c r="C1089" s="24"/>
      <c r="D1089" s="24"/>
      <c r="E1089" s="25"/>
      <c r="F1089" s="25"/>
      <c r="G1089" s="24"/>
    </row>
    <row r="1090" spans="2:7" x14ac:dyDescent="0.2">
      <c r="B1090" s="24"/>
      <c r="C1090" s="24"/>
      <c r="D1090" s="24"/>
      <c r="E1090" s="25"/>
      <c r="F1090" s="25"/>
      <c r="G1090" s="24"/>
    </row>
    <row r="1091" spans="2:7" x14ac:dyDescent="0.2">
      <c r="B1091" s="24"/>
      <c r="C1091" s="24"/>
      <c r="D1091" s="24"/>
      <c r="E1091" s="25"/>
      <c r="F1091" s="25"/>
      <c r="G1091" s="24"/>
    </row>
    <row r="1092" spans="2:7" x14ac:dyDescent="0.2">
      <c r="B1092" s="24"/>
      <c r="C1092" s="24"/>
      <c r="D1092" s="24"/>
      <c r="E1092" s="25"/>
      <c r="F1092" s="25"/>
      <c r="G1092" s="24"/>
    </row>
    <row r="1093" spans="2:7" x14ac:dyDescent="0.2">
      <c r="B1093" s="24"/>
      <c r="C1093" s="24"/>
      <c r="D1093" s="24"/>
      <c r="E1093" s="25"/>
      <c r="F1093" s="25"/>
      <c r="G1093" s="24"/>
    </row>
    <row r="1094" spans="2:7" x14ac:dyDescent="0.2">
      <c r="B1094" s="24"/>
      <c r="C1094" s="24"/>
      <c r="D1094" s="24"/>
      <c r="E1094" s="25"/>
      <c r="F1094" s="25"/>
      <c r="G1094" s="24"/>
    </row>
    <row r="1095" spans="2:7" x14ac:dyDescent="0.2">
      <c r="B1095" s="24"/>
      <c r="C1095" s="24"/>
      <c r="D1095" s="24"/>
      <c r="E1095" s="25"/>
      <c r="F1095" s="25"/>
      <c r="G1095" s="24"/>
    </row>
    <row r="1096" spans="2:7" x14ac:dyDescent="0.2">
      <c r="B1096" s="24"/>
      <c r="C1096" s="24"/>
      <c r="D1096" s="24"/>
      <c r="E1096" s="25"/>
      <c r="F1096" s="25"/>
      <c r="G1096" s="24"/>
    </row>
    <row r="1097" spans="2:7" x14ac:dyDescent="0.2">
      <c r="B1097" s="24"/>
      <c r="C1097" s="24"/>
      <c r="D1097" s="24"/>
      <c r="E1097" s="25"/>
      <c r="F1097" s="25"/>
      <c r="G1097" s="24"/>
    </row>
    <row r="1098" spans="2:7" x14ac:dyDescent="0.2">
      <c r="B1098" s="24"/>
      <c r="C1098" s="24"/>
      <c r="D1098" s="24"/>
      <c r="E1098" s="25"/>
      <c r="F1098" s="25"/>
      <c r="G1098" s="24"/>
    </row>
    <row r="1099" spans="2:7" x14ac:dyDescent="0.2">
      <c r="B1099" s="24"/>
      <c r="C1099" s="24"/>
      <c r="D1099" s="24"/>
      <c r="E1099" s="25"/>
      <c r="F1099" s="25"/>
      <c r="G1099" s="24"/>
    </row>
    <row r="1100" spans="2:7" x14ac:dyDescent="0.2">
      <c r="B1100" s="24"/>
      <c r="C1100" s="24"/>
      <c r="D1100" s="24"/>
      <c r="E1100" s="25"/>
      <c r="F1100" s="25"/>
      <c r="G1100" s="24"/>
    </row>
    <row r="1101" spans="2:7" x14ac:dyDescent="0.2">
      <c r="B1101" s="24"/>
      <c r="C1101" s="24"/>
      <c r="D1101" s="24"/>
      <c r="E1101" s="25"/>
      <c r="F1101" s="25"/>
      <c r="G1101" s="24"/>
    </row>
    <row r="1102" spans="2:7" x14ac:dyDescent="0.2">
      <c r="B1102" s="24"/>
      <c r="C1102" s="24"/>
      <c r="D1102" s="24"/>
      <c r="E1102" s="25"/>
      <c r="F1102" s="25"/>
      <c r="G1102" s="24"/>
    </row>
    <row r="1103" spans="2:7" x14ac:dyDescent="0.2">
      <c r="B1103" s="24"/>
      <c r="C1103" s="24"/>
      <c r="D1103" s="24"/>
      <c r="E1103" s="25"/>
      <c r="F1103" s="25"/>
      <c r="G1103" s="24"/>
    </row>
    <row r="1104" spans="2:7" x14ac:dyDescent="0.2">
      <c r="B1104" s="24"/>
      <c r="C1104" s="24"/>
      <c r="D1104" s="24"/>
      <c r="E1104" s="25"/>
      <c r="F1104" s="25"/>
      <c r="G1104" s="24"/>
    </row>
    <row r="1105" spans="2:7" x14ac:dyDescent="0.2">
      <c r="B1105" s="24"/>
      <c r="C1105" s="24"/>
      <c r="D1105" s="24"/>
      <c r="E1105" s="25"/>
      <c r="F1105" s="25"/>
      <c r="G1105" s="24"/>
    </row>
    <row r="1106" spans="2:7" x14ac:dyDescent="0.2">
      <c r="B1106" s="24"/>
      <c r="C1106" s="24"/>
      <c r="D1106" s="24"/>
      <c r="E1106" s="25"/>
      <c r="F1106" s="25"/>
      <c r="G1106" s="24"/>
    </row>
    <row r="1107" spans="2:7" x14ac:dyDescent="0.2">
      <c r="B1107" s="24"/>
      <c r="C1107" s="24"/>
      <c r="D1107" s="24"/>
      <c r="E1107" s="25"/>
      <c r="F1107" s="25"/>
      <c r="G1107" s="24"/>
    </row>
    <row r="1108" spans="2:7" x14ac:dyDescent="0.2">
      <c r="B1108" s="24"/>
      <c r="C1108" s="24"/>
      <c r="D1108" s="24"/>
      <c r="E1108" s="25"/>
      <c r="F1108" s="25"/>
      <c r="G1108" s="24"/>
    </row>
    <row r="1109" spans="2:7" x14ac:dyDescent="0.2">
      <c r="B1109" s="24"/>
      <c r="C1109" s="24"/>
      <c r="D1109" s="24"/>
      <c r="E1109" s="25"/>
      <c r="F1109" s="25"/>
      <c r="G1109" s="24"/>
    </row>
    <row r="1110" spans="2:7" x14ac:dyDescent="0.2">
      <c r="B1110" s="24"/>
      <c r="C1110" s="24"/>
      <c r="D1110" s="24"/>
      <c r="E1110" s="25"/>
      <c r="F1110" s="25"/>
      <c r="G1110" s="24"/>
    </row>
    <row r="1111" spans="2:7" x14ac:dyDescent="0.2">
      <c r="B1111" s="24"/>
      <c r="C1111" s="24"/>
      <c r="D1111" s="24"/>
      <c r="E1111" s="25"/>
      <c r="F1111" s="25"/>
      <c r="G1111" s="24"/>
    </row>
    <row r="1112" spans="2:7" x14ac:dyDescent="0.2">
      <c r="B1112" s="24"/>
      <c r="C1112" s="24"/>
      <c r="D1112" s="24"/>
      <c r="E1112" s="25"/>
      <c r="F1112" s="25"/>
      <c r="G1112" s="24"/>
    </row>
    <row r="1113" spans="2:7" x14ac:dyDescent="0.2">
      <c r="B1113" s="24"/>
      <c r="C1113" s="24"/>
      <c r="D1113" s="24"/>
      <c r="E1113" s="25"/>
      <c r="F1113" s="25"/>
      <c r="G1113" s="24"/>
    </row>
    <row r="1114" spans="2:7" x14ac:dyDescent="0.2">
      <c r="B1114" s="24"/>
      <c r="C1114" s="24"/>
      <c r="D1114" s="24"/>
      <c r="E1114" s="25"/>
      <c r="F1114" s="25"/>
      <c r="G1114" s="24"/>
    </row>
    <row r="1115" spans="2:7" x14ac:dyDescent="0.2">
      <c r="B1115" s="24"/>
      <c r="C1115" s="24"/>
      <c r="D1115" s="24"/>
      <c r="E1115" s="25"/>
      <c r="F1115" s="25"/>
      <c r="G1115" s="24"/>
    </row>
    <row r="1116" spans="2:7" x14ac:dyDescent="0.2">
      <c r="B1116" s="24"/>
      <c r="C1116" s="24"/>
      <c r="D1116" s="24"/>
      <c r="E1116" s="25"/>
      <c r="F1116" s="25"/>
      <c r="G1116" s="24"/>
    </row>
    <row r="1117" spans="2:7" x14ac:dyDescent="0.2">
      <c r="B1117" s="24"/>
      <c r="C1117" s="24"/>
      <c r="D1117" s="24"/>
      <c r="E1117" s="25"/>
      <c r="F1117" s="25"/>
      <c r="G1117" s="24"/>
    </row>
    <row r="1118" spans="2:7" x14ac:dyDescent="0.2">
      <c r="B1118" s="24"/>
      <c r="C1118" s="24"/>
      <c r="D1118" s="24"/>
      <c r="E1118" s="25"/>
      <c r="F1118" s="25"/>
      <c r="G1118" s="24"/>
    </row>
    <row r="1119" spans="2:7" x14ac:dyDescent="0.2">
      <c r="B1119" s="24"/>
      <c r="C1119" s="24"/>
      <c r="D1119" s="24"/>
      <c r="E1119" s="25"/>
      <c r="F1119" s="25"/>
      <c r="G1119" s="24"/>
    </row>
    <row r="1120" spans="2:7" x14ac:dyDescent="0.2">
      <c r="B1120" s="24"/>
      <c r="C1120" s="24"/>
      <c r="D1120" s="24"/>
      <c r="E1120" s="25"/>
      <c r="F1120" s="25"/>
      <c r="G1120" s="24"/>
    </row>
    <row r="1121" spans="2:7" x14ac:dyDescent="0.2">
      <c r="B1121" s="24"/>
      <c r="C1121" s="24"/>
      <c r="D1121" s="24"/>
      <c r="E1121" s="25"/>
      <c r="F1121" s="25"/>
      <c r="G1121" s="24"/>
    </row>
    <row r="1122" spans="2:7" x14ac:dyDescent="0.2">
      <c r="B1122" s="24"/>
      <c r="C1122" s="24"/>
      <c r="D1122" s="24"/>
      <c r="E1122" s="25"/>
      <c r="F1122" s="25"/>
      <c r="G1122" s="24"/>
    </row>
    <row r="1123" spans="2:7" x14ac:dyDescent="0.2">
      <c r="B1123" s="24"/>
      <c r="C1123" s="24"/>
      <c r="D1123" s="24"/>
      <c r="E1123" s="25"/>
      <c r="F1123" s="25"/>
      <c r="G1123" s="24"/>
    </row>
    <row r="1124" spans="2:7" x14ac:dyDescent="0.2">
      <c r="B1124" s="24"/>
      <c r="C1124" s="24"/>
      <c r="D1124" s="24"/>
      <c r="E1124" s="25"/>
      <c r="F1124" s="25"/>
      <c r="G1124" s="24"/>
    </row>
    <row r="1125" spans="2:7" x14ac:dyDescent="0.2">
      <c r="B1125" s="24"/>
      <c r="C1125" s="24"/>
      <c r="D1125" s="24"/>
      <c r="E1125" s="25"/>
      <c r="F1125" s="25"/>
      <c r="G1125" s="24"/>
    </row>
    <row r="1126" spans="2:7" x14ac:dyDescent="0.2">
      <c r="B1126" s="24"/>
      <c r="C1126" s="24"/>
      <c r="D1126" s="24"/>
      <c r="E1126" s="25"/>
      <c r="F1126" s="25"/>
      <c r="G1126" s="24"/>
    </row>
    <row r="1127" spans="2:7" x14ac:dyDescent="0.2">
      <c r="B1127" s="24"/>
      <c r="C1127" s="24"/>
      <c r="D1127" s="24"/>
      <c r="E1127" s="25"/>
      <c r="F1127" s="25"/>
      <c r="G1127" s="24"/>
    </row>
    <row r="1128" spans="2:7" x14ac:dyDescent="0.2">
      <c r="B1128" s="24"/>
      <c r="C1128" s="24"/>
      <c r="D1128" s="24"/>
      <c r="E1128" s="25"/>
      <c r="F1128" s="25"/>
      <c r="G1128" s="24"/>
    </row>
    <row r="1129" spans="2:7" x14ac:dyDescent="0.2">
      <c r="B1129" s="24"/>
      <c r="C1129" s="24"/>
      <c r="D1129" s="24"/>
      <c r="E1129" s="25"/>
      <c r="F1129" s="25"/>
      <c r="G1129" s="24"/>
    </row>
    <row r="1130" spans="2:7" x14ac:dyDescent="0.2">
      <c r="B1130" s="24"/>
      <c r="C1130" s="24"/>
      <c r="D1130" s="24"/>
      <c r="E1130" s="25"/>
      <c r="F1130" s="25"/>
      <c r="G1130" s="24"/>
    </row>
    <row r="1131" spans="2:7" x14ac:dyDescent="0.2">
      <c r="B1131" s="24"/>
      <c r="C1131" s="24"/>
      <c r="D1131" s="24"/>
      <c r="E1131" s="25"/>
      <c r="F1131" s="25"/>
      <c r="G1131" s="24"/>
    </row>
    <row r="1132" spans="2:7" x14ac:dyDescent="0.2">
      <c r="B1132" s="24"/>
      <c r="C1132" s="24"/>
      <c r="D1132" s="24"/>
      <c r="E1132" s="25"/>
      <c r="F1132" s="25"/>
      <c r="G1132" s="24"/>
    </row>
    <row r="1133" spans="2:7" x14ac:dyDescent="0.2">
      <c r="B1133" s="24"/>
      <c r="C1133" s="24"/>
      <c r="D1133" s="24"/>
      <c r="E1133" s="25"/>
      <c r="F1133" s="25"/>
      <c r="G1133" s="24"/>
    </row>
    <row r="1134" spans="2:7" x14ac:dyDescent="0.2">
      <c r="B1134" s="24"/>
      <c r="C1134" s="24"/>
      <c r="D1134" s="24"/>
      <c r="E1134" s="25"/>
      <c r="F1134" s="25"/>
      <c r="G1134" s="24"/>
    </row>
    <row r="1135" spans="2:7" x14ac:dyDescent="0.2">
      <c r="B1135" s="24"/>
      <c r="C1135" s="24"/>
      <c r="D1135" s="24"/>
      <c r="E1135" s="25"/>
      <c r="F1135" s="25"/>
      <c r="G1135" s="24"/>
    </row>
    <row r="1136" spans="2:7" x14ac:dyDescent="0.2">
      <c r="B1136" s="24"/>
      <c r="C1136" s="24"/>
      <c r="D1136" s="24"/>
      <c r="E1136" s="25"/>
      <c r="F1136" s="25"/>
      <c r="G1136" s="24"/>
    </row>
    <row r="1137" spans="2:7" x14ac:dyDescent="0.2">
      <c r="B1137" s="24"/>
      <c r="C1137" s="24"/>
      <c r="D1137" s="24"/>
      <c r="E1137" s="25"/>
      <c r="F1137" s="25"/>
      <c r="G1137" s="24"/>
    </row>
    <row r="1138" spans="2:7" x14ac:dyDescent="0.2">
      <c r="B1138" s="24"/>
      <c r="C1138" s="24"/>
      <c r="D1138" s="24"/>
      <c r="E1138" s="24"/>
      <c r="F1138" s="24"/>
      <c r="G1138" s="24"/>
    </row>
    <row r="1139" spans="2:7" x14ac:dyDescent="0.2">
      <c r="B1139" s="24"/>
      <c r="C1139" s="24"/>
      <c r="D1139" s="24"/>
      <c r="E1139" s="24"/>
      <c r="F1139" s="24"/>
      <c r="G1139" s="24"/>
    </row>
    <row r="1140" spans="2:7" x14ac:dyDescent="0.2">
      <c r="B1140" s="24"/>
      <c r="C1140" s="24"/>
      <c r="D1140" s="24"/>
      <c r="E1140" s="24"/>
      <c r="F1140" s="24"/>
      <c r="G1140" s="24"/>
    </row>
    <row r="1141" spans="2:7" x14ac:dyDescent="0.2">
      <c r="B1141" s="24"/>
      <c r="C1141" s="24"/>
      <c r="D1141" s="24"/>
      <c r="E1141" s="24"/>
      <c r="F1141" s="24"/>
      <c r="G1141" s="24"/>
    </row>
    <row r="1142" spans="2:7" x14ac:dyDescent="0.2">
      <c r="B1142" s="24"/>
      <c r="C1142" s="24"/>
      <c r="D1142" s="24"/>
      <c r="E1142" s="24"/>
      <c r="F1142" s="24"/>
      <c r="G1142" s="24"/>
    </row>
    <row r="1143" spans="2:7" x14ac:dyDescent="0.2">
      <c r="B1143" s="24"/>
      <c r="C1143" s="24"/>
      <c r="D1143" s="24"/>
      <c r="E1143" s="24"/>
      <c r="F1143" s="24"/>
      <c r="G1143" s="24"/>
    </row>
    <row r="1144" spans="2:7" x14ac:dyDescent="0.2">
      <c r="B1144" s="24"/>
      <c r="C1144" s="24"/>
      <c r="D1144" s="24"/>
      <c r="E1144" s="24"/>
      <c r="F1144" s="24"/>
      <c r="G1144" s="24"/>
    </row>
    <row r="1145" spans="2:7" x14ac:dyDescent="0.2">
      <c r="B1145" s="24"/>
      <c r="C1145" s="24"/>
      <c r="D1145" s="24"/>
      <c r="E1145" s="24"/>
      <c r="F1145" s="24"/>
      <c r="G1145" s="24"/>
    </row>
    <row r="1146" spans="2:7" x14ac:dyDescent="0.2">
      <c r="B1146" s="24"/>
      <c r="C1146" s="24"/>
      <c r="D1146" s="24"/>
      <c r="E1146" s="24"/>
      <c r="F1146" s="24"/>
      <c r="G1146" s="24"/>
    </row>
    <row r="1147" spans="2:7" x14ac:dyDescent="0.2">
      <c r="B1147" s="24"/>
      <c r="C1147" s="24"/>
      <c r="D1147" s="24"/>
      <c r="E1147" s="24"/>
      <c r="F1147" s="24"/>
      <c r="G1147" s="24"/>
    </row>
    <row r="1148" spans="2:7" x14ac:dyDescent="0.2">
      <c r="B1148" s="24"/>
      <c r="C1148" s="24"/>
      <c r="D1148" s="24"/>
      <c r="E1148" s="24"/>
      <c r="F1148" s="24"/>
      <c r="G1148" s="24"/>
    </row>
    <row r="1149" spans="2:7" x14ac:dyDescent="0.2">
      <c r="B1149" s="24"/>
      <c r="C1149" s="24"/>
      <c r="D1149" s="24"/>
      <c r="E1149" s="24"/>
      <c r="F1149" s="24"/>
      <c r="G1149" s="24"/>
    </row>
    <row r="1150" spans="2:7" x14ac:dyDescent="0.2">
      <c r="B1150" s="24"/>
      <c r="C1150" s="24"/>
      <c r="D1150" s="24"/>
      <c r="E1150" s="24"/>
      <c r="F1150" s="24"/>
      <c r="G1150" s="24"/>
    </row>
    <row r="1151" spans="2:7" x14ac:dyDescent="0.2">
      <c r="B1151" s="24"/>
      <c r="C1151" s="24"/>
      <c r="D1151" s="24"/>
      <c r="E1151" s="24"/>
      <c r="F1151" s="24"/>
      <c r="G1151" s="24"/>
    </row>
    <row r="1152" spans="2:7" x14ac:dyDescent="0.2">
      <c r="B1152" s="24"/>
      <c r="C1152" s="24"/>
      <c r="D1152" s="24"/>
      <c r="E1152" s="24"/>
      <c r="F1152" s="24"/>
      <c r="G1152" s="24"/>
    </row>
    <row r="1153" spans="2:7" x14ac:dyDescent="0.2">
      <c r="B1153" s="24"/>
      <c r="C1153" s="24"/>
      <c r="D1153" s="24"/>
      <c r="E1153" s="24"/>
      <c r="F1153" s="24"/>
      <c r="G1153" s="24"/>
    </row>
    <row r="1154" spans="2:7" x14ac:dyDescent="0.2">
      <c r="B1154" s="24"/>
      <c r="C1154" s="24"/>
      <c r="D1154" s="24"/>
      <c r="E1154" s="24"/>
      <c r="F1154" s="24"/>
      <c r="G1154" s="24"/>
    </row>
    <row r="1155" spans="2:7" x14ac:dyDescent="0.2">
      <c r="B1155" s="24"/>
      <c r="C1155" s="24"/>
      <c r="D1155" s="24"/>
      <c r="E1155" s="24"/>
      <c r="F1155" s="24"/>
      <c r="G1155" s="24"/>
    </row>
    <row r="1156" spans="2:7" x14ac:dyDescent="0.2">
      <c r="B1156" s="24"/>
      <c r="C1156" s="24"/>
      <c r="D1156" s="24"/>
      <c r="E1156" s="24"/>
      <c r="F1156" s="24"/>
      <c r="G1156" s="24"/>
    </row>
    <row r="1157" spans="2:7" x14ac:dyDescent="0.2">
      <c r="B1157" s="24"/>
      <c r="C1157" s="24"/>
      <c r="D1157" s="24"/>
      <c r="E1157" s="24"/>
      <c r="F1157" s="24"/>
      <c r="G1157" s="24"/>
    </row>
    <row r="1158" spans="2:7" x14ac:dyDescent="0.2">
      <c r="B1158" s="24"/>
      <c r="C1158" s="24"/>
      <c r="D1158" s="24"/>
      <c r="E1158" s="24"/>
      <c r="F1158" s="24"/>
      <c r="G1158" s="24"/>
    </row>
    <row r="1159" spans="2:7" x14ac:dyDescent="0.2">
      <c r="B1159" s="24"/>
      <c r="C1159" s="24"/>
      <c r="D1159" s="24"/>
      <c r="E1159" s="24"/>
      <c r="F1159" s="24"/>
      <c r="G1159" s="24"/>
    </row>
    <row r="1160" spans="2:7" x14ac:dyDescent="0.2">
      <c r="B1160" s="24"/>
      <c r="C1160" s="24"/>
      <c r="D1160" s="24"/>
      <c r="E1160" s="24"/>
      <c r="F1160" s="24"/>
      <c r="G1160" s="24"/>
    </row>
    <row r="1161" spans="2:7" x14ac:dyDescent="0.2">
      <c r="B1161" s="24"/>
      <c r="C1161" s="24"/>
      <c r="D1161" s="24"/>
      <c r="E1161" s="24"/>
      <c r="F1161" s="24"/>
      <c r="G1161" s="24"/>
    </row>
    <row r="1162" spans="2:7" x14ac:dyDescent="0.2">
      <c r="B1162" s="24"/>
      <c r="C1162" s="24"/>
      <c r="D1162" s="24"/>
      <c r="E1162" s="24"/>
      <c r="F1162" s="24"/>
      <c r="G1162" s="24"/>
    </row>
    <row r="1163" spans="2:7" x14ac:dyDescent="0.2">
      <c r="B1163" s="24"/>
      <c r="C1163" s="24"/>
      <c r="D1163" s="24"/>
      <c r="E1163" s="24"/>
      <c r="F1163" s="24"/>
      <c r="G1163" s="24"/>
    </row>
    <row r="1164" spans="2:7" x14ac:dyDescent="0.2">
      <c r="B1164" s="24"/>
      <c r="C1164" s="24"/>
      <c r="D1164" s="24"/>
      <c r="E1164" s="24"/>
      <c r="F1164" s="24"/>
      <c r="G1164" s="24"/>
    </row>
    <row r="1165" spans="2:7" x14ac:dyDescent="0.2">
      <c r="B1165" s="24"/>
      <c r="C1165" s="24"/>
      <c r="D1165" s="24"/>
      <c r="E1165" s="24"/>
      <c r="F1165" s="24"/>
      <c r="G1165" s="24"/>
    </row>
    <row r="1166" spans="2:7" x14ac:dyDescent="0.2">
      <c r="B1166" s="24"/>
      <c r="C1166" s="24"/>
      <c r="D1166" s="24"/>
      <c r="E1166" s="24"/>
      <c r="F1166" s="24"/>
      <c r="G1166" s="24"/>
    </row>
    <row r="1167" spans="2:7" x14ac:dyDescent="0.2">
      <c r="B1167" s="24"/>
      <c r="C1167" s="24"/>
      <c r="D1167" s="24"/>
      <c r="E1167" s="24"/>
      <c r="F1167" s="24"/>
      <c r="G1167" s="24"/>
    </row>
    <row r="1168" spans="2:7" x14ac:dyDescent="0.2">
      <c r="B1168" s="24"/>
      <c r="C1168" s="24"/>
      <c r="D1168" s="24"/>
      <c r="E1168" s="24"/>
      <c r="F1168" s="24"/>
      <c r="G1168" s="24"/>
    </row>
    <row r="1169" spans="2:7" x14ac:dyDescent="0.2">
      <c r="B1169" s="24"/>
      <c r="C1169" s="24"/>
      <c r="D1169" s="24"/>
      <c r="E1169" s="24"/>
      <c r="F1169" s="24"/>
      <c r="G1169" s="24"/>
    </row>
    <row r="1170" spans="2:7" x14ac:dyDescent="0.2">
      <c r="B1170" s="24"/>
      <c r="C1170" s="24"/>
      <c r="D1170" s="24"/>
      <c r="E1170" s="24"/>
      <c r="F1170" s="24"/>
      <c r="G1170" s="24"/>
    </row>
    <row r="1171" spans="2:7" x14ac:dyDescent="0.2">
      <c r="B1171" s="24"/>
      <c r="C1171" s="24"/>
      <c r="D1171" s="24"/>
      <c r="E1171" s="24"/>
      <c r="F1171" s="24"/>
      <c r="G1171" s="24"/>
    </row>
    <row r="1172" spans="2:7" x14ac:dyDescent="0.2">
      <c r="B1172" s="24"/>
      <c r="C1172" s="24"/>
      <c r="D1172" s="24"/>
      <c r="E1172" s="24"/>
      <c r="F1172" s="24"/>
      <c r="G1172" s="24"/>
    </row>
    <row r="1173" spans="2:7" x14ac:dyDescent="0.2">
      <c r="B1173" s="24"/>
      <c r="C1173" s="24"/>
      <c r="D1173" s="24"/>
      <c r="E1173" s="24"/>
      <c r="F1173" s="24"/>
      <c r="G1173" s="24"/>
    </row>
    <row r="1174" spans="2:7" x14ac:dyDescent="0.2">
      <c r="B1174" s="24"/>
      <c r="C1174" s="24"/>
      <c r="D1174" s="24"/>
      <c r="E1174" s="24"/>
      <c r="F1174" s="24"/>
      <c r="G1174" s="24"/>
    </row>
    <row r="1175" spans="2:7" x14ac:dyDescent="0.2">
      <c r="B1175" s="24"/>
      <c r="C1175" s="24"/>
      <c r="D1175" s="24"/>
      <c r="E1175" s="24"/>
      <c r="F1175" s="24"/>
      <c r="G1175" s="24"/>
    </row>
    <row r="1176" spans="2:7" x14ac:dyDescent="0.2">
      <c r="B1176" s="24"/>
      <c r="C1176" s="24"/>
      <c r="D1176" s="24"/>
      <c r="E1176" s="24"/>
      <c r="F1176" s="24"/>
      <c r="G1176" s="24"/>
    </row>
    <row r="1177" spans="2:7" x14ac:dyDescent="0.2">
      <c r="B1177" s="24"/>
      <c r="C1177" s="24"/>
      <c r="D1177" s="24"/>
      <c r="E1177" s="24"/>
      <c r="F1177" s="24"/>
      <c r="G1177" s="24"/>
    </row>
    <row r="1178" spans="2:7" x14ac:dyDescent="0.2">
      <c r="B1178" s="24"/>
      <c r="C1178" s="24"/>
      <c r="D1178" s="24"/>
      <c r="E1178" s="24"/>
      <c r="F1178" s="24"/>
      <c r="G1178" s="24"/>
    </row>
    <row r="1179" spans="2:7" x14ac:dyDescent="0.2">
      <c r="B1179" s="24"/>
      <c r="C1179" s="24"/>
      <c r="D1179" s="24"/>
      <c r="E1179" s="24"/>
      <c r="F1179" s="24"/>
      <c r="G1179" s="24"/>
    </row>
    <row r="1180" spans="2:7" x14ac:dyDescent="0.2">
      <c r="B1180" s="24"/>
      <c r="C1180" s="24"/>
      <c r="D1180" s="24"/>
      <c r="E1180" s="24"/>
      <c r="F1180" s="24"/>
      <c r="G1180" s="24"/>
    </row>
    <row r="1181" spans="2:7" x14ac:dyDescent="0.2">
      <c r="B1181" s="24"/>
      <c r="C1181" s="24"/>
      <c r="D1181" s="24"/>
      <c r="E1181" s="24"/>
      <c r="F1181" s="24"/>
      <c r="G1181" s="24"/>
    </row>
    <row r="1182" spans="2:7" x14ac:dyDescent="0.2">
      <c r="B1182" s="24"/>
      <c r="C1182" s="24"/>
      <c r="D1182" s="24"/>
      <c r="E1182" s="24"/>
      <c r="F1182" s="24"/>
      <c r="G1182" s="24"/>
    </row>
    <row r="1183" spans="2:7" x14ac:dyDescent="0.2">
      <c r="B1183" s="24"/>
      <c r="C1183" s="24"/>
      <c r="D1183" s="24"/>
      <c r="E1183" s="24"/>
      <c r="F1183" s="24"/>
      <c r="G1183" s="24"/>
    </row>
    <row r="1184" spans="2:7" x14ac:dyDescent="0.2">
      <c r="B1184" s="24"/>
      <c r="C1184" s="24"/>
      <c r="D1184" s="24"/>
      <c r="E1184" s="24"/>
      <c r="F1184" s="24"/>
      <c r="G1184" s="24"/>
    </row>
    <row r="1185" spans="2:7" x14ac:dyDescent="0.2">
      <c r="B1185" s="24"/>
      <c r="C1185" s="24"/>
      <c r="D1185" s="24"/>
      <c r="E1185" s="24"/>
      <c r="F1185" s="24"/>
      <c r="G1185" s="24"/>
    </row>
    <row r="1186" spans="2:7" x14ac:dyDescent="0.2">
      <c r="B1186" s="24"/>
      <c r="C1186" s="24"/>
      <c r="D1186" s="24"/>
      <c r="E1186" s="24"/>
      <c r="F1186" s="24"/>
      <c r="G1186" s="24"/>
    </row>
    <row r="1187" spans="2:7" x14ac:dyDescent="0.2">
      <c r="B1187" s="24"/>
      <c r="C1187" s="24"/>
      <c r="D1187" s="24"/>
      <c r="E1187" s="24"/>
      <c r="F1187" s="24"/>
      <c r="G1187" s="24"/>
    </row>
    <row r="1188" spans="2:7" x14ac:dyDescent="0.2">
      <c r="B1188" s="24"/>
      <c r="C1188" s="24"/>
      <c r="D1188" s="24"/>
      <c r="E1188" s="24"/>
      <c r="F1188" s="24"/>
      <c r="G1188" s="24"/>
    </row>
    <row r="1189" spans="2:7" x14ac:dyDescent="0.2">
      <c r="B1189" s="24"/>
      <c r="C1189" s="24"/>
      <c r="D1189" s="24"/>
      <c r="E1189" s="24"/>
      <c r="F1189" s="24"/>
      <c r="G1189" s="24"/>
    </row>
    <row r="1190" spans="2:7" x14ac:dyDescent="0.2">
      <c r="B1190" s="24"/>
      <c r="C1190" s="24"/>
      <c r="D1190" s="24"/>
      <c r="E1190" s="24"/>
      <c r="F1190" s="24"/>
      <c r="G1190" s="24"/>
    </row>
    <row r="1191" spans="2:7" x14ac:dyDescent="0.2">
      <c r="B1191" s="24"/>
      <c r="C1191" s="24"/>
      <c r="D1191" s="24"/>
      <c r="E1191" s="24"/>
      <c r="F1191" s="24"/>
      <c r="G1191" s="24"/>
    </row>
    <row r="1192" spans="2:7" x14ac:dyDescent="0.2">
      <c r="B1192" s="24"/>
      <c r="C1192" s="24"/>
      <c r="D1192" s="24"/>
      <c r="E1192" s="24"/>
      <c r="F1192" s="24"/>
      <c r="G1192" s="24"/>
    </row>
    <row r="1193" spans="2:7" x14ac:dyDescent="0.2">
      <c r="B1193" s="24"/>
      <c r="C1193" s="24"/>
      <c r="D1193" s="24"/>
      <c r="E1193" s="24"/>
      <c r="F1193" s="24"/>
      <c r="G1193" s="24"/>
    </row>
    <row r="1194" spans="2:7" x14ac:dyDescent="0.2">
      <c r="B1194" s="24"/>
      <c r="C1194" s="24"/>
      <c r="D1194" s="24"/>
      <c r="E1194" s="24"/>
      <c r="F1194" s="24"/>
      <c r="G1194" s="24"/>
    </row>
    <row r="1195" spans="2:7" x14ac:dyDescent="0.2">
      <c r="B1195" s="24"/>
      <c r="C1195" s="24"/>
      <c r="D1195" s="24"/>
      <c r="E1195" s="24"/>
      <c r="F1195" s="24"/>
      <c r="G1195" s="24"/>
    </row>
    <row r="1196" spans="2:7" x14ac:dyDescent="0.2">
      <c r="B1196" s="24"/>
      <c r="C1196" s="24"/>
      <c r="D1196" s="24"/>
      <c r="E1196" s="24"/>
      <c r="F1196" s="24"/>
      <c r="G1196" s="24"/>
    </row>
    <row r="1197" spans="2:7" x14ac:dyDescent="0.2">
      <c r="B1197" s="24"/>
      <c r="C1197" s="24"/>
      <c r="D1197" s="24"/>
      <c r="E1197" s="24"/>
      <c r="F1197" s="24"/>
      <c r="G1197" s="24"/>
    </row>
    <row r="1198" spans="2:7" x14ac:dyDescent="0.2">
      <c r="B1198" s="24"/>
      <c r="C1198" s="24"/>
      <c r="D1198" s="24"/>
      <c r="E1198" s="24"/>
      <c r="F1198" s="24"/>
      <c r="G1198" s="24"/>
    </row>
    <row r="1199" spans="2:7" x14ac:dyDescent="0.2">
      <c r="B1199" s="24"/>
      <c r="C1199" s="24"/>
      <c r="D1199" s="24"/>
      <c r="E1199" s="24"/>
      <c r="F1199" s="24"/>
      <c r="G1199" s="24"/>
    </row>
    <row r="1200" spans="2:7" x14ac:dyDescent="0.2">
      <c r="B1200" s="24"/>
      <c r="C1200" s="24"/>
      <c r="D1200" s="24"/>
      <c r="E1200" s="24"/>
      <c r="F1200" s="24"/>
      <c r="G1200" s="24"/>
    </row>
    <row r="1201" spans="2:7" x14ac:dyDescent="0.2">
      <c r="B1201" s="24"/>
      <c r="C1201" s="24"/>
      <c r="D1201" s="24"/>
      <c r="E1201" s="24"/>
      <c r="F1201" s="24"/>
      <c r="G1201" s="24"/>
    </row>
    <row r="1202" spans="2:7" x14ac:dyDescent="0.2">
      <c r="B1202" s="24"/>
      <c r="C1202" s="24"/>
      <c r="D1202" s="24"/>
      <c r="E1202" s="24"/>
      <c r="F1202" s="24"/>
      <c r="G1202" s="24"/>
    </row>
    <row r="1203" spans="2:7" x14ac:dyDescent="0.2">
      <c r="B1203" s="24"/>
      <c r="C1203" s="24"/>
      <c r="D1203" s="24"/>
      <c r="E1203" s="24"/>
      <c r="F1203" s="24"/>
      <c r="G1203" s="24"/>
    </row>
    <row r="1204" spans="2:7" x14ac:dyDescent="0.2">
      <c r="B1204" s="24"/>
      <c r="C1204" s="24"/>
      <c r="D1204" s="24"/>
      <c r="E1204" s="24"/>
      <c r="F1204" s="24"/>
      <c r="G1204" s="24"/>
    </row>
    <row r="1205" spans="2:7" x14ac:dyDescent="0.2">
      <c r="B1205" s="24"/>
      <c r="C1205" s="24"/>
      <c r="D1205" s="24"/>
      <c r="E1205" s="24"/>
      <c r="F1205" s="24"/>
      <c r="G1205" s="24"/>
    </row>
    <row r="1206" spans="2:7" x14ac:dyDescent="0.2">
      <c r="B1206" s="24"/>
      <c r="C1206" s="24"/>
      <c r="D1206" s="24"/>
      <c r="E1206" s="24"/>
      <c r="F1206" s="24"/>
      <c r="G1206" s="24"/>
    </row>
    <row r="1207" spans="2:7" x14ac:dyDescent="0.2">
      <c r="B1207" s="24"/>
      <c r="C1207" s="24"/>
      <c r="D1207" s="24"/>
      <c r="E1207" s="24"/>
      <c r="F1207" s="24"/>
      <c r="G1207" s="24"/>
    </row>
    <row r="1208" spans="2:7" x14ac:dyDescent="0.2">
      <c r="B1208" s="24"/>
      <c r="C1208" s="24"/>
      <c r="D1208" s="24"/>
      <c r="E1208" s="24"/>
      <c r="F1208" s="24"/>
      <c r="G1208" s="24"/>
    </row>
    <row r="1209" spans="2:7" x14ac:dyDescent="0.2">
      <c r="B1209" s="24"/>
      <c r="C1209" s="24"/>
      <c r="D1209" s="24"/>
      <c r="E1209" s="24"/>
      <c r="F1209" s="24"/>
      <c r="G1209" s="24"/>
    </row>
    <row r="1210" spans="2:7" x14ac:dyDescent="0.2">
      <c r="B1210" s="24"/>
      <c r="C1210" s="24"/>
      <c r="D1210" s="24"/>
      <c r="E1210" s="24"/>
      <c r="F1210" s="24"/>
      <c r="G1210" s="24"/>
    </row>
    <row r="1211" spans="2:7" x14ac:dyDescent="0.2">
      <c r="B1211" s="24"/>
      <c r="C1211" s="24"/>
      <c r="D1211" s="24"/>
      <c r="E1211" s="24"/>
      <c r="F1211" s="24"/>
      <c r="G1211" s="24"/>
    </row>
    <row r="1212" spans="2:7" x14ac:dyDescent="0.2">
      <c r="B1212" s="24"/>
      <c r="C1212" s="24"/>
      <c r="D1212" s="24"/>
      <c r="E1212" s="24"/>
      <c r="F1212" s="24"/>
      <c r="G1212" s="24"/>
    </row>
    <row r="1213" spans="2:7" x14ac:dyDescent="0.2">
      <c r="B1213" s="24"/>
      <c r="C1213" s="24"/>
      <c r="D1213" s="24"/>
      <c r="E1213" s="24"/>
      <c r="F1213" s="24"/>
      <c r="G1213" s="24"/>
    </row>
    <row r="1214" spans="2:7" x14ac:dyDescent="0.2">
      <c r="B1214" s="24"/>
      <c r="C1214" s="24"/>
      <c r="D1214" s="24"/>
      <c r="E1214" s="24"/>
      <c r="F1214" s="24"/>
      <c r="G1214" s="24"/>
    </row>
    <row r="1215" spans="2:7" x14ac:dyDescent="0.2">
      <c r="B1215" s="24"/>
      <c r="C1215" s="24"/>
      <c r="D1215" s="24"/>
      <c r="E1215" s="24"/>
      <c r="F1215" s="24"/>
      <c r="G1215" s="24"/>
    </row>
    <row r="1216" spans="2:7" x14ac:dyDescent="0.2">
      <c r="B1216" s="24"/>
      <c r="C1216" s="24"/>
      <c r="D1216" s="24"/>
      <c r="E1216" s="24"/>
      <c r="F1216" s="24"/>
      <c r="G1216" s="24"/>
    </row>
    <row r="1217" spans="2:7" x14ac:dyDescent="0.2">
      <c r="B1217" s="24"/>
      <c r="C1217" s="24"/>
      <c r="D1217" s="24"/>
      <c r="E1217" s="24"/>
      <c r="F1217" s="24"/>
      <c r="G1217" s="24"/>
    </row>
    <row r="1218" spans="2:7" x14ac:dyDescent="0.2">
      <c r="B1218" s="24"/>
      <c r="C1218" s="24"/>
      <c r="D1218" s="24"/>
      <c r="E1218" s="24"/>
      <c r="F1218" s="24"/>
      <c r="G1218" s="24"/>
    </row>
    <row r="1219" spans="2:7" x14ac:dyDescent="0.2">
      <c r="B1219" s="24"/>
      <c r="C1219" s="24"/>
      <c r="D1219" s="24"/>
      <c r="E1219" s="24"/>
      <c r="F1219" s="24"/>
      <c r="G1219" s="24"/>
    </row>
    <row r="1220" spans="2:7" x14ac:dyDescent="0.2">
      <c r="B1220" s="24"/>
      <c r="C1220" s="24"/>
      <c r="D1220" s="24"/>
      <c r="E1220" s="24"/>
      <c r="F1220" s="24"/>
      <c r="G1220" s="24"/>
    </row>
    <row r="1221" spans="2:7" x14ac:dyDescent="0.2">
      <c r="B1221" s="24"/>
      <c r="C1221" s="24"/>
      <c r="D1221" s="24"/>
      <c r="E1221" s="24"/>
      <c r="F1221" s="24"/>
      <c r="G1221" s="24"/>
    </row>
    <row r="1222" spans="2:7" x14ac:dyDescent="0.2">
      <c r="B1222" s="24"/>
      <c r="C1222" s="24"/>
      <c r="D1222" s="24"/>
      <c r="E1222" s="24"/>
      <c r="F1222" s="24"/>
      <c r="G1222" s="24"/>
    </row>
    <row r="1223" spans="2:7" x14ac:dyDescent="0.2">
      <c r="B1223" s="24"/>
      <c r="C1223" s="24"/>
      <c r="D1223" s="24"/>
      <c r="E1223" s="24"/>
      <c r="F1223" s="24"/>
      <c r="G1223" s="24"/>
    </row>
    <row r="1224" spans="2:7" x14ac:dyDescent="0.2">
      <c r="B1224" s="24"/>
      <c r="C1224" s="24"/>
      <c r="D1224" s="24"/>
      <c r="E1224" s="24"/>
      <c r="F1224" s="24"/>
      <c r="G1224" s="24"/>
    </row>
    <row r="1225" spans="2:7" x14ac:dyDescent="0.2">
      <c r="B1225" s="24"/>
      <c r="C1225" s="24"/>
      <c r="D1225" s="24"/>
      <c r="E1225" s="24"/>
      <c r="F1225" s="24"/>
      <c r="G1225" s="24"/>
    </row>
    <row r="1226" spans="2:7" x14ac:dyDescent="0.2">
      <c r="B1226" s="24"/>
      <c r="C1226" s="24"/>
      <c r="D1226" s="24"/>
      <c r="E1226" s="24"/>
      <c r="F1226" s="24"/>
      <c r="G1226" s="24"/>
    </row>
    <row r="1227" spans="2:7" x14ac:dyDescent="0.2">
      <c r="B1227" s="24"/>
      <c r="C1227" s="24"/>
      <c r="D1227" s="24"/>
      <c r="E1227" s="24"/>
      <c r="F1227" s="24"/>
      <c r="G1227" s="24"/>
    </row>
    <row r="1228" spans="2:7" x14ac:dyDescent="0.2">
      <c r="B1228" s="24"/>
      <c r="C1228" s="24"/>
      <c r="D1228" s="24"/>
      <c r="E1228" s="24"/>
      <c r="F1228" s="24"/>
      <c r="G1228" s="24"/>
    </row>
    <row r="1229" spans="2:7" x14ac:dyDescent="0.2">
      <c r="B1229" s="24"/>
      <c r="C1229" s="24"/>
      <c r="D1229" s="24"/>
      <c r="E1229" s="24"/>
      <c r="F1229" s="24"/>
      <c r="G1229" s="24"/>
    </row>
    <row r="1230" spans="2:7" x14ac:dyDescent="0.2">
      <c r="B1230" s="24"/>
      <c r="C1230" s="24"/>
      <c r="D1230" s="24"/>
      <c r="E1230" s="24"/>
      <c r="F1230" s="24"/>
      <c r="G1230" s="24"/>
    </row>
    <row r="1231" spans="2:7" x14ac:dyDescent="0.2">
      <c r="B1231" s="24"/>
      <c r="C1231" s="24"/>
      <c r="D1231" s="24"/>
      <c r="E1231" s="24"/>
      <c r="F1231" s="24"/>
      <c r="G1231" s="24"/>
    </row>
    <row r="1232" spans="2:7" x14ac:dyDescent="0.2">
      <c r="B1232" s="24"/>
      <c r="C1232" s="24"/>
      <c r="D1232" s="24"/>
      <c r="E1232" s="24"/>
      <c r="F1232" s="24"/>
      <c r="G1232" s="24"/>
    </row>
    <row r="1233" spans="2:7" x14ac:dyDescent="0.2">
      <c r="B1233" s="24"/>
      <c r="C1233" s="24"/>
      <c r="D1233" s="24"/>
      <c r="E1233" s="24"/>
      <c r="F1233" s="24"/>
      <c r="G1233" s="24"/>
    </row>
    <row r="1234" spans="2:7" x14ac:dyDescent="0.2">
      <c r="B1234" s="24"/>
      <c r="C1234" s="24"/>
      <c r="D1234" s="24"/>
      <c r="E1234" s="24"/>
      <c r="F1234" s="24"/>
      <c r="G1234" s="24"/>
    </row>
    <row r="1235" spans="2:7" x14ac:dyDescent="0.2">
      <c r="B1235" s="24"/>
      <c r="C1235" s="24"/>
      <c r="D1235" s="24"/>
      <c r="E1235" s="24"/>
      <c r="F1235" s="24"/>
      <c r="G1235" s="24"/>
    </row>
    <row r="1236" spans="2:7" x14ac:dyDescent="0.2">
      <c r="B1236" s="24"/>
      <c r="C1236" s="24"/>
      <c r="D1236" s="24"/>
      <c r="E1236" s="24"/>
      <c r="F1236" s="24"/>
      <c r="G1236" s="24"/>
    </row>
    <row r="1237" spans="2:7" x14ac:dyDescent="0.2">
      <c r="B1237" s="24"/>
      <c r="C1237" s="24"/>
      <c r="D1237" s="24"/>
      <c r="E1237" s="24"/>
      <c r="F1237" s="24"/>
      <c r="G1237" s="24"/>
    </row>
    <row r="1238" spans="2:7" x14ac:dyDescent="0.2">
      <c r="B1238" s="24"/>
      <c r="C1238" s="24"/>
      <c r="D1238" s="24"/>
      <c r="E1238" s="24"/>
      <c r="F1238" s="24"/>
      <c r="G1238" s="24"/>
    </row>
    <row r="1239" spans="2:7" x14ac:dyDescent="0.2">
      <c r="B1239" s="24"/>
      <c r="C1239" s="24"/>
      <c r="D1239" s="24"/>
      <c r="E1239" s="24"/>
      <c r="F1239" s="24"/>
      <c r="G1239" s="24"/>
    </row>
    <row r="1240" spans="2:7" x14ac:dyDescent="0.2">
      <c r="B1240" s="24"/>
      <c r="C1240" s="24"/>
      <c r="D1240" s="24"/>
      <c r="E1240" s="24"/>
      <c r="F1240" s="24"/>
      <c r="G1240" s="24"/>
    </row>
    <row r="1241" spans="2:7" x14ac:dyDescent="0.2">
      <c r="B1241" s="24"/>
      <c r="C1241" s="24"/>
      <c r="D1241" s="24"/>
      <c r="E1241" s="24"/>
      <c r="F1241" s="24"/>
      <c r="G1241" s="24"/>
    </row>
    <row r="1242" spans="2:7" x14ac:dyDescent="0.2">
      <c r="B1242" s="24"/>
      <c r="C1242" s="24"/>
      <c r="D1242" s="24"/>
      <c r="E1242" s="24"/>
      <c r="F1242" s="24"/>
      <c r="G1242" s="24"/>
    </row>
    <row r="1243" spans="2:7" x14ac:dyDescent="0.2">
      <c r="B1243" s="24"/>
      <c r="C1243" s="24"/>
      <c r="D1243" s="24"/>
      <c r="E1243" s="24"/>
      <c r="F1243" s="24"/>
      <c r="G1243" s="24"/>
    </row>
    <row r="1244" spans="2:7" x14ac:dyDescent="0.2">
      <c r="B1244" s="24"/>
      <c r="C1244" s="24"/>
      <c r="D1244" s="24"/>
      <c r="E1244" s="24"/>
      <c r="F1244" s="24"/>
      <c r="G1244" s="24"/>
    </row>
    <row r="1245" spans="2:7" x14ac:dyDescent="0.2">
      <c r="B1245" s="24"/>
      <c r="C1245" s="24"/>
      <c r="D1245" s="24"/>
      <c r="E1245" s="24"/>
      <c r="F1245" s="24"/>
      <c r="G1245" s="24"/>
    </row>
    <row r="1246" spans="2:7" x14ac:dyDescent="0.2">
      <c r="B1246" s="24"/>
      <c r="C1246" s="24"/>
      <c r="D1246" s="24"/>
      <c r="E1246" s="24"/>
      <c r="F1246" s="24"/>
      <c r="G1246" s="24"/>
    </row>
    <row r="1247" spans="2:7" x14ac:dyDescent="0.2">
      <c r="B1247" s="24"/>
      <c r="C1247" s="24"/>
      <c r="D1247" s="24"/>
      <c r="E1247" s="24"/>
      <c r="F1247" s="24"/>
      <c r="G1247" s="24"/>
    </row>
    <row r="1248" spans="2:7" x14ac:dyDescent="0.2">
      <c r="B1248" s="24"/>
      <c r="C1248" s="24"/>
      <c r="D1248" s="24"/>
      <c r="E1248" s="24"/>
      <c r="F1248" s="24"/>
      <c r="G1248" s="24"/>
    </row>
    <row r="1249" spans="2:7" x14ac:dyDescent="0.2">
      <c r="B1249" s="24"/>
      <c r="C1249" s="24"/>
      <c r="D1249" s="24"/>
      <c r="E1249" s="24"/>
      <c r="F1249" s="24"/>
      <c r="G1249" s="24"/>
    </row>
    <row r="1250" spans="2:7" x14ac:dyDescent="0.2">
      <c r="B1250" s="24"/>
      <c r="C1250" s="24"/>
      <c r="D1250" s="24"/>
      <c r="E1250" s="24"/>
      <c r="F1250" s="24"/>
      <c r="G1250" s="24"/>
    </row>
    <row r="1251" spans="2:7" x14ac:dyDescent="0.2">
      <c r="B1251" s="24"/>
      <c r="C1251" s="24"/>
      <c r="D1251" s="24"/>
      <c r="E1251" s="24"/>
      <c r="F1251" s="24"/>
      <c r="G1251" s="24"/>
    </row>
    <row r="1252" spans="2:7" x14ac:dyDescent="0.2">
      <c r="B1252" s="24"/>
      <c r="C1252" s="24"/>
      <c r="D1252" s="24"/>
      <c r="E1252" s="24"/>
      <c r="F1252" s="24"/>
      <c r="G1252" s="24"/>
    </row>
    <row r="1253" spans="2:7" x14ac:dyDescent="0.2">
      <c r="B1253" s="24"/>
      <c r="C1253" s="24"/>
      <c r="D1253" s="24"/>
      <c r="E1253" s="24"/>
      <c r="F1253" s="24"/>
      <c r="G1253" s="24"/>
    </row>
    <row r="1254" spans="2:7" x14ac:dyDescent="0.2">
      <c r="B1254" s="24"/>
      <c r="C1254" s="24"/>
      <c r="D1254" s="24"/>
      <c r="E1254" s="24"/>
      <c r="F1254" s="24"/>
      <c r="G1254" s="24"/>
    </row>
    <row r="1255" spans="2:7" x14ac:dyDescent="0.2">
      <c r="B1255" s="24"/>
      <c r="C1255" s="24"/>
      <c r="D1255" s="24"/>
      <c r="E1255" s="24"/>
      <c r="F1255" s="24"/>
      <c r="G1255" s="24"/>
    </row>
    <row r="1256" spans="2:7" x14ac:dyDescent="0.2">
      <c r="B1256" s="24"/>
      <c r="C1256" s="24"/>
      <c r="D1256" s="24"/>
      <c r="E1256" s="24"/>
      <c r="F1256" s="24"/>
      <c r="G1256" s="24"/>
    </row>
    <row r="1257" spans="2:7" x14ac:dyDescent="0.2">
      <c r="B1257" s="24"/>
      <c r="C1257" s="24"/>
      <c r="D1257" s="24"/>
      <c r="E1257" s="24"/>
      <c r="F1257" s="24"/>
      <c r="G1257" s="24"/>
    </row>
    <row r="1258" spans="2:7" x14ac:dyDescent="0.2">
      <c r="B1258" s="24"/>
      <c r="C1258" s="24"/>
      <c r="D1258" s="24"/>
      <c r="E1258" s="24"/>
      <c r="F1258" s="24"/>
      <c r="G1258" s="24"/>
    </row>
    <row r="1259" spans="2:7" x14ac:dyDescent="0.2">
      <c r="B1259" s="24"/>
      <c r="C1259" s="24"/>
      <c r="D1259" s="24"/>
      <c r="E1259" s="24"/>
      <c r="F1259" s="24"/>
      <c r="G1259" s="24"/>
    </row>
    <row r="1260" spans="2:7" x14ac:dyDescent="0.2">
      <c r="B1260" s="24"/>
      <c r="C1260" s="24"/>
      <c r="D1260" s="24"/>
      <c r="E1260" s="24"/>
      <c r="F1260" s="24"/>
      <c r="G1260" s="24"/>
    </row>
    <row r="1261" spans="2:7" x14ac:dyDescent="0.2">
      <c r="B1261" s="24"/>
      <c r="C1261" s="24"/>
      <c r="D1261" s="24"/>
      <c r="E1261" s="24"/>
      <c r="F1261" s="24"/>
      <c r="G1261" s="24"/>
    </row>
    <row r="1262" spans="2:7" x14ac:dyDescent="0.2">
      <c r="B1262" s="24"/>
      <c r="C1262" s="24"/>
      <c r="D1262" s="24"/>
      <c r="E1262" s="24"/>
      <c r="F1262" s="24"/>
      <c r="G1262" s="24"/>
    </row>
    <row r="1263" spans="2:7" x14ac:dyDescent="0.2">
      <c r="B1263" s="24"/>
      <c r="C1263" s="24"/>
      <c r="D1263" s="24"/>
      <c r="E1263" s="24"/>
      <c r="F1263" s="24"/>
      <c r="G1263" s="24"/>
    </row>
    <row r="1264" spans="2:7" x14ac:dyDescent="0.2">
      <c r="B1264" s="24"/>
      <c r="C1264" s="24"/>
      <c r="D1264" s="24"/>
      <c r="E1264" s="24"/>
      <c r="F1264" s="24"/>
      <c r="G1264" s="24"/>
    </row>
    <row r="1265" spans="2:7" x14ac:dyDescent="0.2">
      <c r="B1265" s="24"/>
      <c r="C1265" s="24"/>
      <c r="D1265" s="24"/>
      <c r="E1265" s="24"/>
      <c r="F1265" s="24"/>
      <c r="G1265" s="24"/>
    </row>
    <row r="1266" spans="2:7" x14ac:dyDescent="0.2">
      <c r="B1266" s="24"/>
      <c r="C1266" s="24"/>
      <c r="D1266" s="24"/>
      <c r="E1266" s="24"/>
      <c r="F1266" s="24"/>
      <c r="G1266" s="24"/>
    </row>
    <row r="1267" spans="2:7" x14ac:dyDescent="0.2">
      <c r="B1267" s="24"/>
      <c r="C1267" s="24"/>
      <c r="D1267" s="24"/>
      <c r="E1267" s="24"/>
      <c r="F1267" s="24"/>
      <c r="G1267" s="24"/>
    </row>
    <row r="1268" spans="2:7" x14ac:dyDescent="0.2">
      <c r="B1268" s="24"/>
      <c r="C1268" s="24"/>
      <c r="D1268" s="24"/>
      <c r="E1268" s="24"/>
      <c r="F1268" s="24"/>
      <c r="G1268" s="24"/>
    </row>
    <row r="1269" spans="2:7" x14ac:dyDescent="0.2">
      <c r="B1269" s="24"/>
      <c r="C1269" s="24"/>
      <c r="D1269" s="24"/>
      <c r="E1269" s="24"/>
      <c r="F1269" s="24"/>
      <c r="G1269" s="24"/>
    </row>
    <row r="1270" spans="2:7" x14ac:dyDescent="0.2">
      <c r="B1270" s="24"/>
      <c r="C1270" s="24"/>
      <c r="D1270" s="24"/>
      <c r="E1270" s="24"/>
      <c r="F1270" s="24"/>
      <c r="G1270" s="24"/>
    </row>
    <row r="1271" spans="2:7" x14ac:dyDescent="0.2">
      <c r="B1271" s="24"/>
      <c r="C1271" s="24"/>
      <c r="D1271" s="24"/>
      <c r="E1271" s="24"/>
      <c r="F1271" s="24"/>
      <c r="G1271" s="24"/>
    </row>
    <row r="1272" spans="2:7" x14ac:dyDescent="0.2">
      <c r="B1272" s="24"/>
      <c r="C1272" s="24"/>
      <c r="D1272" s="24"/>
      <c r="E1272" s="24"/>
      <c r="F1272" s="24"/>
      <c r="G1272" s="24"/>
    </row>
    <row r="1273" spans="2:7" x14ac:dyDescent="0.2">
      <c r="B1273" s="24"/>
      <c r="C1273" s="24"/>
      <c r="D1273" s="24"/>
      <c r="E1273" s="24"/>
      <c r="F1273" s="24"/>
      <c r="G1273" s="24"/>
    </row>
    <row r="1274" spans="2:7" x14ac:dyDescent="0.2">
      <c r="B1274" s="24"/>
      <c r="C1274" s="24"/>
      <c r="D1274" s="24"/>
      <c r="E1274" s="24"/>
      <c r="F1274" s="24"/>
      <c r="G1274" s="24"/>
    </row>
    <row r="1275" spans="2:7" x14ac:dyDescent="0.2">
      <c r="B1275" s="24"/>
      <c r="C1275" s="24"/>
      <c r="D1275" s="24"/>
      <c r="E1275" s="24"/>
      <c r="F1275" s="24"/>
      <c r="G1275" s="24"/>
    </row>
    <row r="1276" spans="2:7" x14ac:dyDescent="0.2">
      <c r="B1276" s="24"/>
      <c r="C1276" s="24"/>
      <c r="D1276" s="24"/>
      <c r="E1276" s="24"/>
      <c r="F1276" s="24"/>
      <c r="G1276" s="24"/>
    </row>
    <row r="1277" spans="2:7" x14ac:dyDescent="0.2">
      <c r="B1277" s="24"/>
      <c r="C1277" s="24"/>
      <c r="D1277" s="24"/>
      <c r="E1277" s="24"/>
      <c r="F1277" s="24"/>
      <c r="G1277" s="24"/>
    </row>
    <row r="1278" spans="2:7" x14ac:dyDescent="0.2">
      <c r="B1278" s="24"/>
      <c r="C1278" s="24"/>
      <c r="D1278" s="24"/>
      <c r="E1278" s="24"/>
      <c r="F1278" s="24"/>
      <c r="G1278" s="24"/>
    </row>
    <row r="1279" spans="2:7" x14ac:dyDescent="0.2">
      <c r="B1279" s="24"/>
      <c r="C1279" s="24"/>
      <c r="D1279" s="24"/>
      <c r="E1279" s="24"/>
      <c r="F1279" s="24"/>
      <c r="G1279" s="24"/>
    </row>
    <row r="1280" spans="2:7" x14ac:dyDescent="0.2">
      <c r="B1280" s="24"/>
      <c r="C1280" s="24"/>
      <c r="D1280" s="24"/>
      <c r="E1280" s="24"/>
      <c r="F1280" s="24"/>
      <c r="G1280" s="24"/>
    </row>
    <row r="1281" spans="2:7" x14ac:dyDescent="0.2">
      <c r="B1281" s="24"/>
      <c r="C1281" s="24"/>
      <c r="D1281" s="24"/>
      <c r="E1281" s="24"/>
      <c r="F1281" s="24"/>
      <c r="G1281" s="24"/>
    </row>
    <row r="1282" spans="2:7" x14ac:dyDescent="0.2">
      <c r="B1282" s="24"/>
      <c r="C1282" s="24"/>
      <c r="D1282" s="24"/>
      <c r="E1282" s="24"/>
      <c r="F1282" s="24"/>
      <c r="G1282" s="24"/>
    </row>
    <row r="1283" spans="2:7" x14ac:dyDescent="0.2">
      <c r="B1283" s="24"/>
      <c r="C1283" s="24"/>
      <c r="D1283" s="24"/>
      <c r="E1283" s="24"/>
      <c r="F1283" s="24"/>
      <c r="G1283" s="24"/>
    </row>
    <row r="1284" spans="2:7" x14ac:dyDescent="0.2">
      <c r="B1284" s="24"/>
      <c r="C1284" s="24"/>
      <c r="D1284" s="24"/>
      <c r="E1284" s="24"/>
      <c r="F1284" s="24"/>
      <c r="G1284" s="24"/>
    </row>
    <row r="1285" spans="2:7" x14ac:dyDescent="0.2">
      <c r="B1285" s="24"/>
      <c r="C1285" s="24"/>
      <c r="D1285" s="24"/>
      <c r="E1285" s="24"/>
      <c r="F1285" s="24"/>
      <c r="G1285" s="24"/>
    </row>
    <row r="1286" spans="2:7" x14ac:dyDescent="0.2">
      <c r="B1286" s="24"/>
      <c r="C1286" s="24"/>
      <c r="D1286" s="24"/>
      <c r="E1286" s="24"/>
      <c r="F1286" s="24"/>
      <c r="G1286" s="24"/>
    </row>
    <row r="1287" spans="2:7" x14ac:dyDescent="0.2">
      <c r="B1287" s="24"/>
      <c r="C1287" s="24"/>
      <c r="D1287" s="24"/>
      <c r="E1287" s="24"/>
      <c r="F1287" s="24"/>
      <c r="G1287" s="24"/>
    </row>
    <row r="1288" spans="2:7" x14ac:dyDescent="0.2">
      <c r="B1288" s="24"/>
      <c r="C1288" s="24"/>
      <c r="D1288" s="24"/>
      <c r="E1288" s="24"/>
      <c r="F1288" s="24"/>
      <c r="G1288" s="24"/>
    </row>
    <row r="1289" spans="2:7" x14ac:dyDescent="0.2">
      <c r="B1289" s="24"/>
      <c r="C1289" s="24"/>
      <c r="D1289" s="24"/>
      <c r="E1289" s="24"/>
      <c r="F1289" s="24"/>
      <c r="G1289" s="24"/>
    </row>
    <row r="1290" spans="2:7" x14ac:dyDescent="0.2">
      <c r="B1290" s="24"/>
      <c r="C1290" s="24"/>
      <c r="D1290" s="24"/>
      <c r="E1290" s="24"/>
      <c r="F1290" s="24"/>
      <c r="G1290" s="24"/>
    </row>
    <row r="1291" spans="2:7" x14ac:dyDescent="0.2">
      <c r="B1291" s="24"/>
      <c r="C1291" s="24"/>
      <c r="D1291" s="24"/>
      <c r="E1291" s="24"/>
      <c r="F1291" s="24"/>
      <c r="G1291" s="24"/>
    </row>
    <row r="1292" spans="2:7" x14ac:dyDescent="0.2">
      <c r="B1292" s="24"/>
      <c r="C1292" s="24"/>
      <c r="D1292" s="24"/>
      <c r="E1292" s="24"/>
      <c r="F1292" s="24"/>
      <c r="G1292" s="24"/>
    </row>
    <row r="1293" spans="2:7" x14ac:dyDescent="0.2">
      <c r="B1293" s="24"/>
      <c r="C1293" s="24"/>
      <c r="D1293" s="24"/>
      <c r="E1293" s="24"/>
      <c r="F1293" s="24"/>
      <c r="G1293" s="24"/>
    </row>
    <row r="1294" spans="2:7" x14ac:dyDescent="0.2">
      <c r="B1294" s="24"/>
      <c r="C1294" s="24"/>
      <c r="D1294" s="24"/>
      <c r="E1294" s="24"/>
      <c r="F1294" s="24"/>
      <c r="G1294" s="24"/>
    </row>
    <row r="1295" spans="2:7" x14ac:dyDescent="0.2">
      <c r="B1295" s="24"/>
      <c r="C1295" s="24"/>
      <c r="D1295" s="24"/>
      <c r="E1295" s="24"/>
      <c r="F1295" s="24"/>
      <c r="G1295" s="24"/>
    </row>
    <row r="1296" spans="2:7" x14ac:dyDescent="0.2">
      <c r="B1296" s="24"/>
      <c r="C1296" s="24"/>
      <c r="D1296" s="24"/>
      <c r="E1296" s="24"/>
      <c r="F1296" s="24"/>
      <c r="G1296" s="24"/>
    </row>
    <row r="1297" spans="2:7" x14ac:dyDescent="0.2">
      <c r="B1297" s="24"/>
      <c r="C1297" s="24"/>
      <c r="D1297" s="24"/>
      <c r="E1297" s="24"/>
      <c r="F1297" s="24"/>
      <c r="G1297" s="24"/>
    </row>
    <row r="1298" spans="2:7" x14ac:dyDescent="0.2">
      <c r="B1298" s="24"/>
      <c r="C1298" s="24"/>
      <c r="D1298" s="24"/>
      <c r="E1298" s="24"/>
      <c r="F1298" s="24"/>
      <c r="G1298" s="24"/>
    </row>
    <row r="1299" spans="2:7" x14ac:dyDescent="0.2">
      <c r="B1299" s="24"/>
      <c r="C1299" s="24"/>
      <c r="D1299" s="24"/>
      <c r="E1299" s="24"/>
      <c r="F1299" s="24"/>
      <c r="G1299" s="24"/>
    </row>
    <row r="1300" spans="2:7" x14ac:dyDescent="0.2">
      <c r="B1300" s="24"/>
      <c r="C1300" s="24"/>
      <c r="D1300" s="24"/>
      <c r="E1300" s="24"/>
      <c r="F1300" s="24"/>
      <c r="G1300" s="24"/>
    </row>
    <row r="1301" spans="2:7" x14ac:dyDescent="0.2">
      <c r="B1301" s="24"/>
      <c r="C1301" s="24"/>
      <c r="D1301" s="24"/>
      <c r="E1301" s="24"/>
      <c r="F1301" s="24"/>
      <c r="G1301" s="24"/>
    </row>
    <row r="1302" spans="2:7" x14ac:dyDescent="0.2">
      <c r="B1302" s="24"/>
      <c r="C1302" s="24"/>
      <c r="D1302" s="24"/>
      <c r="E1302" s="24"/>
      <c r="F1302" s="24"/>
      <c r="G1302" s="24"/>
    </row>
    <row r="1303" spans="2:7" x14ac:dyDescent="0.2">
      <c r="B1303" s="24"/>
      <c r="C1303" s="24"/>
      <c r="D1303" s="24"/>
      <c r="E1303" s="24"/>
      <c r="F1303" s="24"/>
      <c r="G1303" s="24"/>
    </row>
    <row r="1304" spans="2:7" x14ac:dyDescent="0.2">
      <c r="B1304" s="24"/>
      <c r="C1304" s="24"/>
      <c r="D1304" s="24"/>
      <c r="E1304" s="24"/>
      <c r="F1304" s="24"/>
      <c r="G1304" s="24"/>
    </row>
    <row r="1305" spans="2:7" x14ac:dyDescent="0.2">
      <c r="B1305" s="24"/>
      <c r="C1305" s="24"/>
      <c r="D1305" s="24"/>
      <c r="E1305" s="24"/>
      <c r="F1305" s="24"/>
      <c r="G1305" s="24"/>
    </row>
    <row r="1306" spans="2:7" x14ac:dyDescent="0.2">
      <c r="B1306" s="24"/>
      <c r="C1306" s="24"/>
      <c r="D1306" s="24"/>
      <c r="E1306" s="24"/>
      <c r="F1306" s="24"/>
      <c r="G1306" s="24"/>
    </row>
    <row r="1307" spans="2:7" x14ac:dyDescent="0.2">
      <c r="B1307" s="24"/>
      <c r="C1307" s="24"/>
      <c r="D1307" s="24"/>
      <c r="E1307" s="24"/>
      <c r="F1307" s="24"/>
      <c r="G1307" s="24"/>
    </row>
    <row r="1308" spans="2:7" x14ac:dyDescent="0.2">
      <c r="B1308" s="24"/>
      <c r="C1308" s="24"/>
      <c r="D1308" s="24"/>
      <c r="E1308" s="24"/>
      <c r="F1308" s="24"/>
      <c r="G1308" s="24"/>
    </row>
    <row r="1309" spans="2:7" x14ac:dyDescent="0.2">
      <c r="B1309" s="24"/>
      <c r="C1309" s="24"/>
      <c r="D1309" s="24"/>
      <c r="E1309" s="24"/>
      <c r="F1309" s="24"/>
      <c r="G1309" s="24"/>
    </row>
    <row r="1310" spans="2:7" x14ac:dyDescent="0.2">
      <c r="B1310" s="24"/>
      <c r="C1310" s="24"/>
      <c r="D1310" s="24"/>
      <c r="E1310" s="24"/>
      <c r="F1310" s="24"/>
      <c r="G1310" s="24"/>
    </row>
    <row r="1311" spans="2:7" x14ac:dyDescent="0.2">
      <c r="B1311" s="24"/>
      <c r="C1311" s="24"/>
      <c r="D1311" s="24"/>
      <c r="E1311" s="24"/>
      <c r="F1311" s="24"/>
      <c r="G1311" s="24"/>
    </row>
    <row r="1312" spans="2:7" x14ac:dyDescent="0.2">
      <c r="B1312" s="24"/>
      <c r="C1312" s="24"/>
      <c r="D1312" s="24"/>
      <c r="E1312" s="24"/>
      <c r="F1312" s="24"/>
      <c r="G1312" s="24"/>
    </row>
    <row r="1313" spans="2:7" x14ac:dyDescent="0.2">
      <c r="B1313" s="24"/>
      <c r="C1313" s="24"/>
      <c r="D1313" s="24"/>
      <c r="E1313" s="24"/>
      <c r="F1313" s="24"/>
      <c r="G1313" s="24"/>
    </row>
    <row r="1314" spans="2:7" x14ac:dyDescent="0.2">
      <c r="B1314" s="24"/>
      <c r="C1314" s="24"/>
      <c r="D1314" s="24"/>
      <c r="E1314" s="24"/>
      <c r="F1314" s="24"/>
      <c r="G1314" s="24"/>
    </row>
    <row r="1315" spans="2:7" x14ac:dyDescent="0.2">
      <c r="B1315" s="24"/>
      <c r="C1315" s="24"/>
      <c r="D1315" s="24"/>
      <c r="E1315" s="24"/>
      <c r="F1315" s="24"/>
      <c r="G1315" s="24"/>
    </row>
    <row r="1316" spans="2:7" x14ac:dyDescent="0.2">
      <c r="B1316" s="24"/>
      <c r="C1316" s="24"/>
      <c r="D1316" s="24"/>
      <c r="E1316" s="24"/>
      <c r="F1316" s="24"/>
      <c r="G1316" s="24"/>
    </row>
    <row r="1317" spans="2:7" x14ac:dyDescent="0.2">
      <c r="B1317" s="24"/>
      <c r="C1317" s="24"/>
      <c r="D1317" s="24"/>
      <c r="E1317" s="24"/>
      <c r="F1317" s="24"/>
      <c r="G1317" s="24"/>
    </row>
    <row r="1318" spans="2:7" x14ac:dyDescent="0.2">
      <c r="B1318" s="24"/>
      <c r="C1318" s="24"/>
      <c r="D1318" s="24"/>
      <c r="E1318" s="24"/>
      <c r="F1318" s="24"/>
      <c r="G1318" s="24"/>
    </row>
    <row r="1319" spans="2:7" x14ac:dyDescent="0.2">
      <c r="B1319" s="24"/>
      <c r="C1319" s="24"/>
      <c r="D1319" s="24"/>
      <c r="E1319" s="24"/>
      <c r="F1319" s="24"/>
      <c r="G1319" s="24"/>
    </row>
    <row r="1320" spans="2:7" x14ac:dyDescent="0.2">
      <c r="B1320" s="24"/>
      <c r="C1320" s="24"/>
      <c r="D1320" s="24"/>
      <c r="E1320" s="24"/>
      <c r="F1320" s="24"/>
      <c r="G1320" s="24"/>
    </row>
    <row r="1321" spans="2:7" x14ac:dyDescent="0.2">
      <c r="B1321" s="24"/>
      <c r="C1321" s="24"/>
      <c r="D1321" s="24"/>
      <c r="E1321" s="24"/>
      <c r="F1321" s="24"/>
      <c r="G1321" s="24"/>
    </row>
    <row r="1322" spans="2:7" x14ac:dyDescent="0.2">
      <c r="B1322" s="24"/>
      <c r="C1322" s="24"/>
      <c r="D1322" s="24"/>
      <c r="E1322" s="24"/>
      <c r="F1322" s="24"/>
      <c r="G1322" s="24"/>
    </row>
    <row r="1323" spans="2:7" x14ac:dyDescent="0.2">
      <c r="B1323" s="24"/>
      <c r="C1323" s="24"/>
      <c r="D1323" s="24"/>
      <c r="E1323" s="24"/>
      <c r="F1323" s="24"/>
      <c r="G1323" s="24"/>
    </row>
    <row r="1324" spans="2:7" x14ac:dyDescent="0.2">
      <c r="B1324" s="24"/>
      <c r="C1324" s="24"/>
      <c r="D1324" s="24"/>
      <c r="E1324" s="24"/>
      <c r="F1324" s="24"/>
      <c r="G1324" s="24"/>
    </row>
    <row r="1326" spans="2:7" x14ac:dyDescent="0.2">
      <c r="B1326" s="23"/>
      <c r="C1326" s="23"/>
      <c r="D1326" s="23"/>
      <c r="E1326" s="23"/>
      <c r="F1326" s="23"/>
      <c r="G1326" s="23"/>
    </row>
    <row r="1327" spans="2:7" x14ac:dyDescent="0.2">
      <c r="B1327" s="23"/>
      <c r="C1327" s="23"/>
      <c r="D1327" s="23"/>
      <c r="E1327" s="23"/>
      <c r="F1327" s="23"/>
      <c r="G1327" s="23"/>
    </row>
    <row r="1328" spans="2:7" x14ac:dyDescent="0.2">
      <c r="B1328" s="23"/>
      <c r="C1328" s="23"/>
      <c r="D1328" s="23"/>
      <c r="E1328" s="23"/>
      <c r="F1328" s="23"/>
      <c r="G1328" s="23"/>
    </row>
    <row r="1329" spans="2:7" x14ac:dyDescent="0.2">
      <c r="B1329" s="23"/>
      <c r="C1329" s="23"/>
      <c r="D1329" s="23"/>
      <c r="E1329" s="23"/>
      <c r="F1329" s="23"/>
      <c r="G1329" s="23"/>
    </row>
    <row r="1330" spans="2:7" x14ac:dyDescent="0.2">
      <c r="B1330" s="23"/>
      <c r="C1330" s="23"/>
      <c r="D1330" s="23"/>
      <c r="E1330" s="23"/>
      <c r="F1330" s="23"/>
      <c r="G1330" s="23"/>
    </row>
    <row r="1331" spans="2:7" x14ac:dyDescent="0.2">
      <c r="B1331" s="23"/>
      <c r="C1331" s="23"/>
      <c r="D1331" s="23"/>
      <c r="E1331" s="23"/>
      <c r="F1331" s="23"/>
      <c r="G1331" s="23"/>
    </row>
    <row r="1332" spans="2:7" x14ac:dyDescent="0.2">
      <c r="B1332" s="23"/>
      <c r="C1332" s="23"/>
      <c r="D1332" s="23"/>
      <c r="E1332" s="23"/>
      <c r="F1332" s="23"/>
      <c r="G1332" s="23"/>
    </row>
    <row r="1333" spans="2:7" x14ac:dyDescent="0.2">
      <c r="B1333" s="23"/>
      <c r="C1333" s="23"/>
      <c r="D1333" s="23"/>
      <c r="E1333" s="23"/>
      <c r="F1333" s="23"/>
      <c r="G1333" s="23"/>
    </row>
    <row r="1334" spans="2:7" x14ac:dyDescent="0.2">
      <c r="B1334" s="23"/>
      <c r="C1334" s="23"/>
      <c r="D1334" s="23"/>
      <c r="E1334" s="23"/>
      <c r="F1334" s="23"/>
      <c r="G1334" s="23"/>
    </row>
    <row r="1335" spans="2:7" x14ac:dyDescent="0.2">
      <c r="B1335" s="23"/>
      <c r="C1335" s="23"/>
      <c r="D1335" s="23"/>
      <c r="E1335" s="23"/>
      <c r="F1335" s="23"/>
      <c r="G1335" s="23"/>
    </row>
    <row r="1336" spans="2:7" x14ac:dyDescent="0.2">
      <c r="B1336" s="23"/>
      <c r="C1336" s="23"/>
      <c r="D1336" s="23"/>
      <c r="E1336" s="23"/>
      <c r="F1336" s="23"/>
      <c r="G1336" s="23"/>
    </row>
    <row r="1337" spans="2:7" x14ac:dyDescent="0.2">
      <c r="B1337" s="23"/>
      <c r="C1337" s="23"/>
      <c r="D1337" s="23"/>
      <c r="E1337" s="23"/>
      <c r="F1337" s="23"/>
      <c r="G1337" s="23"/>
    </row>
    <row r="1338" spans="2:7" x14ac:dyDescent="0.2">
      <c r="B1338" s="23"/>
      <c r="C1338" s="23"/>
      <c r="D1338" s="23"/>
      <c r="E1338" s="23"/>
      <c r="F1338" s="23"/>
      <c r="G1338" s="23"/>
    </row>
    <row r="1339" spans="2:7" x14ac:dyDescent="0.2">
      <c r="B1339" s="23"/>
      <c r="C1339" s="23"/>
      <c r="D1339" s="23"/>
      <c r="E1339" s="23"/>
      <c r="F1339" s="23"/>
      <c r="G1339" s="23"/>
    </row>
    <row r="1340" spans="2:7" x14ac:dyDescent="0.2">
      <c r="B1340" s="23"/>
      <c r="C1340" s="23"/>
      <c r="D1340" s="23"/>
      <c r="E1340" s="23"/>
      <c r="F1340" s="23"/>
      <c r="G1340" s="23"/>
    </row>
    <row r="1341" spans="2:7" x14ac:dyDescent="0.2">
      <c r="B1341" s="23"/>
      <c r="C1341" s="23"/>
      <c r="D1341" s="23"/>
      <c r="E1341" s="23"/>
      <c r="F1341" s="23"/>
      <c r="G1341" s="23"/>
    </row>
    <row r="1352" spans="1:7" x14ac:dyDescent="0.2">
      <c r="C1352" s="22"/>
    </row>
    <row r="1353" spans="1:7" x14ac:dyDescent="0.2">
      <c r="C1353" s="22"/>
    </row>
    <row r="1354" spans="1:7" x14ac:dyDescent="0.2">
      <c r="C1354" s="22"/>
    </row>
    <row r="1355" spans="1:7" x14ac:dyDescent="0.2">
      <c r="A1355" s="22"/>
      <c r="B1355" s="22"/>
      <c r="C1355" s="22"/>
      <c r="D1355" s="22"/>
      <c r="E1355" s="22"/>
      <c r="F1355" s="22"/>
      <c r="G1355" s="22"/>
    </row>
    <row r="1356" spans="1:7" x14ac:dyDescent="0.2">
      <c r="A1356" s="22"/>
      <c r="B1356" s="22"/>
      <c r="C1356" s="22"/>
      <c r="D1356" s="22"/>
      <c r="E1356" s="22"/>
      <c r="F1356" s="22"/>
      <c r="G1356" s="22"/>
    </row>
    <row r="1357" spans="1:7" x14ac:dyDescent="0.2">
      <c r="A1357" s="22"/>
      <c r="B1357" s="22"/>
      <c r="C1357" s="22"/>
      <c r="D1357" s="22"/>
      <c r="E1357" s="22"/>
      <c r="F1357" s="22"/>
      <c r="G1357" s="22"/>
    </row>
    <row r="1358" spans="1:7" x14ac:dyDescent="0.2">
      <c r="A1358" s="22"/>
      <c r="B1358" s="22"/>
      <c r="C1358" s="22"/>
      <c r="D1358" s="22"/>
      <c r="E1358" s="22"/>
      <c r="F1358" s="22"/>
      <c r="G1358" s="22"/>
    </row>
    <row r="1359" spans="1:7" x14ac:dyDescent="0.2">
      <c r="A1359" s="22"/>
      <c r="B1359" s="22"/>
      <c r="C1359" s="22"/>
      <c r="D1359" s="22"/>
      <c r="E1359" s="22"/>
      <c r="F1359" s="22"/>
      <c r="G1359" s="22"/>
    </row>
    <row r="1360" spans="1:7" x14ac:dyDescent="0.2">
      <c r="A1360" s="22"/>
      <c r="B1360" s="22"/>
      <c r="C1360" s="22"/>
      <c r="D1360" s="22"/>
      <c r="E1360" s="22"/>
      <c r="F1360" s="22"/>
      <c r="G1360" s="22"/>
    </row>
    <row r="1361" spans="1:7" x14ac:dyDescent="0.2">
      <c r="A1361" s="22"/>
      <c r="B1361" s="22"/>
      <c r="C1361" s="22"/>
      <c r="D1361" s="22"/>
      <c r="E1361" s="22"/>
      <c r="F1361" s="22"/>
      <c r="G1361" s="22"/>
    </row>
    <row r="1362" spans="1:7" x14ac:dyDescent="0.2">
      <c r="A1362" s="22"/>
      <c r="B1362" s="22"/>
      <c r="C1362" s="22"/>
      <c r="D1362" s="22"/>
      <c r="E1362" s="22"/>
      <c r="F1362" s="22"/>
      <c r="G1362" s="22"/>
    </row>
    <row r="1363" spans="1:7" x14ac:dyDescent="0.2">
      <c r="A1363" s="22"/>
      <c r="B1363" s="22"/>
      <c r="C1363" s="22"/>
      <c r="D1363" s="22"/>
      <c r="E1363" s="22"/>
      <c r="F1363" s="22"/>
      <c r="G1363" s="22"/>
    </row>
    <row r="1364" spans="1:7" x14ac:dyDescent="0.2">
      <c r="A1364" s="22"/>
      <c r="B1364" s="22"/>
      <c r="C1364" s="22"/>
      <c r="D1364" s="22"/>
      <c r="E1364" s="22"/>
      <c r="F1364" s="22"/>
      <c r="G1364" s="22"/>
    </row>
    <row r="1365" spans="1:7" x14ac:dyDescent="0.2">
      <c r="A1365" s="22"/>
      <c r="B1365" s="22"/>
      <c r="C1365" s="22"/>
      <c r="D1365" s="22"/>
      <c r="E1365" s="22"/>
      <c r="F1365" s="22"/>
      <c r="G1365" s="22"/>
    </row>
    <row r="1366" spans="1:7" x14ac:dyDescent="0.2">
      <c r="A1366" s="22"/>
      <c r="B1366" s="22"/>
      <c r="C1366" s="22"/>
      <c r="D1366" s="22"/>
      <c r="E1366" s="22"/>
      <c r="F1366" s="22"/>
      <c r="G1366" s="22"/>
    </row>
    <row r="1367" spans="1:7" x14ac:dyDescent="0.2">
      <c r="A1367" s="22"/>
      <c r="B1367" s="22"/>
      <c r="C1367" s="22"/>
      <c r="D1367" s="22"/>
      <c r="E1367" s="22"/>
      <c r="F1367" s="22"/>
      <c r="G1367" s="22"/>
    </row>
    <row r="1368" spans="1:7" x14ac:dyDescent="0.2">
      <c r="A1368" s="22"/>
      <c r="B1368" s="22"/>
      <c r="C1368" s="22"/>
      <c r="D1368" s="22"/>
      <c r="E1368" s="22"/>
      <c r="F1368" s="22"/>
      <c r="G1368" s="22"/>
    </row>
    <row r="1369" spans="1:7" x14ac:dyDescent="0.2">
      <c r="A1369" s="22"/>
      <c r="B1369" s="22"/>
      <c r="C1369" s="22"/>
      <c r="D1369" s="22"/>
      <c r="E1369" s="22"/>
      <c r="F1369" s="22"/>
      <c r="G1369" s="22"/>
    </row>
    <row r="1370" spans="1:7" x14ac:dyDescent="0.2">
      <c r="A1370" s="22"/>
      <c r="B1370" s="22"/>
      <c r="C1370" s="22"/>
      <c r="D1370" s="22"/>
      <c r="E1370" s="22"/>
      <c r="F1370" s="22"/>
      <c r="G1370" s="22"/>
    </row>
    <row r="1371" spans="1:7" x14ac:dyDescent="0.2">
      <c r="A1371" s="22"/>
      <c r="B1371" s="22"/>
      <c r="C1371" s="22"/>
      <c r="D1371" s="22"/>
      <c r="E1371" s="22"/>
      <c r="F1371" s="22"/>
      <c r="G1371" s="22"/>
    </row>
    <row r="1372" spans="1:7" x14ac:dyDescent="0.2">
      <c r="A1372" s="22"/>
      <c r="B1372" s="22"/>
      <c r="C1372" s="22"/>
      <c r="D1372" s="22"/>
      <c r="E1372" s="22"/>
      <c r="F1372" s="22"/>
      <c r="G1372" s="22"/>
    </row>
    <row r="1373" spans="1:7" x14ac:dyDescent="0.2">
      <c r="A1373" s="22"/>
      <c r="B1373" s="22"/>
      <c r="C1373" s="22"/>
      <c r="D1373" s="22"/>
      <c r="E1373" s="22"/>
      <c r="F1373" s="22"/>
      <c r="G1373" s="22"/>
    </row>
    <row r="1374" spans="1:7" x14ac:dyDescent="0.2">
      <c r="A1374" s="22"/>
      <c r="B1374" s="22"/>
      <c r="C1374" s="22"/>
      <c r="D1374" s="22"/>
      <c r="E1374" s="22"/>
      <c r="F1374" s="22"/>
      <c r="G1374" s="22"/>
    </row>
    <row r="1375" spans="1:7" x14ac:dyDescent="0.2">
      <c r="A1375" s="22"/>
      <c r="B1375" s="22"/>
      <c r="C1375" s="22"/>
      <c r="D1375" s="22"/>
      <c r="E1375" s="22"/>
      <c r="F1375" s="22"/>
      <c r="G1375" s="22"/>
    </row>
    <row r="1376" spans="1:7" x14ac:dyDescent="0.2">
      <c r="A1376" s="22"/>
      <c r="B1376" s="22"/>
      <c r="C1376" s="22"/>
      <c r="D1376" s="22"/>
      <c r="E1376" s="22"/>
      <c r="F1376" s="22"/>
      <c r="G1376" s="22"/>
    </row>
    <row r="1377" spans="1:7" x14ac:dyDescent="0.2">
      <c r="A1377" s="22"/>
      <c r="B1377" s="22"/>
      <c r="C1377" s="22"/>
      <c r="D1377" s="22"/>
      <c r="E1377" s="22"/>
      <c r="F1377" s="22"/>
      <c r="G1377" s="22"/>
    </row>
    <row r="1378" spans="1:7" x14ac:dyDescent="0.2">
      <c r="A1378" s="22"/>
      <c r="B1378" s="22"/>
      <c r="C1378" s="22"/>
      <c r="D1378" s="22"/>
      <c r="E1378" s="22"/>
      <c r="F1378" s="22"/>
      <c r="G1378" s="22"/>
    </row>
    <row r="1379" spans="1:7" x14ac:dyDescent="0.2">
      <c r="A1379" s="22"/>
      <c r="B1379" s="22"/>
      <c r="C1379" s="22"/>
      <c r="D1379" s="22"/>
      <c r="E1379" s="22"/>
      <c r="F1379" s="22"/>
      <c r="G1379" s="22"/>
    </row>
    <row r="1380" spans="1:7" x14ac:dyDescent="0.2">
      <c r="A1380" s="22"/>
      <c r="B1380" s="22"/>
      <c r="C1380" s="22"/>
      <c r="D1380" s="22"/>
      <c r="E1380" s="22"/>
      <c r="F1380" s="22"/>
      <c r="G1380" s="22"/>
    </row>
    <row r="1381" spans="1:7" x14ac:dyDescent="0.2">
      <c r="A1381" s="22"/>
      <c r="B1381" s="22"/>
      <c r="C1381" s="22"/>
      <c r="D1381" s="22"/>
      <c r="E1381" s="22"/>
      <c r="F1381" s="22"/>
      <c r="G1381" s="22"/>
    </row>
    <row r="1382" spans="1:7" x14ac:dyDescent="0.2">
      <c r="A1382" s="22"/>
      <c r="B1382" s="22"/>
      <c r="C1382" s="22"/>
      <c r="D1382" s="22"/>
      <c r="E1382" s="22"/>
      <c r="F1382" s="22"/>
      <c r="G1382" s="22"/>
    </row>
    <row r="1383" spans="1:7" x14ac:dyDescent="0.2">
      <c r="A1383" s="22"/>
      <c r="B1383" s="22"/>
      <c r="C1383" s="22"/>
      <c r="D1383" s="22"/>
      <c r="E1383" s="22"/>
      <c r="F1383" s="22"/>
      <c r="G1383" s="22"/>
    </row>
    <row r="1384" spans="1:7" x14ac:dyDescent="0.2">
      <c r="A1384" s="22"/>
      <c r="B1384" s="22"/>
      <c r="C1384" s="22"/>
      <c r="D1384" s="22"/>
      <c r="E1384" s="22"/>
      <c r="F1384" s="22"/>
      <c r="G1384" s="22"/>
    </row>
    <row r="1385" spans="1:7" x14ac:dyDescent="0.2">
      <c r="A1385" s="22"/>
      <c r="B1385" s="22"/>
      <c r="C1385" s="22"/>
      <c r="D1385" s="22"/>
      <c r="E1385" s="22"/>
      <c r="F1385" s="22"/>
      <c r="G1385" s="22"/>
    </row>
    <row r="1386" spans="1:7" x14ac:dyDescent="0.2">
      <c r="A1386" s="22"/>
      <c r="B1386" s="22"/>
      <c r="C1386" s="22"/>
      <c r="D1386" s="22"/>
      <c r="E1386" s="22"/>
      <c r="F1386" s="22"/>
      <c r="G1386" s="22"/>
    </row>
    <row r="1387" spans="1:7" x14ac:dyDescent="0.2">
      <c r="A1387" s="22"/>
      <c r="B1387" s="22"/>
      <c r="C1387" s="22"/>
      <c r="D1387" s="22"/>
      <c r="E1387" s="22"/>
      <c r="F1387" s="22"/>
      <c r="G1387" s="22"/>
    </row>
    <row r="1388" spans="1:7" x14ac:dyDescent="0.2">
      <c r="A1388" s="22"/>
      <c r="B1388" s="22"/>
      <c r="C1388" s="22"/>
      <c r="D1388" s="22"/>
      <c r="E1388" s="22"/>
      <c r="F1388" s="22"/>
      <c r="G1388" s="22"/>
    </row>
    <row r="1389" spans="1:7" x14ac:dyDescent="0.2">
      <c r="A1389" s="22"/>
      <c r="B1389" s="22"/>
      <c r="C1389" s="22"/>
      <c r="D1389" s="22"/>
      <c r="E1389" s="22"/>
      <c r="F1389" s="22"/>
      <c r="G1389" s="22"/>
    </row>
    <row r="1390" spans="1:7" x14ac:dyDescent="0.2">
      <c r="A1390" s="22"/>
      <c r="B1390" s="22"/>
      <c r="C1390" s="22"/>
      <c r="D1390" s="22"/>
      <c r="E1390" s="22"/>
      <c r="F1390" s="22"/>
      <c r="G1390" s="22"/>
    </row>
    <row r="1391" spans="1:7" x14ac:dyDescent="0.2">
      <c r="A1391" s="22"/>
      <c r="B1391" s="22"/>
      <c r="C1391" s="22"/>
      <c r="D1391" s="22"/>
      <c r="E1391" s="22"/>
      <c r="F1391" s="22"/>
      <c r="G1391" s="22"/>
    </row>
    <row r="1392" spans="1:7" x14ac:dyDescent="0.2">
      <c r="A1392" s="22"/>
      <c r="B1392" s="22"/>
      <c r="C1392" s="22"/>
      <c r="D1392" s="22"/>
      <c r="E1392" s="22"/>
      <c r="F1392" s="22"/>
      <c r="G1392" s="22"/>
    </row>
    <row r="1393" spans="1:7" x14ac:dyDescent="0.2">
      <c r="A1393" s="22"/>
      <c r="B1393" s="22"/>
      <c r="C1393" s="22"/>
      <c r="D1393" s="22"/>
      <c r="E1393" s="22"/>
      <c r="F1393" s="22"/>
      <c r="G1393" s="22"/>
    </row>
    <row r="1394" spans="1:7" x14ac:dyDescent="0.2">
      <c r="A1394" s="22"/>
      <c r="B1394" s="22"/>
      <c r="C1394" s="22"/>
      <c r="D1394" s="22"/>
      <c r="E1394" s="22"/>
      <c r="F1394" s="22"/>
      <c r="G1394" s="22"/>
    </row>
    <row r="1395" spans="1:7" x14ac:dyDescent="0.2">
      <c r="A1395" s="22"/>
      <c r="B1395" s="22"/>
      <c r="C1395" s="22"/>
      <c r="D1395" s="22"/>
      <c r="E1395" s="22"/>
      <c r="F1395" s="22"/>
      <c r="G1395" s="22"/>
    </row>
    <row r="1396" spans="1:7" x14ac:dyDescent="0.2">
      <c r="A1396" s="22"/>
      <c r="B1396" s="22"/>
      <c r="C1396" s="22"/>
      <c r="D1396" s="22"/>
      <c r="E1396" s="22"/>
      <c r="F1396" s="22"/>
      <c r="G1396" s="22"/>
    </row>
    <row r="1397" spans="1:7" x14ac:dyDescent="0.2">
      <c r="A1397" s="22"/>
      <c r="B1397" s="22"/>
      <c r="C1397" s="22"/>
      <c r="D1397" s="22"/>
      <c r="E1397" s="22"/>
      <c r="F1397" s="22"/>
      <c r="G1397" s="22"/>
    </row>
    <row r="1398" spans="1:7" x14ac:dyDescent="0.2">
      <c r="A1398" s="22"/>
      <c r="B1398" s="22"/>
      <c r="C1398" s="22"/>
      <c r="D1398" s="22"/>
      <c r="E1398" s="22"/>
      <c r="F1398" s="22"/>
      <c r="G1398" s="22"/>
    </row>
    <row r="1399" spans="1:7" x14ac:dyDescent="0.2">
      <c r="A1399" s="22"/>
      <c r="B1399" s="22"/>
      <c r="C1399" s="22"/>
      <c r="D1399" s="22"/>
      <c r="E1399" s="22"/>
      <c r="F1399" s="22"/>
      <c r="G1399" s="22"/>
    </row>
    <row r="1400" spans="1:7" x14ac:dyDescent="0.2">
      <c r="A1400" s="22"/>
      <c r="B1400" s="22"/>
      <c r="C1400" s="22"/>
      <c r="D1400" s="22"/>
      <c r="E1400" s="22"/>
      <c r="F1400" s="22"/>
      <c r="G1400" s="22"/>
    </row>
    <row r="1401" spans="1:7" x14ac:dyDescent="0.2">
      <c r="A1401" s="22"/>
      <c r="B1401" s="22"/>
      <c r="C1401" s="22"/>
      <c r="D1401" s="22"/>
      <c r="E1401" s="22"/>
      <c r="F1401" s="22"/>
      <c r="G1401" s="22"/>
    </row>
    <row r="1402" spans="1:7" x14ac:dyDescent="0.2">
      <c r="A1402" s="22"/>
      <c r="B1402" s="22"/>
      <c r="C1402" s="22"/>
      <c r="D1402" s="22"/>
      <c r="E1402" s="22"/>
      <c r="F1402" s="22"/>
      <c r="G1402" s="22"/>
    </row>
    <row r="1403" spans="1:7" x14ac:dyDescent="0.2">
      <c r="A1403" s="22"/>
      <c r="B1403" s="22"/>
      <c r="C1403" s="22"/>
      <c r="D1403" s="22"/>
      <c r="E1403" s="22"/>
      <c r="F1403" s="22"/>
      <c r="G1403" s="22"/>
    </row>
    <row r="1404" spans="1:7" x14ac:dyDescent="0.2">
      <c r="A1404" s="22"/>
      <c r="B1404" s="22"/>
      <c r="C1404" s="22"/>
      <c r="D1404" s="22"/>
      <c r="E1404" s="22"/>
      <c r="F1404" s="22"/>
      <c r="G1404" s="22"/>
    </row>
    <row r="1405" spans="1:7" x14ac:dyDescent="0.2">
      <c r="A1405" s="22"/>
      <c r="B1405" s="22"/>
      <c r="C1405" s="22"/>
      <c r="D1405" s="22"/>
      <c r="E1405" s="22"/>
      <c r="F1405" s="22"/>
      <c r="G1405" s="22"/>
    </row>
    <row r="1406" spans="1:7" x14ac:dyDescent="0.2">
      <c r="A1406" s="22"/>
      <c r="B1406" s="22"/>
      <c r="C1406" s="22"/>
      <c r="D1406" s="22"/>
      <c r="E1406" s="22"/>
      <c r="F1406" s="22"/>
      <c r="G1406" s="22"/>
    </row>
    <row r="1407" spans="1:7" x14ac:dyDescent="0.2">
      <c r="A1407" s="22"/>
      <c r="B1407" s="22"/>
      <c r="C1407" s="22"/>
      <c r="D1407" s="22"/>
      <c r="E1407" s="22"/>
      <c r="F1407" s="22"/>
      <c r="G1407" s="22"/>
    </row>
    <row r="1408" spans="1:7" x14ac:dyDescent="0.2">
      <c r="A1408" s="22"/>
      <c r="B1408" s="22"/>
      <c r="C1408" s="22"/>
      <c r="D1408" s="22"/>
      <c r="E1408" s="22"/>
      <c r="F1408" s="22"/>
      <c r="G1408" s="22"/>
    </row>
    <row r="1409" spans="1:7" x14ac:dyDescent="0.2">
      <c r="A1409" s="22"/>
      <c r="B1409" s="22"/>
      <c r="C1409" s="22"/>
      <c r="D1409" s="22"/>
      <c r="E1409" s="22"/>
      <c r="F1409" s="22"/>
      <c r="G1409" s="22"/>
    </row>
    <row r="1410" spans="1:7" x14ac:dyDescent="0.2">
      <c r="A1410" s="22"/>
      <c r="B1410" s="22"/>
      <c r="C1410" s="22"/>
      <c r="D1410" s="22"/>
      <c r="E1410" s="22"/>
      <c r="F1410" s="22"/>
      <c r="G1410" s="22"/>
    </row>
    <row r="1411" spans="1:7" x14ac:dyDescent="0.2">
      <c r="A1411" s="22"/>
      <c r="B1411" s="22"/>
      <c r="C1411" s="22"/>
      <c r="D1411" s="22"/>
      <c r="E1411" s="22"/>
      <c r="F1411" s="22"/>
      <c r="G1411" s="22"/>
    </row>
    <row r="1412" spans="1:7" x14ac:dyDescent="0.2">
      <c r="A1412" s="22"/>
      <c r="B1412" s="22"/>
      <c r="C1412" s="22"/>
      <c r="D1412" s="22"/>
      <c r="E1412" s="22"/>
      <c r="F1412" s="22"/>
      <c r="G1412" s="22"/>
    </row>
    <row r="1413" spans="1:7" x14ac:dyDescent="0.2">
      <c r="A1413" s="22"/>
      <c r="B1413" s="22"/>
      <c r="C1413" s="22"/>
      <c r="D1413" s="22"/>
      <c r="E1413" s="22"/>
      <c r="F1413" s="22"/>
      <c r="G1413" s="22"/>
    </row>
    <row r="1414" spans="1:7" x14ac:dyDescent="0.2">
      <c r="A1414" s="22"/>
      <c r="B1414" s="22"/>
      <c r="C1414" s="22"/>
      <c r="D1414" s="22"/>
      <c r="E1414" s="22"/>
      <c r="F1414" s="22"/>
      <c r="G1414" s="22"/>
    </row>
    <row r="1415" spans="1:7" x14ac:dyDescent="0.2">
      <c r="A1415" s="22"/>
      <c r="B1415" s="22"/>
      <c r="C1415" s="22"/>
      <c r="D1415" s="22"/>
      <c r="E1415" s="22"/>
      <c r="F1415" s="22"/>
      <c r="G1415" s="22"/>
    </row>
    <row r="1416" spans="1:7" x14ac:dyDescent="0.2">
      <c r="A1416" s="22"/>
      <c r="B1416" s="22"/>
      <c r="C1416" s="22"/>
      <c r="D1416" s="22"/>
      <c r="E1416" s="22"/>
      <c r="F1416" s="22"/>
      <c r="G1416" s="22"/>
    </row>
    <row r="1417" spans="1:7" x14ac:dyDescent="0.2">
      <c r="A1417" s="22"/>
      <c r="B1417" s="22"/>
      <c r="C1417" s="22"/>
      <c r="D1417" s="22"/>
      <c r="E1417" s="22"/>
      <c r="F1417" s="22"/>
      <c r="G1417" s="22"/>
    </row>
    <row r="1418" spans="1:7" x14ac:dyDescent="0.2">
      <c r="A1418" s="22"/>
      <c r="B1418" s="22"/>
      <c r="C1418" s="22"/>
      <c r="D1418" s="22"/>
      <c r="E1418" s="22"/>
      <c r="F1418" s="22"/>
      <c r="G1418" s="22"/>
    </row>
    <row r="1419" spans="1:7" x14ac:dyDescent="0.2">
      <c r="A1419" s="22"/>
      <c r="B1419" s="22"/>
      <c r="C1419" s="22"/>
      <c r="D1419" s="22"/>
      <c r="E1419" s="22"/>
      <c r="F1419" s="22"/>
      <c r="G1419" s="22"/>
    </row>
    <row r="1420" spans="1:7" x14ac:dyDescent="0.2">
      <c r="A1420" s="22"/>
      <c r="B1420" s="22"/>
      <c r="C1420" s="22"/>
      <c r="D1420" s="22"/>
      <c r="E1420" s="22"/>
      <c r="F1420" s="22"/>
      <c r="G1420" s="22"/>
    </row>
    <row r="1421" spans="1:7" x14ac:dyDescent="0.2">
      <c r="A1421" s="22"/>
      <c r="B1421" s="22"/>
      <c r="C1421" s="22"/>
      <c r="D1421" s="22"/>
      <c r="E1421" s="22"/>
      <c r="F1421" s="22"/>
      <c r="G1421" s="22"/>
    </row>
    <row r="1422" spans="1:7" x14ac:dyDescent="0.2">
      <c r="A1422" s="22"/>
      <c r="B1422" s="22"/>
      <c r="C1422" s="22"/>
      <c r="D1422" s="22"/>
      <c r="E1422" s="22"/>
      <c r="F1422" s="22"/>
      <c r="G1422" s="22"/>
    </row>
    <row r="1423" spans="1:7" x14ac:dyDescent="0.2">
      <c r="A1423" s="22"/>
      <c r="B1423" s="22"/>
      <c r="C1423" s="22"/>
      <c r="D1423" s="22"/>
      <c r="E1423" s="22"/>
      <c r="F1423" s="22"/>
      <c r="G1423" s="22"/>
    </row>
    <row r="1424" spans="1:7" x14ac:dyDescent="0.2">
      <c r="A1424" s="22"/>
      <c r="B1424" s="22"/>
      <c r="C1424" s="22"/>
      <c r="D1424" s="22"/>
      <c r="E1424" s="22"/>
      <c r="F1424" s="22"/>
      <c r="G1424" s="22"/>
    </row>
    <row r="1425" spans="1:7" x14ac:dyDescent="0.2">
      <c r="A1425" s="22"/>
      <c r="B1425" s="22"/>
      <c r="C1425" s="22"/>
      <c r="D1425" s="22"/>
      <c r="E1425" s="22"/>
      <c r="F1425" s="22"/>
      <c r="G1425" s="22"/>
    </row>
    <row r="1426" spans="1:7" x14ac:dyDescent="0.2">
      <c r="A1426" s="22"/>
      <c r="B1426" s="22"/>
      <c r="C1426" s="22"/>
      <c r="D1426" s="22"/>
      <c r="E1426" s="22"/>
      <c r="F1426" s="22"/>
      <c r="G1426" s="22"/>
    </row>
    <row r="1427" spans="1:7" x14ac:dyDescent="0.2">
      <c r="A1427" s="22"/>
      <c r="B1427" s="22"/>
      <c r="C1427" s="22"/>
      <c r="D1427" s="22"/>
      <c r="E1427" s="22"/>
      <c r="F1427" s="22"/>
      <c r="G1427" s="22"/>
    </row>
    <row r="1428" spans="1:7" x14ac:dyDescent="0.2">
      <c r="A1428" s="22"/>
      <c r="B1428" s="22"/>
      <c r="C1428" s="22"/>
      <c r="D1428" s="22"/>
      <c r="E1428" s="22"/>
      <c r="F1428" s="22"/>
      <c r="G1428" s="22"/>
    </row>
    <row r="1429" spans="1:7" x14ac:dyDescent="0.2">
      <c r="A1429" s="22"/>
      <c r="B1429" s="22"/>
      <c r="C1429" s="22"/>
      <c r="D1429" s="22"/>
      <c r="E1429" s="22"/>
      <c r="F1429" s="22"/>
      <c r="G1429" s="22"/>
    </row>
    <row r="1430" spans="1:7" x14ac:dyDescent="0.2">
      <c r="A1430" s="22"/>
      <c r="B1430" s="22"/>
      <c r="C1430" s="22"/>
      <c r="D1430" s="22"/>
      <c r="E1430" s="22"/>
      <c r="F1430" s="22"/>
      <c r="G1430" s="22"/>
    </row>
    <row r="1431" spans="1:7" x14ac:dyDescent="0.2">
      <c r="A1431" s="22"/>
      <c r="B1431" s="22"/>
      <c r="C1431" s="22"/>
      <c r="D1431" s="22"/>
      <c r="E1431" s="22"/>
      <c r="F1431" s="22"/>
      <c r="G1431" s="22"/>
    </row>
    <row r="1432" spans="1:7" x14ac:dyDescent="0.2">
      <c r="A1432" s="22"/>
      <c r="B1432" s="22"/>
      <c r="C1432" s="22"/>
      <c r="D1432" s="22"/>
      <c r="E1432" s="22"/>
      <c r="F1432" s="22"/>
      <c r="G1432" s="22"/>
    </row>
    <row r="1433" spans="1:7" x14ac:dyDescent="0.2">
      <c r="A1433" s="22"/>
      <c r="B1433" s="22"/>
      <c r="C1433" s="22"/>
      <c r="D1433" s="22"/>
      <c r="E1433" s="22"/>
      <c r="F1433" s="22"/>
      <c r="G1433" s="22"/>
    </row>
    <row r="1434" spans="1:7" x14ac:dyDescent="0.2">
      <c r="A1434" s="22"/>
      <c r="B1434" s="22"/>
      <c r="C1434" s="22"/>
      <c r="D1434" s="22"/>
      <c r="E1434" s="22"/>
      <c r="F1434" s="22"/>
      <c r="G1434" s="22"/>
    </row>
    <row r="1435" spans="1:7" x14ac:dyDescent="0.2">
      <c r="A1435" s="22"/>
      <c r="B1435" s="22"/>
      <c r="C1435" s="22"/>
      <c r="D1435" s="22"/>
      <c r="E1435" s="22"/>
      <c r="F1435" s="22"/>
      <c r="G1435" s="22"/>
    </row>
    <row r="1436" spans="1:7" x14ac:dyDescent="0.2">
      <c r="A1436" s="22"/>
      <c r="B1436" s="22"/>
      <c r="C1436" s="22"/>
      <c r="D1436" s="22"/>
      <c r="E1436" s="22"/>
      <c r="F1436" s="22"/>
      <c r="G1436" s="22"/>
    </row>
    <row r="1437" spans="1:7" x14ac:dyDescent="0.2">
      <c r="A1437" s="22"/>
      <c r="B1437" s="22"/>
      <c r="C1437" s="22"/>
      <c r="D1437" s="22"/>
      <c r="E1437" s="22"/>
      <c r="F1437" s="22"/>
      <c r="G1437" s="22"/>
    </row>
    <row r="1438" spans="1:7" x14ac:dyDescent="0.2">
      <c r="A1438" s="22"/>
      <c r="B1438" s="22"/>
      <c r="C1438" s="22"/>
      <c r="D1438" s="22"/>
      <c r="E1438" s="22"/>
      <c r="F1438" s="22"/>
      <c r="G1438" s="22"/>
    </row>
    <row r="1439" spans="1:7" x14ac:dyDescent="0.2">
      <c r="A1439" s="22"/>
      <c r="B1439" s="22"/>
      <c r="C1439" s="22"/>
      <c r="D1439" s="22"/>
      <c r="E1439" s="22"/>
      <c r="F1439" s="22"/>
      <c r="G1439" s="22"/>
    </row>
    <row r="1440" spans="1:7" x14ac:dyDescent="0.2">
      <c r="A1440" s="22"/>
      <c r="B1440" s="22"/>
      <c r="C1440" s="22"/>
      <c r="D1440" s="22"/>
      <c r="E1440" s="22"/>
      <c r="F1440" s="22"/>
      <c r="G1440" s="22"/>
    </row>
    <row r="1441" spans="1:7" x14ac:dyDescent="0.2">
      <c r="A1441" s="22"/>
      <c r="B1441" s="22"/>
      <c r="C1441" s="22"/>
      <c r="D1441" s="22"/>
      <c r="E1441" s="22"/>
      <c r="F1441" s="22"/>
      <c r="G1441" s="22"/>
    </row>
    <row r="1442" spans="1:7" x14ac:dyDescent="0.2">
      <c r="A1442" s="22"/>
      <c r="B1442" s="22"/>
      <c r="C1442" s="22"/>
      <c r="D1442" s="22"/>
      <c r="E1442" s="22"/>
      <c r="F1442" s="22"/>
      <c r="G1442" s="22"/>
    </row>
    <row r="1443" spans="1:7" x14ac:dyDescent="0.2">
      <c r="A1443" s="22"/>
      <c r="B1443" s="22"/>
      <c r="C1443" s="22"/>
      <c r="D1443" s="22"/>
      <c r="E1443" s="22"/>
      <c r="F1443" s="22"/>
      <c r="G1443" s="22"/>
    </row>
    <row r="1444" spans="1:7" x14ac:dyDescent="0.2">
      <c r="A1444" s="22"/>
      <c r="B1444" s="22"/>
      <c r="C1444" s="22"/>
      <c r="D1444" s="22"/>
      <c r="E1444" s="22"/>
      <c r="F1444" s="22"/>
      <c r="G1444" s="22"/>
    </row>
    <row r="1445" spans="1:7" x14ac:dyDescent="0.2">
      <c r="A1445" s="22"/>
      <c r="B1445" s="22"/>
      <c r="C1445" s="22"/>
      <c r="D1445" s="22"/>
      <c r="E1445" s="22"/>
      <c r="F1445" s="22"/>
      <c r="G1445" s="22"/>
    </row>
    <row r="1446" spans="1:7" x14ac:dyDescent="0.2">
      <c r="A1446" s="22"/>
      <c r="B1446" s="22"/>
      <c r="C1446" s="22"/>
      <c r="D1446" s="22"/>
      <c r="E1446" s="22"/>
      <c r="F1446" s="22"/>
      <c r="G1446" s="22"/>
    </row>
    <row r="1447" spans="1:7" x14ac:dyDescent="0.2">
      <c r="A1447" s="22"/>
      <c r="B1447" s="22"/>
      <c r="C1447" s="22"/>
      <c r="D1447" s="22"/>
      <c r="E1447" s="22"/>
      <c r="F1447" s="22"/>
      <c r="G1447" s="22"/>
    </row>
    <row r="1448" spans="1:7" x14ac:dyDescent="0.2">
      <c r="A1448" s="22"/>
      <c r="B1448" s="22"/>
      <c r="C1448" s="22"/>
      <c r="D1448" s="22"/>
      <c r="E1448" s="22"/>
      <c r="F1448" s="22"/>
      <c r="G1448" s="22"/>
    </row>
    <row r="1449" spans="1:7" x14ac:dyDescent="0.2">
      <c r="A1449" s="22"/>
      <c r="B1449" s="22"/>
      <c r="C1449" s="22"/>
      <c r="D1449" s="22"/>
      <c r="E1449" s="22"/>
      <c r="F1449" s="22"/>
      <c r="G1449" s="22"/>
    </row>
    <row r="1450" spans="1:7" x14ac:dyDescent="0.2">
      <c r="A1450" s="22"/>
      <c r="B1450" s="22"/>
      <c r="C1450" s="22"/>
      <c r="D1450" s="22"/>
      <c r="E1450" s="22"/>
      <c r="F1450" s="22"/>
      <c r="G1450" s="22"/>
    </row>
    <row r="1451" spans="1:7" x14ac:dyDescent="0.2">
      <c r="A1451" s="22"/>
      <c r="B1451" s="22"/>
      <c r="C1451" s="22"/>
      <c r="D1451" s="22"/>
      <c r="E1451" s="22"/>
      <c r="F1451" s="22"/>
      <c r="G1451" s="22"/>
    </row>
    <row r="1452" spans="1:7" x14ac:dyDescent="0.2">
      <c r="A1452" s="22"/>
      <c r="B1452" s="22"/>
      <c r="C1452" s="22"/>
      <c r="D1452" s="22"/>
      <c r="E1452" s="22"/>
      <c r="F1452" s="22"/>
      <c r="G1452" s="22"/>
    </row>
    <row r="1453" spans="1:7" x14ac:dyDescent="0.2">
      <c r="A1453" s="22"/>
      <c r="B1453" s="22"/>
      <c r="C1453" s="22"/>
      <c r="D1453" s="22"/>
      <c r="E1453" s="22"/>
      <c r="F1453" s="22"/>
      <c r="G1453" s="22"/>
    </row>
    <row r="1454" spans="1:7" x14ac:dyDescent="0.2">
      <c r="A1454" s="22"/>
      <c r="B1454" s="22"/>
      <c r="C1454" s="22"/>
      <c r="D1454" s="22"/>
      <c r="E1454" s="22"/>
      <c r="F1454" s="22"/>
      <c r="G1454" s="22"/>
    </row>
    <row r="1455" spans="1:7" x14ac:dyDescent="0.2">
      <c r="A1455" s="22"/>
      <c r="B1455" s="22"/>
      <c r="C1455" s="22"/>
      <c r="D1455" s="22"/>
      <c r="E1455" s="22"/>
      <c r="F1455" s="22"/>
      <c r="G1455" s="22"/>
    </row>
    <row r="1456" spans="1:7" x14ac:dyDescent="0.2">
      <c r="A1456" s="22"/>
      <c r="B1456" s="22"/>
      <c r="C1456" s="22"/>
      <c r="D1456" s="22"/>
      <c r="E1456" s="22"/>
      <c r="F1456" s="22"/>
      <c r="G1456" s="22"/>
    </row>
    <row r="1457" spans="1:7" x14ac:dyDescent="0.2">
      <c r="A1457" s="22"/>
      <c r="B1457" s="22"/>
      <c r="C1457" s="22"/>
      <c r="D1457" s="22"/>
      <c r="E1457" s="22"/>
      <c r="F1457" s="22"/>
      <c r="G1457" s="22"/>
    </row>
    <row r="1458" spans="1:7" x14ac:dyDescent="0.2">
      <c r="A1458" s="22"/>
      <c r="B1458" s="22"/>
      <c r="C1458" s="22"/>
      <c r="D1458" s="22"/>
      <c r="E1458" s="22"/>
      <c r="F1458" s="22"/>
      <c r="G1458" s="22"/>
    </row>
    <row r="1459" spans="1:7" x14ac:dyDescent="0.2">
      <c r="A1459" s="22"/>
      <c r="B1459" s="22"/>
      <c r="C1459" s="22"/>
      <c r="D1459" s="22"/>
      <c r="E1459" s="22"/>
      <c r="F1459" s="22"/>
      <c r="G1459" s="22"/>
    </row>
    <row r="1460" spans="1:7" x14ac:dyDescent="0.2">
      <c r="A1460" s="22"/>
      <c r="B1460" s="22"/>
      <c r="C1460" s="22"/>
      <c r="D1460" s="22"/>
      <c r="E1460" s="22"/>
      <c r="F1460" s="22"/>
      <c r="G1460" s="22"/>
    </row>
    <row r="1461" spans="1:7" x14ac:dyDescent="0.2">
      <c r="A1461" s="22"/>
      <c r="B1461" s="22"/>
      <c r="C1461" s="22"/>
      <c r="D1461" s="22"/>
      <c r="E1461" s="22"/>
      <c r="F1461" s="22"/>
      <c r="G1461" s="22"/>
    </row>
    <row r="1462" spans="1:7" x14ac:dyDescent="0.2">
      <c r="A1462" s="22"/>
      <c r="B1462" s="22"/>
      <c r="C1462" s="22"/>
      <c r="D1462" s="22"/>
      <c r="E1462" s="22"/>
      <c r="F1462" s="22"/>
      <c r="G1462" s="22"/>
    </row>
    <row r="1463" spans="1:7" x14ac:dyDescent="0.2">
      <c r="A1463" s="22"/>
      <c r="B1463" s="22"/>
      <c r="C1463" s="22"/>
      <c r="D1463" s="22"/>
      <c r="E1463" s="22"/>
      <c r="F1463" s="22"/>
      <c r="G1463" s="22"/>
    </row>
    <row r="1464" spans="1:7" x14ac:dyDescent="0.2">
      <c r="A1464" s="22"/>
      <c r="B1464" s="22"/>
      <c r="C1464" s="22"/>
      <c r="D1464" s="22"/>
      <c r="E1464" s="22"/>
      <c r="F1464" s="22"/>
      <c r="G1464" s="22"/>
    </row>
    <row r="1465" spans="1:7" x14ac:dyDescent="0.2">
      <c r="A1465" s="22"/>
      <c r="B1465" s="22"/>
      <c r="C1465" s="22"/>
      <c r="D1465" s="22"/>
      <c r="E1465" s="22"/>
      <c r="F1465" s="22"/>
      <c r="G1465" s="22"/>
    </row>
    <row r="1466" spans="1:7" x14ac:dyDescent="0.2">
      <c r="A1466" s="22"/>
      <c r="B1466" s="22"/>
      <c r="C1466" s="22"/>
      <c r="D1466" s="22"/>
      <c r="E1466" s="22"/>
      <c r="F1466" s="22"/>
      <c r="G1466" s="22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BDBB5-5A52-4F44-9AE5-937408FBCFB6}">
  <dimension ref="A1"/>
  <sheetViews>
    <sheetView zoomScale="50" workbookViewId="0">
      <selection activeCell="J22" sqref="J22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56DED-78C0-3B44-9B25-5CA52CC9F2EE}">
  <dimension ref="A1"/>
  <sheetViews>
    <sheetView zoomScale="75" workbookViewId="0">
      <selection activeCell="K12" sqref="K12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6C23-DB3A-0E4E-A21F-09EC3AE8BC0D}">
  <dimension ref="A1"/>
  <sheetViews>
    <sheetView zoomScale="68" workbookViewId="0">
      <selection activeCell="K16" sqref="K16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A02DC-949E-1047-BFA0-AA3414825179}">
  <dimension ref="A1"/>
  <sheetViews>
    <sheetView tabSelected="1" zoomScale="69" workbookViewId="0">
      <selection activeCell="A4" sqref="A4"/>
    </sheetView>
  </sheetViews>
  <sheetFormatPr baseColWidth="10" defaultRowHeight="15" x14ac:dyDescent="0.2"/>
  <sheetData>
    <row r="1" spans="1:1" x14ac:dyDescent="0.2">
      <c r="A1" s="29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9FF26-131D-814D-961C-267028EEA113}">
  <dimension ref="A1"/>
  <sheetViews>
    <sheetView zoomScale="40" workbookViewId="0">
      <selection activeCell="S45" sqref="S45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9AFC-A361-004C-B4F9-9EECA43381D6}">
  <dimension ref="A1"/>
  <sheetViews>
    <sheetView zoomScale="75" workbookViewId="0">
      <selection activeCell="K20" sqref="K20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7FB2-F40A-0C43-B622-791597C12721}">
  <dimension ref="A1"/>
  <sheetViews>
    <sheetView zoomScale="25" workbookViewId="0">
      <selection activeCell="P25" sqref="P25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5FBC-17B7-264C-9F85-131A976F6013}">
  <dimension ref="A1"/>
  <sheetViews>
    <sheetView zoomScale="25" workbookViewId="0">
      <selection activeCell="AT74" sqref="AT74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Figure 2a</vt:lpstr>
      <vt:lpstr>Figure 2b</vt:lpstr>
      <vt:lpstr>Figure 2c</vt:lpstr>
      <vt:lpstr>Figure 3a</vt:lpstr>
      <vt:lpstr>Figure 3b</vt:lpstr>
      <vt:lpstr>Figure 3c</vt:lpstr>
      <vt:lpstr>Figure 3d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5a</vt:lpstr>
      <vt:lpstr>Figure 5b</vt:lpstr>
      <vt:lpstr>Figure 5c</vt:lpstr>
      <vt:lpstr>Figure 5d</vt:lpstr>
      <vt:lpstr>Figure 5e</vt:lpstr>
      <vt:lpstr>Figure 5f</vt:lpstr>
      <vt:lpstr>Figure 5g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Suppl Fig 1a</vt:lpstr>
      <vt:lpstr>Suppl Fig 1b</vt:lpstr>
      <vt:lpstr>Suppl Fig 2b</vt:lpstr>
      <vt:lpstr>Suppl Fig 2c</vt:lpstr>
      <vt:lpstr>Suppl Fig 2d</vt:lpstr>
      <vt:lpstr>Suppl Fig 2g</vt:lpstr>
      <vt:lpstr>Suppl Fig 3</vt:lpstr>
      <vt:lpstr>Suppl Fig 4b</vt:lpstr>
      <vt:lpstr>Suppl Fig 4c</vt:lpstr>
      <vt:lpstr>Suppl Fig 5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2021-12-02T09:45:19Z</dcterms:modified>
</cp:coreProperties>
</file>