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drlyn\Dropbox\papers to write vaginal local inflammation and microbiome\nature communications\paper versions\submission dec 2021\raw data\"/>
    </mc:Choice>
  </mc:AlternateContent>
  <xr:revisionPtr revIDLastSave="0" documentId="13_ncr:1_{8198057F-294E-49EE-9172-582CEEBE20EF}" xr6:coauthVersionLast="47" xr6:coauthVersionMax="47" xr10:uidLastSave="{00000000-0000-0000-0000-000000000000}"/>
  <bookViews>
    <workbookView xWindow="-120" yWindow="-120" windowWidth="21840" windowHeight="13140" tabRatio="993" activeTab="6" xr2:uid="{00000000-000D-0000-FFFF-FFFF00000000}"/>
  </bookViews>
  <sheets>
    <sheet name="Figure2a-i" sheetId="10" r:id="rId1"/>
    <sheet name="Fi3a-i" sheetId="11" r:id="rId2"/>
    <sheet name="Fig 4 a-x" sheetId="12" r:id="rId3"/>
    <sheet name="Fig 5 a-l" sheetId="13" r:id="rId4"/>
    <sheet name="Fig 6" sheetId="14" r:id="rId5"/>
    <sheet name="Figure 7 a-t" sheetId="15" r:id="rId6"/>
    <sheet name="Figure 8" sheetId="16" r:id="rId7"/>
    <sheet name="Figure 9" sheetId="17" r:id="rId8"/>
    <sheet name="Supp fig1" sheetId="18" r:id="rId9"/>
    <sheet name="Supp fig 2" sheetId="19" r:id="rId10"/>
    <sheet name="Supp figure 3" sheetId="20" r:id="rId11"/>
    <sheet name="Supp figure 4" sheetId="21" r:id="rId12"/>
    <sheet name="Supp figure 5" sheetId="22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Y4" i="10" l="1"/>
  <c r="AY5" i="10"/>
  <c r="AY6" i="10"/>
  <c r="AY8" i="10"/>
  <c r="AY9" i="10"/>
  <c r="AY11" i="10"/>
  <c r="AY12" i="10"/>
  <c r="AY14" i="10"/>
  <c r="AY15" i="10"/>
  <c r="AY16" i="10"/>
  <c r="AY17" i="10"/>
  <c r="AY18" i="10"/>
  <c r="AY19" i="10"/>
  <c r="AK7" i="10"/>
  <c r="AI8" i="10"/>
  <c r="AH8" i="10"/>
  <c r="AG8" i="10"/>
  <c r="AF8" i="10"/>
  <c r="AE8" i="10"/>
  <c r="AD8" i="10"/>
  <c r="C52" i="16"/>
  <c r="B52" i="16"/>
  <c r="C51" i="16"/>
  <c r="B51" i="16"/>
  <c r="Y3" i="21"/>
  <c r="X3" i="21"/>
  <c r="Y4" i="21"/>
  <c r="X4" i="21"/>
  <c r="AD4" i="10"/>
  <c r="AE4" i="10"/>
  <c r="AF3" i="10"/>
  <c r="AK8" i="10" l="1"/>
</calcChain>
</file>

<file path=xl/sharedStrings.xml><?xml version="1.0" encoding="utf-8"?>
<sst xmlns="http://schemas.openxmlformats.org/spreadsheetml/2006/main" count="1177" uniqueCount="251">
  <si>
    <t>Term</t>
  </si>
  <si>
    <t>Preterm</t>
  </si>
  <si>
    <t>Other</t>
  </si>
  <si>
    <t xml:space="preserve">total </t>
  </si>
  <si>
    <t>N</t>
  </si>
  <si>
    <t>%</t>
  </si>
  <si>
    <t>PT 12-16w</t>
  </si>
  <si>
    <t>PT 20-24w</t>
  </si>
  <si>
    <t>T 12-16w</t>
  </si>
  <si>
    <t>T 20-24w</t>
  </si>
  <si>
    <t>TI 12-16w</t>
  </si>
  <si>
    <t>TI 20-24w</t>
  </si>
  <si>
    <t>IL-8</t>
  </si>
  <si>
    <t>IL-6</t>
  </si>
  <si>
    <t>1.07*</t>
  </si>
  <si>
    <t>IL-1B</t>
  </si>
  <si>
    <t>0.61*</t>
  </si>
  <si>
    <t>IL-2</t>
  </si>
  <si>
    <t>CST</t>
  </si>
  <si>
    <t xml:space="preserve">L dominant </t>
  </si>
  <si>
    <t xml:space="preserve">L deplete </t>
  </si>
  <si>
    <t>2a</t>
  </si>
  <si>
    <t>2b</t>
  </si>
  <si>
    <t>2c</t>
  </si>
  <si>
    <t>2d</t>
  </si>
  <si>
    <t>2e</t>
  </si>
  <si>
    <t>2f</t>
  </si>
  <si>
    <r>
      <t xml:space="preserve">L. </t>
    </r>
    <r>
      <rPr>
        <sz val="10"/>
        <rFont val="Arial"/>
        <family val="2"/>
      </rPr>
      <t>dominant</t>
    </r>
  </si>
  <si>
    <t>CST I</t>
  </si>
  <si>
    <t>CST II</t>
  </si>
  <si>
    <t>CST III</t>
  </si>
  <si>
    <t>CST IV</t>
  </si>
  <si>
    <t>CST V</t>
  </si>
  <si>
    <t>12-16 w</t>
  </si>
  <si>
    <t>20-24 w</t>
  </si>
  <si>
    <t>30-34 w</t>
  </si>
  <si>
    <t>2g</t>
  </si>
  <si>
    <t>2h</t>
  </si>
  <si>
    <t>2i</t>
  </si>
  <si>
    <t>IL-10</t>
  </si>
  <si>
    <t>3a</t>
  </si>
  <si>
    <t>3b</t>
  </si>
  <si>
    <t>3c</t>
  </si>
  <si>
    <t>3d</t>
  </si>
  <si>
    <t>I</t>
  </si>
  <si>
    <t>II</t>
  </si>
  <si>
    <t>III</t>
  </si>
  <si>
    <t>V</t>
  </si>
  <si>
    <t>3h</t>
  </si>
  <si>
    <t>3g</t>
  </si>
  <si>
    <t>3f</t>
  </si>
  <si>
    <t>3e</t>
  </si>
  <si>
    <t>3i</t>
  </si>
  <si>
    <t>Preterm CST III</t>
  </si>
  <si>
    <t>Term CST III</t>
  </si>
  <si>
    <t>Preterm CST IV</t>
  </si>
  <si>
    <t>Term CST IV</t>
  </si>
  <si>
    <t>3j</t>
  </si>
  <si>
    <t>3k</t>
  </si>
  <si>
    <t>3l</t>
  </si>
  <si>
    <t>4a MBL</t>
  </si>
  <si>
    <t>4b IgM</t>
  </si>
  <si>
    <t>4c IgG1</t>
  </si>
  <si>
    <t>4d IgG2</t>
  </si>
  <si>
    <t>4e IgG3</t>
  </si>
  <si>
    <t>4f IgG4</t>
  </si>
  <si>
    <t>4g MBL</t>
  </si>
  <si>
    <t xml:space="preserve">4h IgM </t>
  </si>
  <si>
    <t>4i IgG1</t>
  </si>
  <si>
    <t>4j IgG2</t>
  </si>
  <si>
    <t>4k IgG3</t>
  </si>
  <si>
    <t xml:space="preserve">4l IgG4 </t>
  </si>
  <si>
    <t xml:space="preserve">4 M MBL </t>
  </si>
  <si>
    <t xml:space="preserve">4 N IgM </t>
  </si>
  <si>
    <t>4o IgG1</t>
  </si>
  <si>
    <t>4p IgG2</t>
  </si>
  <si>
    <t>4 q IgG3</t>
  </si>
  <si>
    <t>4r IgG4</t>
  </si>
  <si>
    <t>4 s MBL</t>
  </si>
  <si>
    <t>4t IgM</t>
  </si>
  <si>
    <t>4u IgG1</t>
  </si>
  <si>
    <t>4v IgG2</t>
  </si>
  <si>
    <t>4w IgG3</t>
  </si>
  <si>
    <t>4x IgG4</t>
  </si>
  <si>
    <t>681.27*</t>
  </si>
  <si>
    <t>5500400*</t>
  </si>
  <si>
    <t>5 a C3b</t>
  </si>
  <si>
    <t>5b c5</t>
  </si>
  <si>
    <t>5c c5a</t>
  </si>
  <si>
    <t>5d c3b</t>
  </si>
  <si>
    <t>5e c5</t>
  </si>
  <si>
    <t>5f c5a</t>
  </si>
  <si>
    <t>5g c3b</t>
  </si>
  <si>
    <t>5h c5</t>
  </si>
  <si>
    <t>5i c5a</t>
  </si>
  <si>
    <t>5j c3b</t>
  </si>
  <si>
    <t>5k c5</t>
  </si>
  <si>
    <t>5 l c5a</t>
  </si>
  <si>
    <t>MBL preterm</t>
  </si>
  <si>
    <t>c3b preterm</t>
  </si>
  <si>
    <t>c5 preterm</t>
  </si>
  <si>
    <t>log transformed plus 2</t>
  </si>
  <si>
    <t>CL ≤25mm</t>
  </si>
  <si>
    <t>CL &gt;25mm</t>
  </si>
  <si>
    <t>7b C5</t>
  </si>
  <si>
    <t>7d IL-6</t>
  </si>
  <si>
    <t>7e IL-10</t>
  </si>
  <si>
    <t>7f</t>
  </si>
  <si>
    <t>7 i igM</t>
  </si>
  <si>
    <t>7h MBL</t>
  </si>
  <si>
    <t>7j IgG1</t>
  </si>
  <si>
    <t>7k IgG2</t>
  </si>
  <si>
    <t>7L IgG3</t>
  </si>
  <si>
    <t>7M IgG4</t>
  </si>
  <si>
    <t>7 n c3b</t>
  </si>
  <si>
    <t>7o C5</t>
  </si>
  <si>
    <t>7p C5a</t>
  </si>
  <si>
    <t>7r IL-6</t>
  </si>
  <si>
    <t>7q IL-8</t>
  </si>
  <si>
    <t>7S IL-1B</t>
  </si>
  <si>
    <t>≤25mm</t>
  </si>
  <si>
    <t>&gt;25mm</t>
  </si>
  <si>
    <t>7g</t>
  </si>
  <si>
    <t>Short</t>
  </si>
  <si>
    <t>Long</t>
  </si>
  <si>
    <t>7a IgM</t>
  </si>
  <si>
    <t>7c C5A</t>
  </si>
  <si>
    <t>7t IL-10</t>
  </si>
  <si>
    <t>Braided</t>
  </si>
  <si>
    <t>Monofilament</t>
  </si>
  <si>
    <t>IgA</t>
  </si>
  <si>
    <t>IgG4</t>
  </si>
  <si>
    <t>IgG3</t>
  </si>
  <si>
    <t>IgG2</t>
  </si>
  <si>
    <t>IgG1</t>
  </si>
  <si>
    <t>IgM</t>
  </si>
  <si>
    <t>MBL</t>
  </si>
  <si>
    <t xml:space="preserve">mean </t>
  </si>
  <si>
    <t>sd</t>
  </si>
  <si>
    <t>8a</t>
  </si>
  <si>
    <t>C5a</t>
  </si>
  <si>
    <t>C5</t>
  </si>
  <si>
    <t>C3b</t>
  </si>
  <si>
    <t>8b</t>
  </si>
  <si>
    <t>IL-1β</t>
  </si>
  <si>
    <t>IL-4</t>
  </si>
  <si>
    <t>IL-18</t>
  </si>
  <si>
    <t>IL-5</t>
  </si>
  <si>
    <t>IFN-γ</t>
  </si>
  <si>
    <t>TNF-α</t>
  </si>
  <si>
    <t>GM-CSF</t>
  </si>
  <si>
    <t>8c</t>
  </si>
  <si>
    <t>8d %</t>
  </si>
  <si>
    <t>Braided 12-16w</t>
  </si>
  <si>
    <t>Braided 20-24 w</t>
  </si>
  <si>
    <t>Monofilament 12-16w</t>
  </si>
  <si>
    <t>Monofilament 20-24w</t>
  </si>
  <si>
    <t>No cerclage 12-16w</t>
  </si>
  <si>
    <t>No cerclage 20-24w</t>
  </si>
  <si>
    <t>9b MBL</t>
  </si>
  <si>
    <t>9c IgM</t>
  </si>
  <si>
    <t>678772.2*</t>
  </si>
  <si>
    <t>1875300*</t>
  </si>
  <si>
    <t>9d C3b</t>
  </si>
  <si>
    <t>9e c5</t>
  </si>
  <si>
    <t>9f c5a</t>
  </si>
  <si>
    <t>9g IL8</t>
  </si>
  <si>
    <t>9h IL-6</t>
  </si>
  <si>
    <t>9i IL-1B</t>
  </si>
  <si>
    <t>PT 30-34w</t>
  </si>
  <si>
    <t>T 30-34w</t>
  </si>
  <si>
    <t>TI 30-34w</t>
  </si>
  <si>
    <t>Supp Fig 1 a IL-8</t>
  </si>
  <si>
    <t>1b IL-6</t>
  </si>
  <si>
    <t>1d IL-2</t>
  </si>
  <si>
    <t xml:space="preserve">2 C Inverse Simpson </t>
  </si>
  <si>
    <t>2d SOBS</t>
  </si>
  <si>
    <r>
      <t xml:space="preserve">L. </t>
    </r>
    <r>
      <rPr>
        <sz val="10"/>
        <rFont val="Arial"/>
        <family val="2"/>
      </rPr>
      <t>deplete</t>
    </r>
  </si>
  <si>
    <t xml:space="preserve">2 A inverse Simpson </t>
  </si>
  <si>
    <t>2 B SOBs</t>
  </si>
  <si>
    <t>3b IgE</t>
  </si>
  <si>
    <t>3c IgA</t>
  </si>
  <si>
    <t>3d IgE</t>
  </si>
  <si>
    <t>3e IgA</t>
  </si>
  <si>
    <t>3f IgE</t>
  </si>
  <si>
    <t>3g IgA</t>
  </si>
  <si>
    <t>3h IgE</t>
  </si>
  <si>
    <t>braided</t>
  </si>
  <si>
    <t>monofilament</t>
  </si>
  <si>
    <t>mean fold change</t>
  </si>
  <si>
    <t>SD</t>
  </si>
  <si>
    <t xml:space="preserve">mean fold change </t>
  </si>
  <si>
    <t xml:space="preserve">4a </t>
  </si>
  <si>
    <t>4b</t>
  </si>
  <si>
    <t>4c</t>
  </si>
  <si>
    <t xml:space="preserve">progesterone </t>
  </si>
  <si>
    <t>5b MBL</t>
  </si>
  <si>
    <t>5c IgM</t>
  </si>
  <si>
    <t>5g il-8</t>
  </si>
  <si>
    <t>0.04*</t>
  </si>
  <si>
    <t>5h il-6</t>
  </si>
  <si>
    <t>5i IL-1B</t>
  </si>
  <si>
    <t>IgM preterm</t>
  </si>
  <si>
    <t>c5a preterm</t>
  </si>
  <si>
    <t>IL-8 preterm</t>
  </si>
  <si>
    <t>IL-1b preterm</t>
  </si>
  <si>
    <t>IL-6 preterm</t>
  </si>
  <si>
    <t>8d numbers</t>
  </si>
  <si>
    <t>no progesterone</t>
  </si>
  <si>
    <t>4d %</t>
  </si>
  <si>
    <t xml:space="preserve">4d n </t>
  </si>
  <si>
    <t>1c IL-1b</t>
  </si>
  <si>
    <t>3a IgA</t>
  </si>
  <si>
    <t xml:space="preserve">Braided </t>
  </si>
  <si>
    <t>Increase between 12-16w and 20-24w</t>
  </si>
  <si>
    <t>Decrease between 12-162 and 20-24w</t>
  </si>
  <si>
    <t xml:space="preserve">2 no change </t>
  </si>
  <si>
    <t>1 no change</t>
  </si>
  <si>
    <t>5i il-1B</t>
  </si>
  <si>
    <t>total</t>
  </si>
  <si>
    <t>IV-B</t>
  </si>
  <si>
    <t>IV-C1</t>
  </si>
  <si>
    <t>IV-C</t>
  </si>
  <si>
    <t>IV-C3</t>
  </si>
  <si>
    <t>IV-C2</t>
  </si>
  <si>
    <t>IV-A</t>
  </si>
  <si>
    <t>n</t>
  </si>
  <si>
    <t xml:space="preserve">CST </t>
  </si>
  <si>
    <t>I-A almost completely L. crispatus</t>
  </si>
  <si>
    <t>I-B less L. crispatus but still majority</t>
  </si>
  <si>
    <t>II communities are dominated by L. gasseri</t>
  </si>
  <si>
    <t>III-A almost completely L. iners</t>
  </si>
  <si>
    <t>III-B less L. iners but still majority</t>
  </si>
  <si>
    <t>IV-C low relative abundances of G. vaginalis, BVAB1, and Lactobacillus spp</t>
  </si>
  <si>
    <t>IV-C1 dominated by Streptococcus spp.</t>
  </si>
  <si>
    <t>IV-C2 dominated by Enterococcus spp.</t>
  </si>
  <si>
    <t>IV-C3 dominated by Bifidobacterium spp.</t>
  </si>
  <si>
    <t>IV-C4 dominated by Staphylococcus spp.</t>
  </si>
  <si>
    <t>V communities are dominated by L. jensenii</t>
  </si>
  <si>
    <t>IV low relative abundance of Lactobacillus spp.</t>
  </si>
  <si>
    <t xml:space="preserve">III communities are dominated by L. iners </t>
  </si>
  <si>
    <t xml:space="preserve">I communities are dominated by L. crispatus </t>
  </si>
  <si>
    <t>IV-C0 relatively even community with a moderate abount of Prevotella spp.</t>
  </si>
  <si>
    <t>IV-A high relative abundance of BVAB1, a moderate relative abundance of G. vaginalis, and moderate relative abundance of A. vaginae</t>
  </si>
  <si>
    <t>IV-B contains a high relative abundance of G. vaginalis, a low relative abundance of BVAB1and moderate relative abundance of A. vaginae</t>
  </si>
  <si>
    <t>CST- all subtypes  VALENCIA pipeline</t>
  </si>
  <si>
    <r>
      <t xml:space="preserve">L. </t>
    </r>
    <r>
      <rPr>
        <b/>
        <sz val="10"/>
        <rFont val="Arial"/>
        <family val="2"/>
      </rPr>
      <t>dominant</t>
    </r>
  </si>
  <si>
    <r>
      <t>L.</t>
    </r>
    <r>
      <rPr>
        <b/>
        <sz val="10"/>
        <rFont val="Arial"/>
        <family val="2"/>
      </rPr>
      <t>deplete</t>
    </r>
  </si>
  <si>
    <r>
      <t xml:space="preserve">PT </t>
    </r>
    <r>
      <rPr>
        <b/>
        <i/>
        <sz val="10"/>
        <rFont val="Arial"/>
        <family val="2"/>
      </rPr>
      <t>L.</t>
    </r>
    <r>
      <rPr>
        <b/>
        <sz val="10"/>
        <rFont val="Arial"/>
        <family val="2"/>
      </rPr>
      <t>deplete</t>
    </r>
  </si>
  <si>
    <r>
      <t xml:space="preserve">Term </t>
    </r>
    <r>
      <rPr>
        <b/>
        <i/>
        <sz val="10"/>
        <rFont val="Arial"/>
        <family val="2"/>
      </rPr>
      <t>L.</t>
    </r>
    <r>
      <rPr>
        <b/>
        <sz val="10"/>
        <rFont val="Arial"/>
        <family val="2"/>
      </rPr>
      <t>deplete</t>
    </r>
  </si>
  <si>
    <r>
      <t xml:space="preserve">VMG 3 </t>
    </r>
    <r>
      <rPr>
        <b/>
        <i/>
        <sz val="10"/>
        <rFont val="Arial"/>
        <family val="2"/>
      </rPr>
      <t>L. iners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</si>
</sst>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i/>
      <sz val="10"/>
      <color rgb="FF0000FF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1" xfId="0" applyBorder="1"/>
    <xf numFmtId="1" fontId="0" fillId="0" borderId="1" xfId="0" applyNumberForma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0" fillId="0" borderId="0" xfId="0" applyFill="1" applyBorder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0" fillId="0" borderId="1" xfId="0" applyBorder="1" applyAlignment="1">
      <alignment horizontal="left"/>
    </xf>
    <xf numFmtId="0" fontId="0" fillId="0" borderId="0" xfId="0" applyBorder="1"/>
    <xf numFmtId="0" fontId="1" fillId="0" borderId="1" xfId="0" applyFont="1" applyBorder="1" applyAlignment="1">
      <alignment horizontal="left"/>
    </xf>
    <xf numFmtId="0" fontId="0" fillId="0" borderId="0" xfId="0" applyAlignment="1"/>
    <xf numFmtId="0" fontId="0" fillId="0" borderId="1" xfId="0" applyBorder="1" applyAlignment="1"/>
    <xf numFmtId="164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1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7" fillId="0" borderId="1" xfId="0" applyFont="1" applyBorder="1"/>
    <xf numFmtId="0" fontId="9" fillId="0" borderId="1" xfId="0" applyFont="1" applyBorder="1"/>
    <xf numFmtId="0" fontId="10" fillId="0" borderId="1" xfId="0" applyFont="1" applyBorder="1" applyAlignment="1">
      <alignment horizontal="center"/>
    </xf>
    <xf numFmtId="0" fontId="1" fillId="0" borderId="0" xfId="0" applyFont="1" applyBorder="1"/>
    <xf numFmtId="0" fontId="7" fillId="0" borderId="1" xfId="0" applyFont="1" applyBorder="1" applyAlignment="1">
      <alignment horizontal="left"/>
    </xf>
    <xf numFmtId="0" fontId="0" fillId="0" borderId="1" xfId="0" applyFont="1" applyBorder="1"/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37123-D06C-4FE9-B18A-DCDD156FB40C}">
  <dimension ref="A1:AY53"/>
  <sheetViews>
    <sheetView zoomScale="70" zoomScaleNormal="70" workbookViewId="0">
      <selection activeCell="AZ28" sqref="AZ28"/>
    </sheetView>
  </sheetViews>
  <sheetFormatPr defaultRowHeight="15" x14ac:dyDescent="0.25"/>
  <cols>
    <col min="32" max="32" width="14.140625" customWidth="1"/>
    <col min="37" max="37" width="9.5703125" bestFit="1" customWidth="1"/>
    <col min="49" max="49" width="81.42578125" customWidth="1"/>
  </cols>
  <sheetData>
    <row r="1" spans="1:51" x14ac:dyDescent="0.25">
      <c r="A1" s="1" t="s">
        <v>12</v>
      </c>
      <c r="B1" s="1" t="s">
        <v>21</v>
      </c>
      <c r="C1" s="1"/>
      <c r="D1" s="1"/>
      <c r="E1" s="1"/>
      <c r="F1" s="1"/>
      <c r="H1" s="1" t="s">
        <v>13</v>
      </c>
      <c r="I1" s="1" t="s">
        <v>22</v>
      </c>
      <c r="J1" s="1"/>
      <c r="K1" s="1"/>
      <c r="L1" s="1"/>
      <c r="M1" s="1"/>
      <c r="O1" s="1" t="s">
        <v>15</v>
      </c>
      <c r="P1" s="1" t="s">
        <v>23</v>
      </c>
      <c r="Q1" s="1"/>
      <c r="R1" s="1"/>
      <c r="S1" s="1"/>
      <c r="T1" s="1"/>
      <c r="V1" s="1" t="s">
        <v>17</v>
      </c>
      <c r="W1" s="1" t="s">
        <v>24</v>
      </c>
      <c r="X1" s="1"/>
      <c r="Y1" s="1"/>
      <c r="Z1" s="1"/>
      <c r="AA1" s="1"/>
      <c r="AC1" s="1" t="s">
        <v>25</v>
      </c>
      <c r="AO1" s="1" t="s">
        <v>26</v>
      </c>
      <c r="AP1" s="1"/>
      <c r="AQ1" s="1"/>
      <c r="AR1" s="1"/>
      <c r="AS1" s="1"/>
      <c r="AT1" s="1"/>
      <c r="AW1" s="16" t="s">
        <v>245</v>
      </c>
    </row>
    <row r="2" spans="1:51" x14ac:dyDescent="0.25">
      <c r="A2" s="24" t="s">
        <v>6</v>
      </c>
      <c r="B2" s="24" t="s">
        <v>7</v>
      </c>
      <c r="C2" s="24" t="s">
        <v>8</v>
      </c>
      <c r="D2" s="24" t="s">
        <v>9</v>
      </c>
      <c r="E2" s="24" t="s">
        <v>10</v>
      </c>
      <c r="F2" s="24" t="s">
        <v>11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O2" s="24" t="s">
        <v>6</v>
      </c>
      <c r="P2" s="24" t="s">
        <v>7</v>
      </c>
      <c r="Q2" s="24" t="s">
        <v>8</v>
      </c>
      <c r="R2" s="24" t="s">
        <v>9</v>
      </c>
      <c r="S2" s="24" t="s">
        <v>10</v>
      </c>
      <c r="T2" s="24" t="s">
        <v>11</v>
      </c>
      <c r="V2" s="24" t="s">
        <v>6</v>
      </c>
      <c r="W2" s="24" t="s">
        <v>7</v>
      </c>
      <c r="X2" s="24" t="s">
        <v>8</v>
      </c>
      <c r="Y2" s="24" t="s">
        <v>9</v>
      </c>
      <c r="Z2" s="24" t="s">
        <v>10</v>
      </c>
      <c r="AA2" s="24" t="s">
        <v>11</v>
      </c>
      <c r="AC2" s="3"/>
      <c r="AD2" s="25" t="s">
        <v>19</v>
      </c>
      <c r="AE2" s="25" t="s">
        <v>20</v>
      </c>
      <c r="AF2" s="25" t="s">
        <v>3</v>
      </c>
      <c r="AO2" s="25"/>
      <c r="AP2" s="24" t="s">
        <v>28</v>
      </c>
      <c r="AQ2" s="24" t="s">
        <v>29</v>
      </c>
      <c r="AR2" s="24" t="s">
        <v>30</v>
      </c>
      <c r="AS2" s="24" t="s">
        <v>31</v>
      </c>
      <c r="AT2" s="24" t="s">
        <v>32</v>
      </c>
      <c r="AW2" s="17" t="s">
        <v>227</v>
      </c>
      <c r="AX2" s="17" t="s">
        <v>226</v>
      </c>
      <c r="AY2" s="17" t="s">
        <v>5</v>
      </c>
    </row>
    <row r="3" spans="1:51" x14ac:dyDescent="0.25">
      <c r="A3" s="22">
        <v>1761.15</v>
      </c>
      <c r="B3" s="22">
        <v>1330.73</v>
      </c>
      <c r="C3" s="22">
        <v>192.54</v>
      </c>
      <c r="D3" s="22">
        <v>436.89</v>
      </c>
      <c r="E3" s="22">
        <v>4297.24</v>
      </c>
      <c r="F3" s="22">
        <v>1266.05</v>
      </c>
      <c r="H3" s="22">
        <v>0.39</v>
      </c>
      <c r="I3" s="22">
        <v>0.24</v>
      </c>
      <c r="J3" s="22">
        <v>3.89</v>
      </c>
      <c r="K3" s="22">
        <v>0.64</v>
      </c>
      <c r="L3" s="22">
        <v>0.1</v>
      </c>
      <c r="M3" s="22">
        <v>0.1</v>
      </c>
      <c r="O3" s="22">
        <v>69.52</v>
      </c>
      <c r="P3" s="22">
        <v>44.36</v>
      </c>
      <c r="Q3" s="22">
        <v>28.46</v>
      </c>
      <c r="R3" s="22">
        <v>24.86</v>
      </c>
      <c r="S3" s="22">
        <v>500.58</v>
      </c>
      <c r="T3" s="22">
        <v>129.30000000000001</v>
      </c>
      <c r="V3" s="22">
        <v>151.69999999999999</v>
      </c>
      <c r="W3" s="22">
        <v>152.94999999999999</v>
      </c>
      <c r="X3" s="22">
        <v>193.58</v>
      </c>
      <c r="Y3" s="22">
        <v>77.209999999999994</v>
      </c>
      <c r="Z3" s="22">
        <v>1</v>
      </c>
      <c r="AA3" s="22">
        <v>1</v>
      </c>
      <c r="AC3" s="3" t="s">
        <v>4</v>
      </c>
      <c r="AD3" s="5">
        <v>295</v>
      </c>
      <c r="AE3" s="5">
        <v>90</v>
      </c>
      <c r="AF3" s="3">
        <f>SUM(AD3:AE3)</f>
        <v>385</v>
      </c>
      <c r="AO3" s="28" t="s">
        <v>33</v>
      </c>
      <c r="AP3" s="22">
        <v>45</v>
      </c>
      <c r="AQ3" s="22">
        <v>10</v>
      </c>
      <c r="AR3" s="22">
        <v>25</v>
      </c>
      <c r="AS3" s="22">
        <v>20</v>
      </c>
      <c r="AT3" s="22">
        <v>0</v>
      </c>
      <c r="AW3" s="20" t="s">
        <v>241</v>
      </c>
      <c r="AX3" s="17"/>
      <c r="AY3" s="17"/>
    </row>
    <row r="4" spans="1:51" x14ac:dyDescent="0.25">
      <c r="A4" s="22">
        <v>1206.04</v>
      </c>
      <c r="B4" s="22">
        <v>4147.1099999999997</v>
      </c>
      <c r="C4" s="22">
        <v>177.86</v>
      </c>
      <c r="D4" s="22">
        <v>602.08000000000004</v>
      </c>
      <c r="E4" s="22">
        <v>26173.1</v>
      </c>
      <c r="F4" s="22">
        <v>8471.9</v>
      </c>
      <c r="H4" s="22">
        <v>0.24</v>
      </c>
      <c r="I4" s="22">
        <v>2.66</v>
      </c>
      <c r="J4" s="22">
        <v>0.1</v>
      </c>
      <c r="K4" s="22">
        <v>0.88</v>
      </c>
      <c r="L4" s="22">
        <v>0.4</v>
      </c>
      <c r="M4" s="22">
        <v>0.4</v>
      </c>
      <c r="O4" s="22">
        <v>326.36</v>
      </c>
      <c r="P4" s="22">
        <v>580.69000000000005</v>
      </c>
      <c r="Q4" s="22">
        <v>5.77</v>
      </c>
      <c r="R4" s="22">
        <v>26.45</v>
      </c>
      <c r="S4" s="22">
        <v>754.48</v>
      </c>
      <c r="T4" s="22">
        <v>374.65</v>
      </c>
      <c r="V4" s="22">
        <v>22.75</v>
      </c>
      <c r="W4" s="22">
        <v>28.83</v>
      </c>
      <c r="X4" s="22">
        <v>0.2</v>
      </c>
      <c r="Y4" s="22">
        <v>72.36</v>
      </c>
      <c r="Z4" s="22">
        <v>51.02</v>
      </c>
      <c r="AA4" s="22">
        <v>49.09</v>
      </c>
      <c r="AC4" s="3" t="s">
        <v>5</v>
      </c>
      <c r="AD4" s="4">
        <f>AD3/385*100</f>
        <v>76.623376623376629</v>
      </c>
      <c r="AE4" s="4">
        <f t="shared" ref="AE4" si="0">AE3/385*100</f>
        <v>23.376623376623375</v>
      </c>
      <c r="AF4" s="3">
        <v>100</v>
      </c>
      <c r="AO4" s="28" t="s">
        <v>34</v>
      </c>
      <c r="AP4" s="22">
        <v>40</v>
      </c>
      <c r="AQ4" s="22">
        <v>10</v>
      </c>
      <c r="AR4" s="22">
        <v>35</v>
      </c>
      <c r="AS4" s="22">
        <v>15</v>
      </c>
      <c r="AT4" s="22">
        <v>0</v>
      </c>
      <c r="AW4" s="13" t="s">
        <v>228</v>
      </c>
      <c r="AX4" s="13">
        <v>143</v>
      </c>
      <c r="AY4" s="18">
        <f>AX4/385*100</f>
        <v>37.142857142857146</v>
      </c>
    </row>
    <row r="5" spans="1:51" x14ac:dyDescent="0.25">
      <c r="A5" s="22">
        <v>1341.77</v>
      </c>
      <c r="B5" s="22">
        <v>2051.37</v>
      </c>
      <c r="C5" s="22">
        <v>388.8</v>
      </c>
      <c r="D5" s="22">
        <v>374.37</v>
      </c>
      <c r="E5" s="22">
        <v>34837.29</v>
      </c>
      <c r="F5" s="22">
        <v>10786.11</v>
      </c>
      <c r="H5" s="22">
        <v>1.42</v>
      </c>
      <c r="I5" s="22">
        <v>0.49</v>
      </c>
      <c r="J5" s="22">
        <v>0.45</v>
      </c>
      <c r="K5" s="22">
        <v>1.3</v>
      </c>
      <c r="L5" s="22">
        <v>2.52</v>
      </c>
      <c r="M5" s="22">
        <v>0.47</v>
      </c>
      <c r="O5" s="22">
        <v>62.9</v>
      </c>
      <c r="P5" s="22">
        <v>156.68</v>
      </c>
      <c r="Q5" s="22">
        <v>8.35</v>
      </c>
      <c r="R5" s="22">
        <v>8.56</v>
      </c>
      <c r="S5" s="22">
        <v>1059.5899999999999</v>
      </c>
      <c r="T5" s="22">
        <v>2380.2800000000002</v>
      </c>
      <c r="V5" s="22">
        <v>1.17</v>
      </c>
      <c r="W5" s="22">
        <v>0.97</v>
      </c>
      <c r="X5" s="22">
        <v>86.28</v>
      </c>
      <c r="Y5" s="22">
        <v>128.88999999999999</v>
      </c>
      <c r="Z5" s="22">
        <v>95.18</v>
      </c>
      <c r="AA5" s="22">
        <v>1</v>
      </c>
      <c r="AC5" s="7" t="s">
        <v>25</v>
      </c>
      <c r="AO5" s="28" t="s">
        <v>35</v>
      </c>
      <c r="AP5" s="22">
        <v>54</v>
      </c>
      <c r="AQ5" s="22">
        <v>8</v>
      </c>
      <c r="AR5" s="22">
        <v>15</v>
      </c>
      <c r="AS5" s="22">
        <v>23</v>
      </c>
      <c r="AT5" s="22">
        <v>0</v>
      </c>
      <c r="AW5" s="13" t="s">
        <v>229</v>
      </c>
      <c r="AX5" s="13">
        <v>12</v>
      </c>
      <c r="AY5" s="18">
        <f>AX5/385*100</f>
        <v>3.116883116883117</v>
      </c>
    </row>
    <row r="6" spans="1:51" x14ac:dyDescent="0.25">
      <c r="A6" s="22">
        <v>2851.17</v>
      </c>
      <c r="B6" s="22">
        <v>1556.14</v>
      </c>
      <c r="C6" s="22">
        <v>1090.04</v>
      </c>
      <c r="D6" s="22">
        <v>2875.81</v>
      </c>
      <c r="E6" s="22">
        <v>2930.6</v>
      </c>
      <c r="F6" s="22">
        <v>43.3</v>
      </c>
      <c r="H6" s="22">
        <v>1.45</v>
      </c>
      <c r="I6" s="22">
        <v>0.7</v>
      </c>
      <c r="J6" s="22">
        <v>0.1</v>
      </c>
      <c r="K6" s="22">
        <v>0.1</v>
      </c>
      <c r="L6" s="22">
        <v>0.4</v>
      </c>
      <c r="M6" s="22">
        <v>0.4</v>
      </c>
      <c r="O6" s="22">
        <v>127.49</v>
      </c>
      <c r="P6" s="22">
        <v>94.02</v>
      </c>
      <c r="Q6" s="22">
        <v>32.229999999999997</v>
      </c>
      <c r="R6" s="22">
        <v>183.24</v>
      </c>
      <c r="S6" s="22">
        <v>232.79</v>
      </c>
      <c r="T6" s="22">
        <v>1.88</v>
      </c>
      <c r="V6" s="22">
        <v>153.69</v>
      </c>
      <c r="W6" s="22">
        <v>148.44999999999999</v>
      </c>
      <c r="X6" s="22">
        <v>1</v>
      </c>
      <c r="Y6" s="22">
        <v>1</v>
      </c>
      <c r="Z6" s="22">
        <v>66.53</v>
      </c>
      <c r="AA6" s="22">
        <v>31.55</v>
      </c>
      <c r="AC6" s="25" t="s">
        <v>18</v>
      </c>
      <c r="AD6" s="25" t="s">
        <v>44</v>
      </c>
      <c r="AE6" s="25" t="s">
        <v>45</v>
      </c>
      <c r="AF6" s="25" t="s">
        <v>46</v>
      </c>
      <c r="AG6" s="25" t="s">
        <v>225</v>
      </c>
      <c r="AH6" s="25" t="s">
        <v>220</v>
      </c>
      <c r="AI6" s="25" t="s">
        <v>222</v>
      </c>
      <c r="AJ6" s="25" t="s">
        <v>47</v>
      </c>
      <c r="AK6" s="25" t="s">
        <v>3</v>
      </c>
      <c r="AL6" s="14"/>
      <c r="AM6" s="14"/>
      <c r="AW6" s="15" t="s">
        <v>230</v>
      </c>
      <c r="AX6" s="13">
        <v>48</v>
      </c>
      <c r="AY6" s="18">
        <f>AX6/385*100</f>
        <v>12.467532467532468</v>
      </c>
    </row>
    <row r="7" spans="1:51" x14ac:dyDescent="0.25">
      <c r="A7" s="22">
        <v>4286.4799999999996</v>
      </c>
      <c r="B7" s="22">
        <v>8376.2800000000007</v>
      </c>
      <c r="C7" s="22">
        <v>1570.46</v>
      </c>
      <c r="D7" s="22">
        <v>1987.16</v>
      </c>
      <c r="E7" s="22">
        <v>9282.27</v>
      </c>
      <c r="F7" s="22">
        <v>4573.17</v>
      </c>
      <c r="H7" s="22">
        <v>16.829999999999998</v>
      </c>
      <c r="I7" s="22">
        <v>237.73</v>
      </c>
      <c r="J7" s="22">
        <v>1.24</v>
      </c>
      <c r="K7" s="22">
        <v>0.41</v>
      </c>
      <c r="L7" s="22">
        <v>0.1</v>
      </c>
      <c r="M7" s="22">
        <v>0.1</v>
      </c>
      <c r="O7" s="22">
        <v>1048.1199999999999</v>
      </c>
      <c r="P7" s="22">
        <v>1944.89</v>
      </c>
      <c r="Q7" s="22">
        <v>97.97</v>
      </c>
      <c r="R7" s="22">
        <v>86.16</v>
      </c>
      <c r="S7" s="22">
        <v>1265.67</v>
      </c>
      <c r="T7" s="22">
        <v>81.760000000000005</v>
      </c>
      <c r="V7" s="22">
        <v>1.17</v>
      </c>
      <c r="W7" s="22">
        <v>2.2200000000000002</v>
      </c>
      <c r="X7" s="22">
        <v>85.05</v>
      </c>
      <c r="Y7" s="22">
        <v>84.8</v>
      </c>
      <c r="Z7" s="22">
        <v>1</v>
      </c>
      <c r="AA7" s="22">
        <v>0.2</v>
      </c>
      <c r="AC7" s="3" t="s">
        <v>4</v>
      </c>
      <c r="AD7" s="13">
        <v>155</v>
      </c>
      <c r="AE7" s="13">
        <v>48</v>
      </c>
      <c r="AF7" s="13">
        <v>100</v>
      </c>
      <c r="AG7" s="13">
        <v>0</v>
      </c>
      <c r="AH7" s="13">
        <v>35</v>
      </c>
      <c r="AI7" s="13">
        <v>24</v>
      </c>
      <c r="AJ7" s="13">
        <v>23</v>
      </c>
      <c r="AK7" s="13">
        <f>SUM(AD7:AJ7)</f>
        <v>385</v>
      </c>
      <c r="AL7" s="14"/>
      <c r="AM7" s="14"/>
      <c r="AO7" s="27" t="s">
        <v>36</v>
      </c>
      <c r="AP7" s="1"/>
      <c r="AQ7" s="1"/>
      <c r="AR7" s="1"/>
      <c r="AS7" s="1"/>
      <c r="AT7" s="1"/>
      <c r="AW7" s="15" t="s">
        <v>240</v>
      </c>
      <c r="AX7" s="13"/>
      <c r="AY7" s="18"/>
    </row>
    <row r="8" spans="1:51" x14ac:dyDescent="0.25">
      <c r="A8" s="22">
        <v>13184.3</v>
      </c>
      <c r="B8" s="22">
        <v>11795.99</v>
      </c>
      <c r="C8" s="22">
        <v>985.6</v>
      </c>
      <c r="D8" s="22">
        <v>336.9</v>
      </c>
      <c r="E8" s="22">
        <v>183.5</v>
      </c>
      <c r="F8" s="22">
        <v>17.190000000000001</v>
      </c>
      <c r="H8" s="22">
        <v>0.4</v>
      </c>
      <c r="I8" s="22">
        <v>0.28000000000000003</v>
      </c>
      <c r="J8" s="22">
        <v>0.4</v>
      </c>
      <c r="K8" s="22">
        <v>0.4</v>
      </c>
      <c r="L8" s="22">
        <v>0.4</v>
      </c>
      <c r="M8" s="22">
        <v>0.4</v>
      </c>
      <c r="O8" s="22">
        <v>2831.55</v>
      </c>
      <c r="P8" s="22">
        <v>2903.86</v>
      </c>
      <c r="Q8" s="22">
        <v>3.31</v>
      </c>
      <c r="R8" s="22">
        <v>4.9000000000000004</v>
      </c>
      <c r="S8" s="22">
        <v>32.909999999999997</v>
      </c>
      <c r="T8" s="22">
        <v>2.12</v>
      </c>
      <c r="V8" s="22">
        <v>57.33</v>
      </c>
      <c r="W8" s="22">
        <v>8.9700000000000006</v>
      </c>
      <c r="X8" s="22">
        <v>54.19</v>
      </c>
      <c r="Y8" s="22">
        <v>5.19</v>
      </c>
      <c r="Z8" s="22">
        <v>31.55</v>
      </c>
      <c r="AA8" s="22">
        <v>55.21</v>
      </c>
      <c r="AC8" s="3" t="s">
        <v>5</v>
      </c>
      <c r="AD8" s="19">
        <f>AD7/385*100</f>
        <v>40.259740259740262</v>
      </c>
      <c r="AE8" s="19">
        <f t="shared" ref="AE8:AI8" si="1">AE7/385*100</f>
        <v>12.467532467532468</v>
      </c>
      <c r="AF8" s="19">
        <f t="shared" si="1"/>
        <v>25.97402597402597</v>
      </c>
      <c r="AG8" s="19">
        <f t="shared" si="1"/>
        <v>0</v>
      </c>
      <c r="AH8" s="19">
        <f t="shared" si="1"/>
        <v>9.0909090909090917</v>
      </c>
      <c r="AI8" s="19">
        <f t="shared" si="1"/>
        <v>6.2337662337662341</v>
      </c>
      <c r="AJ8" s="19">
        <v>6</v>
      </c>
      <c r="AK8" s="19">
        <f>SUM(AD8:AJ8)</f>
        <v>100.02597402597402</v>
      </c>
      <c r="AL8" s="14"/>
      <c r="AM8" s="14"/>
      <c r="AO8" s="24"/>
      <c r="AP8" s="24" t="s">
        <v>28</v>
      </c>
      <c r="AQ8" s="24" t="s">
        <v>29</v>
      </c>
      <c r="AR8" s="24" t="s">
        <v>30</v>
      </c>
      <c r="AS8" s="24" t="s">
        <v>31</v>
      </c>
      <c r="AT8" s="24" t="s">
        <v>32</v>
      </c>
      <c r="AW8" s="13" t="s">
        <v>231</v>
      </c>
      <c r="AX8" s="13">
        <v>81</v>
      </c>
      <c r="AY8" s="18">
        <f>AX8/385*100</f>
        <v>21.038961038961038</v>
      </c>
    </row>
    <row r="9" spans="1:51" x14ac:dyDescent="0.25">
      <c r="A9" s="22">
        <v>1256.9100000000001</v>
      </c>
      <c r="B9" s="22">
        <v>396.73</v>
      </c>
      <c r="C9" s="22">
        <v>449.12</v>
      </c>
      <c r="D9" s="22">
        <v>16.02</v>
      </c>
      <c r="E9" s="22">
        <v>209.43</v>
      </c>
      <c r="F9" s="22">
        <v>3707.3</v>
      </c>
      <c r="H9" s="22">
        <v>0.1</v>
      </c>
      <c r="I9" s="22">
        <v>0.1</v>
      </c>
      <c r="J9" s="22">
        <v>0.56000000000000005</v>
      </c>
      <c r="K9" s="22">
        <v>0.2</v>
      </c>
      <c r="L9" s="22">
        <v>0.4</v>
      </c>
      <c r="M9" s="22">
        <v>0.4</v>
      </c>
      <c r="O9" s="22">
        <v>43.72</v>
      </c>
      <c r="P9" s="22">
        <v>27.66</v>
      </c>
      <c r="Q9" s="22">
        <v>0.88</v>
      </c>
      <c r="R9" s="22">
        <v>0.99</v>
      </c>
      <c r="S9" s="22">
        <v>305.45</v>
      </c>
      <c r="T9" s="22">
        <v>398.09</v>
      </c>
      <c r="V9" s="22">
        <v>1</v>
      </c>
      <c r="W9" s="22">
        <v>1</v>
      </c>
      <c r="X9" s="22">
        <v>71.13</v>
      </c>
      <c r="Y9" s="22">
        <v>74.569999999999993</v>
      </c>
      <c r="Z9" s="22">
        <v>34.11</v>
      </c>
      <c r="AA9" s="22">
        <v>43.63</v>
      </c>
      <c r="AO9" s="28" t="s">
        <v>33</v>
      </c>
      <c r="AP9" s="22">
        <v>40</v>
      </c>
      <c r="AQ9" s="22">
        <v>20</v>
      </c>
      <c r="AR9" s="22">
        <v>13</v>
      </c>
      <c r="AS9" s="22">
        <v>27</v>
      </c>
      <c r="AT9" s="22">
        <v>0</v>
      </c>
      <c r="AW9" s="13" t="s">
        <v>232</v>
      </c>
      <c r="AX9" s="13">
        <v>19</v>
      </c>
      <c r="AY9" s="18">
        <f>AX9/385*100</f>
        <v>4.9350649350649354</v>
      </c>
    </row>
    <row r="10" spans="1:51" x14ac:dyDescent="0.25">
      <c r="A10" s="22">
        <v>1223.33</v>
      </c>
      <c r="B10" s="22">
        <v>4817.79</v>
      </c>
      <c r="C10" s="22">
        <v>41.07</v>
      </c>
      <c r="D10" s="22">
        <v>21.43</v>
      </c>
      <c r="E10" s="22">
        <v>1273.73</v>
      </c>
      <c r="F10" s="22">
        <v>1656.7</v>
      </c>
      <c r="H10" s="22">
        <v>3.62</v>
      </c>
      <c r="I10" s="22">
        <v>8.02</v>
      </c>
      <c r="J10" s="22">
        <v>0.1</v>
      </c>
      <c r="K10" s="22">
        <v>0.08</v>
      </c>
      <c r="L10" s="22">
        <v>0.4</v>
      </c>
      <c r="M10" s="22">
        <v>0.4</v>
      </c>
      <c r="O10" s="22">
        <v>27.79</v>
      </c>
      <c r="P10" s="22">
        <v>152.62</v>
      </c>
      <c r="Q10" s="22">
        <v>0.05</v>
      </c>
      <c r="R10" s="22">
        <v>0.17</v>
      </c>
      <c r="S10" s="22">
        <v>272.89999999999998</v>
      </c>
      <c r="T10" s="22">
        <v>41.37</v>
      </c>
      <c r="V10" s="22">
        <v>24.49</v>
      </c>
      <c r="W10" s="22">
        <v>92.13</v>
      </c>
      <c r="X10" s="22">
        <v>1</v>
      </c>
      <c r="Y10" s="22">
        <v>0.43</v>
      </c>
      <c r="Z10" s="22">
        <v>54.11</v>
      </c>
      <c r="AA10" s="22">
        <v>42.01</v>
      </c>
      <c r="AO10" s="28" t="s">
        <v>34</v>
      </c>
      <c r="AP10" s="22">
        <v>37.5</v>
      </c>
      <c r="AQ10" s="22">
        <v>25</v>
      </c>
      <c r="AR10" s="22">
        <v>18.75</v>
      </c>
      <c r="AS10" s="22">
        <v>18.75</v>
      </c>
      <c r="AT10" s="22">
        <v>0</v>
      </c>
      <c r="AW10" s="15" t="s">
        <v>239</v>
      </c>
      <c r="AX10" s="13"/>
      <c r="AY10" s="18"/>
    </row>
    <row r="11" spans="1:51" x14ac:dyDescent="0.25">
      <c r="A11" s="22">
        <v>1630.91</v>
      </c>
      <c r="B11" s="22">
        <v>3238.61</v>
      </c>
      <c r="C11" s="22">
        <v>8984.5400000000009</v>
      </c>
      <c r="D11" s="22">
        <v>6311.64</v>
      </c>
      <c r="E11" s="22">
        <v>25.29</v>
      </c>
      <c r="F11" s="22">
        <v>297.10000000000002</v>
      </c>
      <c r="H11" s="22">
        <v>0.13</v>
      </c>
      <c r="I11" s="22">
        <v>0.92</v>
      </c>
      <c r="J11" s="22">
        <v>1.0900000000000001</v>
      </c>
      <c r="K11" s="22">
        <v>1.49</v>
      </c>
      <c r="L11" s="22">
        <v>0.4</v>
      </c>
      <c r="M11" s="22">
        <v>0.4</v>
      </c>
      <c r="O11" s="22">
        <v>16.04</v>
      </c>
      <c r="P11" s="22">
        <v>30.22</v>
      </c>
      <c r="Q11" s="22">
        <v>1617.46</v>
      </c>
      <c r="R11" s="22">
        <v>784.22</v>
      </c>
      <c r="S11" s="22">
        <v>33.35</v>
      </c>
      <c r="T11" s="22">
        <v>137.79</v>
      </c>
      <c r="V11" s="22">
        <v>0.54</v>
      </c>
      <c r="W11" s="22">
        <v>93.6</v>
      </c>
      <c r="X11" s="22">
        <v>1</v>
      </c>
      <c r="Y11" s="22">
        <v>1</v>
      </c>
      <c r="Z11" s="22">
        <v>50.57</v>
      </c>
      <c r="AA11" s="22">
        <v>38.409999999999997</v>
      </c>
      <c r="AD11" s="8"/>
      <c r="AE11" s="8"/>
      <c r="AO11" s="28" t="s">
        <v>35</v>
      </c>
      <c r="AP11" s="22">
        <v>43.75</v>
      </c>
      <c r="AQ11" s="22">
        <v>12.5</v>
      </c>
      <c r="AR11" s="22">
        <v>18.75</v>
      </c>
      <c r="AS11" s="22">
        <v>18.75</v>
      </c>
      <c r="AT11" s="22">
        <v>6.25</v>
      </c>
      <c r="AW11" s="13" t="s">
        <v>243</v>
      </c>
      <c r="AX11" s="13">
        <v>0</v>
      </c>
      <c r="AY11" s="18">
        <f>AX11/385*100</f>
        <v>0</v>
      </c>
    </row>
    <row r="12" spans="1:51" x14ac:dyDescent="0.25">
      <c r="A12" s="22">
        <v>8.1199999999999992</v>
      </c>
      <c r="B12" s="22">
        <v>6176.82</v>
      </c>
      <c r="C12" s="22">
        <v>553.29999999999995</v>
      </c>
      <c r="D12" s="22">
        <v>5682.7</v>
      </c>
      <c r="E12" s="22">
        <v>342.49</v>
      </c>
      <c r="F12" s="22">
        <v>2879.7</v>
      </c>
      <c r="H12" s="22">
        <v>0.1</v>
      </c>
      <c r="I12" s="22">
        <v>1.18</v>
      </c>
      <c r="J12" s="22">
        <v>0.4</v>
      </c>
      <c r="K12" s="22">
        <v>0.4</v>
      </c>
      <c r="L12" s="22">
        <v>6.21</v>
      </c>
      <c r="M12" s="22">
        <v>0.4</v>
      </c>
      <c r="O12" s="22">
        <v>0.05</v>
      </c>
      <c r="P12" s="22">
        <v>378.38</v>
      </c>
      <c r="Q12" s="22">
        <v>2.12</v>
      </c>
      <c r="R12" s="22">
        <v>38.89</v>
      </c>
      <c r="S12" s="22">
        <v>248.97</v>
      </c>
      <c r="T12" s="22">
        <v>124.33</v>
      </c>
      <c r="V12" s="22">
        <v>1</v>
      </c>
      <c r="W12" s="22">
        <v>97.07</v>
      </c>
      <c r="X12" s="22">
        <v>61.07</v>
      </c>
      <c r="Y12" s="22">
        <v>56.9</v>
      </c>
      <c r="Z12" s="22">
        <v>54.67</v>
      </c>
      <c r="AA12" s="22">
        <v>42.01</v>
      </c>
      <c r="AD12" s="5"/>
      <c r="AE12" s="5"/>
      <c r="AW12" s="13" t="s">
        <v>244</v>
      </c>
      <c r="AX12" s="13">
        <v>35</v>
      </c>
      <c r="AY12" s="18">
        <f>AX12/385*100</f>
        <v>9.0909090909090917</v>
      </c>
    </row>
    <row r="13" spans="1:51" x14ac:dyDescent="0.25">
      <c r="A13" s="22">
        <v>73.66</v>
      </c>
      <c r="B13" s="22">
        <v>1928.88</v>
      </c>
      <c r="C13" s="22">
        <v>478.1</v>
      </c>
      <c r="D13" s="22">
        <v>542.6</v>
      </c>
      <c r="E13" s="22">
        <v>460.5</v>
      </c>
      <c r="F13" s="22">
        <v>209.6</v>
      </c>
      <c r="H13" s="22">
        <v>0.96</v>
      </c>
      <c r="I13" s="22">
        <v>0.34</v>
      </c>
      <c r="J13" s="22">
        <v>0.4</v>
      </c>
      <c r="K13" s="22">
        <v>0.4</v>
      </c>
      <c r="L13" s="22">
        <v>0.4</v>
      </c>
      <c r="M13" s="22">
        <v>0.4</v>
      </c>
      <c r="O13" s="22">
        <v>29.82</v>
      </c>
      <c r="P13" s="22">
        <v>38.299999999999997</v>
      </c>
      <c r="Q13" s="22">
        <v>1.27</v>
      </c>
      <c r="R13" s="22">
        <v>0.21</v>
      </c>
      <c r="S13" s="22">
        <v>4.9000000000000004</v>
      </c>
      <c r="T13" s="22">
        <v>1.1200000000000001</v>
      </c>
      <c r="V13" s="22">
        <v>65.67</v>
      </c>
      <c r="W13" s="22">
        <v>6.91</v>
      </c>
      <c r="X13" s="22">
        <v>72.06</v>
      </c>
      <c r="Y13" s="22">
        <v>56.9</v>
      </c>
      <c r="Z13" s="22">
        <v>53.46</v>
      </c>
      <c r="AA13" s="22">
        <v>56.9</v>
      </c>
      <c r="AO13" s="27" t="s">
        <v>37</v>
      </c>
      <c r="AP13" s="1"/>
      <c r="AQ13" s="1"/>
      <c r="AR13" s="1"/>
      <c r="AS13" s="1"/>
      <c r="AT13" s="1"/>
      <c r="AW13" s="13" t="s">
        <v>233</v>
      </c>
      <c r="AX13" s="13"/>
      <c r="AY13" s="18"/>
    </row>
    <row r="14" spans="1:51" x14ac:dyDescent="0.25">
      <c r="A14" s="22">
        <v>122.81</v>
      </c>
      <c r="B14" s="22">
        <v>1025.72</v>
      </c>
      <c r="C14" s="22">
        <v>3530.3</v>
      </c>
      <c r="D14" s="22">
        <v>1291.7</v>
      </c>
      <c r="E14" s="22">
        <v>3543.55</v>
      </c>
      <c r="F14" s="22">
        <v>887.06</v>
      </c>
      <c r="H14" s="22">
        <v>0.43</v>
      </c>
      <c r="I14" s="22">
        <v>0.67</v>
      </c>
      <c r="J14" s="22">
        <v>0.4</v>
      </c>
      <c r="K14" s="22">
        <v>0.4</v>
      </c>
      <c r="L14" s="22">
        <v>0.24</v>
      </c>
      <c r="M14" s="22">
        <v>0.1</v>
      </c>
      <c r="O14" s="22">
        <v>0.05</v>
      </c>
      <c r="P14" s="22">
        <v>4.49</v>
      </c>
      <c r="Q14" s="22">
        <v>111.66</v>
      </c>
      <c r="R14" s="22">
        <v>36.340000000000003</v>
      </c>
      <c r="S14" s="22">
        <v>117.61</v>
      </c>
      <c r="T14" s="22">
        <v>15.14</v>
      </c>
      <c r="V14" s="22">
        <v>70.97</v>
      </c>
      <c r="W14" s="22">
        <v>70.89</v>
      </c>
      <c r="X14" s="22">
        <v>59.53</v>
      </c>
      <c r="Y14" s="22">
        <v>63.76</v>
      </c>
      <c r="Z14" s="22">
        <v>0.2</v>
      </c>
      <c r="AA14" s="22">
        <v>0.2</v>
      </c>
      <c r="AO14" s="25"/>
      <c r="AP14" s="24" t="s">
        <v>28</v>
      </c>
      <c r="AQ14" s="24" t="s">
        <v>29</v>
      </c>
      <c r="AR14" s="24" t="s">
        <v>30</v>
      </c>
      <c r="AS14" s="24" t="s">
        <v>31</v>
      </c>
      <c r="AT14" s="24" t="s">
        <v>32</v>
      </c>
      <c r="AW14" s="13" t="s">
        <v>242</v>
      </c>
      <c r="AX14" s="13">
        <v>1</v>
      </c>
      <c r="AY14" s="18">
        <f t="shared" ref="AY14:AY19" si="2">AX14/385*100</f>
        <v>0.25974025974025972</v>
      </c>
    </row>
    <row r="15" spans="1:51" x14ac:dyDescent="0.25">
      <c r="A15" s="22">
        <v>470.7</v>
      </c>
      <c r="B15" s="22">
        <v>399.5</v>
      </c>
      <c r="C15" s="22">
        <v>68.08</v>
      </c>
      <c r="D15" s="22">
        <v>132.11000000000001</v>
      </c>
      <c r="E15" s="22">
        <v>723.58</v>
      </c>
      <c r="F15" s="22">
        <v>593.5</v>
      </c>
      <c r="H15" s="22">
        <v>0.4</v>
      </c>
      <c r="I15" s="22">
        <v>0.4</v>
      </c>
      <c r="J15" s="22">
        <v>0.26</v>
      </c>
      <c r="K15" s="22">
        <v>0.28000000000000003</v>
      </c>
      <c r="L15" s="22">
        <v>0.98</v>
      </c>
      <c r="M15" s="22">
        <v>0.76</v>
      </c>
      <c r="O15" s="22">
        <v>6.66</v>
      </c>
      <c r="P15" s="22">
        <v>3.31</v>
      </c>
      <c r="Q15" s="22">
        <v>0.06</v>
      </c>
      <c r="R15" s="22">
        <v>6.01</v>
      </c>
      <c r="S15" s="22">
        <v>8.9700000000000006</v>
      </c>
      <c r="T15" s="22">
        <v>19.89</v>
      </c>
      <c r="V15" s="22">
        <v>42.01</v>
      </c>
      <c r="W15" s="22">
        <v>28.53</v>
      </c>
      <c r="X15" s="22">
        <v>69.569999999999993</v>
      </c>
      <c r="Y15" s="22">
        <v>76.22</v>
      </c>
      <c r="Z15" s="22">
        <v>76.12</v>
      </c>
      <c r="AA15" s="22">
        <v>86.52</v>
      </c>
      <c r="AO15" s="28" t="s">
        <v>33</v>
      </c>
      <c r="AP15" s="22">
        <v>42</v>
      </c>
      <c r="AQ15" s="22">
        <v>13</v>
      </c>
      <c r="AR15" s="22">
        <v>21</v>
      </c>
      <c r="AS15" s="22">
        <v>15</v>
      </c>
      <c r="AT15" s="22">
        <v>8</v>
      </c>
      <c r="AW15" s="13" t="s">
        <v>234</v>
      </c>
      <c r="AX15" s="13">
        <v>5</v>
      </c>
      <c r="AY15" s="18">
        <f t="shared" si="2"/>
        <v>1.2987012987012987</v>
      </c>
    </row>
    <row r="16" spans="1:51" x14ac:dyDescent="0.25">
      <c r="A16" s="22">
        <v>5377.8</v>
      </c>
      <c r="B16" s="22">
        <v>7506.6</v>
      </c>
      <c r="C16" s="22">
        <v>1719.62</v>
      </c>
      <c r="D16" s="22">
        <v>2552.7199999999998</v>
      </c>
      <c r="E16" s="22">
        <v>44.1</v>
      </c>
      <c r="F16" s="22">
        <v>1795.1</v>
      </c>
      <c r="H16" s="22">
        <v>0.4</v>
      </c>
      <c r="I16" s="22">
        <v>2.1</v>
      </c>
      <c r="J16" s="22">
        <v>0.81</v>
      </c>
      <c r="K16" s="22">
        <v>2.79</v>
      </c>
      <c r="L16" s="22">
        <v>0.4</v>
      </c>
      <c r="M16" s="22">
        <v>0.4</v>
      </c>
      <c r="O16" s="22">
        <v>56.89</v>
      </c>
      <c r="P16" s="22">
        <v>237.6</v>
      </c>
      <c r="Q16" s="22">
        <v>66.52</v>
      </c>
      <c r="R16" s="22">
        <v>252.43</v>
      </c>
      <c r="S16" s="22">
        <v>0.57999999999999996</v>
      </c>
      <c r="T16" s="22">
        <v>15.33</v>
      </c>
      <c r="V16" s="22">
        <v>43.63</v>
      </c>
      <c r="W16" s="22">
        <v>45.89</v>
      </c>
      <c r="X16" s="22">
        <v>87.59</v>
      </c>
      <c r="Y16" s="22">
        <v>87.74</v>
      </c>
      <c r="Z16" s="22">
        <v>18</v>
      </c>
      <c r="AA16" s="22">
        <v>34.11</v>
      </c>
      <c r="AO16" s="28" t="s">
        <v>34</v>
      </c>
      <c r="AP16" s="22">
        <v>42</v>
      </c>
      <c r="AQ16" s="22">
        <v>12</v>
      </c>
      <c r="AR16" s="22">
        <v>21</v>
      </c>
      <c r="AS16" s="22">
        <v>16</v>
      </c>
      <c r="AT16" s="22">
        <v>9</v>
      </c>
      <c r="AW16" s="13" t="s">
        <v>235</v>
      </c>
      <c r="AX16" s="13">
        <v>2</v>
      </c>
      <c r="AY16" s="18">
        <f t="shared" si="2"/>
        <v>0.51948051948051943</v>
      </c>
    </row>
    <row r="17" spans="1:51" x14ac:dyDescent="0.25">
      <c r="A17" s="22">
        <v>789.36</v>
      </c>
      <c r="B17" s="22">
        <v>784.51</v>
      </c>
      <c r="C17" s="22">
        <v>667.72</v>
      </c>
      <c r="D17" s="22">
        <v>269.83</v>
      </c>
      <c r="E17" s="22">
        <v>825.56</v>
      </c>
      <c r="F17" s="22">
        <v>824.4</v>
      </c>
      <c r="H17" s="22">
        <v>0.66</v>
      </c>
      <c r="I17" s="22">
        <v>4.05</v>
      </c>
      <c r="J17" s="22">
        <v>0.65</v>
      </c>
      <c r="K17" s="22">
        <v>0.36</v>
      </c>
      <c r="L17" s="22">
        <v>0.1</v>
      </c>
      <c r="M17" s="22">
        <v>0.4</v>
      </c>
      <c r="O17" s="22">
        <v>40.299999999999997</v>
      </c>
      <c r="P17" s="22">
        <v>28.8</v>
      </c>
      <c r="Q17" s="22">
        <v>192.66</v>
      </c>
      <c r="R17" s="22">
        <v>60.09</v>
      </c>
      <c r="S17" s="22">
        <v>8.8000000000000007</v>
      </c>
      <c r="T17" s="22">
        <v>551.4</v>
      </c>
      <c r="V17" s="22">
        <v>1</v>
      </c>
      <c r="W17" s="22">
        <v>1</v>
      </c>
      <c r="X17" s="22">
        <v>65.12</v>
      </c>
      <c r="Y17" s="22">
        <v>68.13</v>
      </c>
      <c r="Z17" s="22">
        <v>0.2</v>
      </c>
      <c r="AA17" s="22">
        <v>40.28</v>
      </c>
      <c r="AO17" s="28" t="s">
        <v>35</v>
      </c>
      <c r="AP17" s="22">
        <v>40</v>
      </c>
      <c r="AQ17" s="22">
        <v>7</v>
      </c>
      <c r="AR17" s="22">
        <v>23</v>
      </c>
      <c r="AS17" s="22">
        <v>25</v>
      </c>
      <c r="AT17" s="22">
        <v>5</v>
      </c>
      <c r="AW17" s="13" t="s">
        <v>236</v>
      </c>
      <c r="AX17" s="13">
        <v>16</v>
      </c>
      <c r="AY17" s="18">
        <f t="shared" si="2"/>
        <v>4.1558441558441555</v>
      </c>
    </row>
    <row r="18" spans="1:51" x14ac:dyDescent="0.25">
      <c r="A18" s="22">
        <v>158.24</v>
      </c>
      <c r="B18" s="22">
        <v>23133.5</v>
      </c>
      <c r="C18" s="22">
        <v>234.35</v>
      </c>
      <c r="D18" s="22">
        <v>494.21</v>
      </c>
      <c r="E18" s="22">
        <v>6383.4</v>
      </c>
      <c r="F18" s="22">
        <v>2657</v>
      </c>
      <c r="H18" s="22">
        <v>0.82</v>
      </c>
      <c r="I18" s="22">
        <v>2.57</v>
      </c>
      <c r="J18" s="22">
        <v>0.04</v>
      </c>
      <c r="K18" s="22">
        <v>0.64</v>
      </c>
      <c r="L18" s="22">
        <v>0.4</v>
      </c>
      <c r="M18" s="22">
        <v>0.4</v>
      </c>
      <c r="O18" s="22">
        <v>96.73</v>
      </c>
      <c r="P18" s="22">
        <v>3552.4</v>
      </c>
      <c r="Q18" s="22">
        <v>5.97</v>
      </c>
      <c r="R18" s="22">
        <v>24.67</v>
      </c>
      <c r="S18" s="22">
        <v>40.35</v>
      </c>
      <c r="T18" s="22">
        <v>36.78</v>
      </c>
      <c r="V18" s="22">
        <v>1</v>
      </c>
      <c r="W18" s="22">
        <v>33.01</v>
      </c>
      <c r="X18" s="22">
        <v>7.5</v>
      </c>
      <c r="Y18" s="22">
        <v>71.91</v>
      </c>
      <c r="Z18" s="22">
        <v>54.01</v>
      </c>
      <c r="AA18" s="22">
        <v>53.27</v>
      </c>
      <c r="AW18" s="13" t="s">
        <v>237</v>
      </c>
      <c r="AX18" s="13">
        <v>0</v>
      </c>
      <c r="AY18" s="18">
        <f t="shared" si="2"/>
        <v>0</v>
      </c>
    </row>
    <row r="19" spans="1:51" x14ac:dyDescent="0.25">
      <c r="A19" s="22">
        <v>3201.74</v>
      </c>
      <c r="B19" s="22">
        <v>3458.73</v>
      </c>
      <c r="C19" s="22">
        <v>1351.53</v>
      </c>
      <c r="D19" s="22">
        <v>1142.07</v>
      </c>
      <c r="E19" s="22">
        <v>8466.49</v>
      </c>
      <c r="F19" s="22">
        <v>526.57000000000005</v>
      </c>
      <c r="H19" s="22">
        <v>0.17</v>
      </c>
      <c r="I19" s="22">
        <v>0.94</v>
      </c>
      <c r="J19" s="22">
        <v>0.1</v>
      </c>
      <c r="K19" s="22">
        <v>1.1399999999999999</v>
      </c>
      <c r="L19" s="22">
        <v>20.68</v>
      </c>
      <c r="M19" s="22">
        <v>0.45</v>
      </c>
      <c r="O19" s="22">
        <v>39.54</v>
      </c>
      <c r="P19" s="22">
        <v>115.99</v>
      </c>
      <c r="Q19" s="22">
        <v>113.05</v>
      </c>
      <c r="R19" s="22">
        <v>139.81</v>
      </c>
      <c r="S19" s="22">
        <v>296.76</v>
      </c>
      <c r="T19" s="22">
        <v>20.98</v>
      </c>
      <c r="V19" s="22">
        <v>0.54</v>
      </c>
      <c r="W19" s="22">
        <v>1</v>
      </c>
      <c r="X19" s="22">
        <v>1</v>
      </c>
      <c r="Y19" s="22">
        <v>4.57</v>
      </c>
      <c r="Z19" s="22">
        <v>0.92</v>
      </c>
      <c r="AA19" s="22">
        <v>1</v>
      </c>
      <c r="AW19" s="15" t="s">
        <v>238</v>
      </c>
      <c r="AX19" s="13">
        <v>23</v>
      </c>
      <c r="AY19" s="18">
        <f t="shared" si="2"/>
        <v>5.9740259740259738</v>
      </c>
    </row>
    <row r="20" spans="1:51" x14ac:dyDescent="0.25">
      <c r="A20" s="22">
        <v>7250.3</v>
      </c>
      <c r="B20" s="22">
        <v>717</v>
      </c>
      <c r="C20" s="22">
        <v>5603.8</v>
      </c>
      <c r="D20" s="22">
        <v>18836.900000000001</v>
      </c>
      <c r="E20" s="22">
        <v>542.20000000000005</v>
      </c>
      <c r="F20" s="22">
        <v>584.38</v>
      </c>
      <c r="H20" s="22">
        <v>0.01</v>
      </c>
      <c r="I20" s="22">
        <v>0.02</v>
      </c>
      <c r="J20" s="22">
        <v>4.97</v>
      </c>
      <c r="K20" s="22">
        <v>0.4</v>
      </c>
      <c r="L20" s="22">
        <v>6</v>
      </c>
      <c r="M20" s="22">
        <v>0.24</v>
      </c>
      <c r="O20" s="22">
        <v>44.86</v>
      </c>
      <c r="P20" s="22">
        <v>3.52</v>
      </c>
      <c r="Q20" s="22">
        <v>210.17</v>
      </c>
      <c r="R20" s="22">
        <v>637.65</v>
      </c>
      <c r="S20" s="22">
        <v>93.42</v>
      </c>
      <c r="T20" s="22">
        <v>13.23</v>
      </c>
      <c r="V20" s="22">
        <v>21.71</v>
      </c>
      <c r="W20" s="22">
        <v>3.8</v>
      </c>
      <c r="X20" s="22">
        <v>63.42</v>
      </c>
      <c r="Y20" s="22">
        <v>67.34</v>
      </c>
      <c r="Z20" s="22">
        <v>7.39</v>
      </c>
      <c r="AA20" s="22">
        <v>1</v>
      </c>
      <c r="AO20" s="29" t="s">
        <v>38</v>
      </c>
      <c r="AP20" s="24" t="s">
        <v>28</v>
      </c>
      <c r="AQ20" s="24" t="s">
        <v>29</v>
      </c>
      <c r="AR20" s="24" t="s">
        <v>30</v>
      </c>
      <c r="AS20" s="24" t="s">
        <v>31</v>
      </c>
      <c r="AT20" s="24" t="s">
        <v>32</v>
      </c>
    </row>
    <row r="21" spans="1:51" x14ac:dyDescent="0.25">
      <c r="A21" s="22">
        <v>1936.5</v>
      </c>
      <c r="B21" s="22">
        <v>5740.3</v>
      </c>
      <c r="C21" s="22">
        <v>25879.200000000001</v>
      </c>
      <c r="D21" s="22">
        <v>594.1</v>
      </c>
      <c r="E21" s="22">
        <v>548.05999999999995</v>
      </c>
      <c r="F21" s="22">
        <v>630.65</v>
      </c>
      <c r="H21" s="22">
        <v>0.11</v>
      </c>
      <c r="I21" s="22">
        <v>0.19</v>
      </c>
      <c r="J21" s="22">
        <v>0.4</v>
      </c>
      <c r="K21" s="22">
        <v>0.4</v>
      </c>
      <c r="L21" s="22">
        <v>0.33</v>
      </c>
      <c r="M21" s="22">
        <v>0.33</v>
      </c>
      <c r="O21" s="22">
        <v>19.78</v>
      </c>
      <c r="P21" s="22">
        <v>95.31</v>
      </c>
      <c r="Q21" s="22">
        <v>112.47</v>
      </c>
      <c r="R21" s="22">
        <v>2.6</v>
      </c>
      <c r="S21" s="22">
        <v>50.5</v>
      </c>
      <c r="T21" s="22">
        <v>85.14</v>
      </c>
      <c r="V21" s="22">
        <v>11.79</v>
      </c>
      <c r="W21" s="22">
        <v>16.77</v>
      </c>
      <c r="X21" s="22">
        <v>55.1</v>
      </c>
      <c r="Y21" s="22">
        <v>53.27</v>
      </c>
      <c r="Z21" s="22">
        <v>1</v>
      </c>
      <c r="AA21" s="22">
        <v>1.96</v>
      </c>
      <c r="AO21" s="28" t="s">
        <v>33</v>
      </c>
      <c r="AP21" s="22">
        <v>30.8</v>
      </c>
      <c r="AQ21" s="22">
        <v>12.8</v>
      </c>
      <c r="AR21" s="22">
        <v>41</v>
      </c>
      <c r="AS21" s="22">
        <v>12.8</v>
      </c>
      <c r="AT21" s="22">
        <v>2.6</v>
      </c>
    </row>
    <row r="22" spans="1:51" x14ac:dyDescent="0.25">
      <c r="A22" s="22">
        <v>14634.5</v>
      </c>
      <c r="B22" s="22">
        <v>9080.6299999999992</v>
      </c>
      <c r="C22" s="22">
        <v>6154.4</v>
      </c>
      <c r="D22" s="22">
        <v>12138.1</v>
      </c>
      <c r="E22" s="22">
        <v>117.21</v>
      </c>
      <c r="F22" s="22">
        <v>140.22</v>
      </c>
      <c r="H22" s="22">
        <v>0.46</v>
      </c>
      <c r="I22" s="22">
        <v>0.16</v>
      </c>
      <c r="J22" s="22">
        <v>2.12</v>
      </c>
      <c r="K22" s="22">
        <v>5.05</v>
      </c>
      <c r="L22" s="22">
        <v>0.1</v>
      </c>
      <c r="M22" s="22">
        <v>0.47</v>
      </c>
      <c r="O22" s="22">
        <v>1071.51</v>
      </c>
      <c r="P22" s="22">
        <v>457.36</v>
      </c>
      <c r="Q22" s="22">
        <v>98.21</v>
      </c>
      <c r="R22" s="22">
        <v>194.27</v>
      </c>
      <c r="S22" s="22">
        <v>0.05</v>
      </c>
      <c r="T22" s="22">
        <v>5.85</v>
      </c>
      <c r="V22" s="22">
        <v>1</v>
      </c>
      <c r="W22" s="22">
        <v>1.1299999999999999</v>
      </c>
      <c r="X22" s="22">
        <v>56.54</v>
      </c>
      <c r="Y22" s="22">
        <v>60.56</v>
      </c>
      <c r="Z22" s="22">
        <v>1</v>
      </c>
      <c r="AA22" s="22">
        <v>1</v>
      </c>
      <c r="AO22" s="28" t="s">
        <v>34</v>
      </c>
      <c r="AP22" s="22">
        <v>40</v>
      </c>
      <c r="AQ22" s="22">
        <v>15</v>
      </c>
      <c r="AR22" s="22">
        <v>25</v>
      </c>
      <c r="AS22" s="22">
        <v>7.5</v>
      </c>
      <c r="AT22" s="22">
        <v>12.5</v>
      </c>
    </row>
    <row r="23" spans="1:51" x14ac:dyDescent="0.25">
      <c r="A23" s="22">
        <v>1488.8</v>
      </c>
      <c r="B23" s="22">
        <v>3620</v>
      </c>
      <c r="C23" s="22">
        <v>1430.7</v>
      </c>
      <c r="D23" s="22">
        <v>4664.25</v>
      </c>
      <c r="E23" s="22">
        <v>137.30000000000001</v>
      </c>
      <c r="F23" s="22">
        <v>3341.68</v>
      </c>
      <c r="H23" s="22">
        <v>8.9999999999999993E-3</v>
      </c>
      <c r="I23" s="22">
        <v>0.23</v>
      </c>
      <c r="J23" s="22">
        <v>1.85</v>
      </c>
      <c r="K23" s="22">
        <v>0.2</v>
      </c>
      <c r="L23" s="22">
        <v>0.16</v>
      </c>
      <c r="M23" s="22">
        <v>2.4500000000000002</v>
      </c>
      <c r="O23" s="22">
        <v>14.34</v>
      </c>
      <c r="P23" s="22">
        <v>17.86</v>
      </c>
      <c r="Q23" s="22">
        <v>535.33000000000004</v>
      </c>
      <c r="R23" s="22">
        <v>322.63</v>
      </c>
      <c r="S23" s="22">
        <v>3.04</v>
      </c>
      <c r="T23" s="22">
        <v>379.54</v>
      </c>
      <c r="V23" s="22">
        <v>6.69</v>
      </c>
      <c r="W23" s="22">
        <v>9.83</v>
      </c>
      <c r="X23" s="22">
        <v>171.37</v>
      </c>
      <c r="Y23" s="22">
        <v>1</v>
      </c>
      <c r="Z23" s="22">
        <v>0.62</v>
      </c>
      <c r="AA23" s="22">
        <v>0.92</v>
      </c>
      <c r="AO23" s="28" t="s">
        <v>35</v>
      </c>
      <c r="AP23" s="22">
        <v>37.5</v>
      </c>
      <c r="AQ23" s="22">
        <v>12.5</v>
      </c>
      <c r="AR23" s="22">
        <v>40</v>
      </c>
      <c r="AS23" s="22">
        <v>0</v>
      </c>
      <c r="AT23" s="22">
        <v>10</v>
      </c>
    </row>
    <row r="24" spans="1:51" x14ac:dyDescent="0.25">
      <c r="A24" s="22">
        <v>28.95</v>
      </c>
      <c r="B24" s="22">
        <v>7761.8</v>
      </c>
      <c r="C24" s="22">
        <v>740.5</v>
      </c>
      <c r="D24" s="22">
        <v>1698.1</v>
      </c>
      <c r="E24" s="22">
        <v>8517.91</v>
      </c>
      <c r="F24" s="22">
        <v>2054.88</v>
      </c>
      <c r="H24" s="22">
        <v>0.1</v>
      </c>
      <c r="I24" s="22">
        <v>0.05</v>
      </c>
      <c r="J24" s="22">
        <v>0.4</v>
      </c>
      <c r="K24" s="22">
        <v>0.1</v>
      </c>
      <c r="L24" s="22">
        <v>2.59</v>
      </c>
      <c r="M24" s="22">
        <v>0.11</v>
      </c>
      <c r="O24" s="22">
        <v>0.62</v>
      </c>
      <c r="P24" s="22">
        <v>25.34</v>
      </c>
      <c r="Q24" s="22">
        <v>9.57</v>
      </c>
      <c r="R24" s="22">
        <v>64.510000000000005</v>
      </c>
      <c r="S24" s="22">
        <v>674.73</v>
      </c>
      <c r="T24" s="22">
        <v>39.61</v>
      </c>
      <c r="V24" s="22">
        <v>1.23</v>
      </c>
      <c r="W24" s="22">
        <v>18.850000000000001</v>
      </c>
      <c r="X24" s="22">
        <v>61.07</v>
      </c>
      <c r="Y24" s="22">
        <v>0.2</v>
      </c>
      <c r="Z24" s="22">
        <v>0.82</v>
      </c>
      <c r="AA24" s="22">
        <v>0.59</v>
      </c>
    </row>
    <row r="25" spans="1:51" x14ac:dyDescent="0.25">
      <c r="A25" s="22">
        <v>1844.18</v>
      </c>
      <c r="B25" s="22">
        <v>1057.43</v>
      </c>
      <c r="C25" s="22">
        <v>6462.5</v>
      </c>
      <c r="D25" s="22">
        <v>1221.4000000000001</v>
      </c>
      <c r="E25" s="22">
        <v>2576.6799999999998</v>
      </c>
      <c r="F25" s="22">
        <v>10950.55</v>
      </c>
      <c r="H25" s="22">
        <v>0.53</v>
      </c>
      <c r="I25" s="22">
        <v>7.5</v>
      </c>
      <c r="J25" s="22">
        <v>0.4</v>
      </c>
      <c r="K25" s="22">
        <v>0.4</v>
      </c>
      <c r="L25" s="22">
        <v>2.88</v>
      </c>
      <c r="M25" s="22">
        <v>0.13</v>
      </c>
      <c r="O25" s="22">
        <v>569.28</v>
      </c>
      <c r="P25" s="22">
        <v>122.86</v>
      </c>
      <c r="Q25" s="22">
        <v>177.14</v>
      </c>
      <c r="R25" s="22">
        <v>54.47</v>
      </c>
      <c r="S25" s="22">
        <v>95.62</v>
      </c>
      <c r="T25" s="22">
        <v>417.78</v>
      </c>
      <c r="V25" s="22">
        <v>1.2</v>
      </c>
      <c r="W25" s="22">
        <v>28.47</v>
      </c>
      <c r="X25" s="22">
        <v>53.27</v>
      </c>
      <c r="Y25" s="22">
        <v>63.42</v>
      </c>
      <c r="Z25" s="22">
        <v>0.84</v>
      </c>
      <c r="AA25" s="22">
        <v>0.85</v>
      </c>
    </row>
    <row r="26" spans="1:51" x14ac:dyDescent="0.25">
      <c r="A26" s="22">
        <v>4626</v>
      </c>
      <c r="B26" s="22">
        <v>2121.5500000000002</v>
      </c>
      <c r="C26" s="22">
        <v>757.2</v>
      </c>
      <c r="D26" s="22">
        <v>751.55</v>
      </c>
      <c r="E26" s="22">
        <v>6421.8</v>
      </c>
      <c r="F26" s="22">
        <v>887.31</v>
      </c>
      <c r="H26" s="22">
        <v>2.29</v>
      </c>
      <c r="I26" s="22">
        <v>2.78</v>
      </c>
      <c r="J26" s="22">
        <v>0.84</v>
      </c>
      <c r="K26" s="22">
        <v>0.65</v>
      </c>
      <c r="L26" s="22">
        <v>0.02</v>
      </c>
      <c r="M26" s="22">
        <v>0.12</v>
      </c>
      <c r="O26" s="22">
        <v>87.37</v>
      </c>
      <c r="P26" s="22">
        <v>184.11</v>
      </c>
      <c r="Q26" s="22">
        <v>47.3</v>
      </c>
      <c r="R26" s="22">
        <v>13.83</v>
      </c>
      <c r="S26" s="22">
        <v>9.01</v>
      </c>
      <c r="T26" s="22">
        <v>5.24</v>
      </c>
      <c r="V26" s="22">
        <v>17.43</v>
      </c>
      <c r="W26" s="22">
        <v>1</v>
      </c>
      <c r="X26" s="22">
        <v>104.61</v>
      </c>
      <c r="Y26" s="22">
        <v>72.27</v>
      </c>
      <c r="Z26" s="22">
        <v>17.97</v>
      </c>
      <c r="AA26" s="22">
        <v>0.64</v>
      </c>
    </row>
    <row r="27" spans="1:51" x14ac:dyDescent="0.25">
      <c r="A27" s="22">
        <v>28.63</v>
      </c>
      <c r="B27" s="22">
        <v>10.33</v>
      </c>
      <c r="C27" s="22">
        <v>1363.59</v>
      </c>
      <c r="D27" s="22">
        <v>440.6</v>
      </c>
      <c r="E27" s="22">
        <v>746.39</v>
      </c>
      <c r="F27" s="22">
        <v>781.27</v>
      </c>
      <c r="H27" s="22">
        <v>0.15</v>
      </c>
      <c r="I27" s="22">
        <v>0.27</v>
      </c>
      <c r="J27" s="22">
        <v>0.88</v>
      </c>
      <c r="K27" s="22">
        <v>1.35</v>
      </c>
      <c r="L27" s="22">
        <v>0.05</v>
      </c>
      <c r="M27" s="22">
        <v>0.08</v>
      </c>
      <c r="O27" s="22">
        <v>0.67</v>
      </c>
      <c r="P27" s="22">
        <v>0.05</v>
      </c>
      <c r="Q27" s="22">
        <v>11.75</v>
      </c>
      <c r="R27" s="22">
        <v>25.12</v>
      </c>
      <c r="S27" s="22">
        <v>4.47</v>
      </c>
      <c r="T27" s="22">
        <v>18.760000000000002</v>
      </c>
      <c r="V27" s="22">
        <v>0.67</v>
      </c>
      <c r="W27" s="22">
        <v>1</v>
      </c>
      <c r="X27" s="22">
        <v>99.66</v>
      </c>
      <c r="Y27" s="22">
        <v>93</v>
      </c>
      <c r="Z27" s="22">
        <v>0.56000000000000005</v>
      </c>
      <c r="AA27" s="22">
        <v>0.5</v>
      </c>
    </row>
    <row r="28" spans="1:51" x14ac:dyDescent="0.25">
      <c r="A28" s="22">
        <v>18.89</v>
      </c>
      <c r="B28" s="22">
        <v>2619.5</v>
      </c>
      <c r="C28" s="22">
        <v>1614.77</v>
      </c>
      <c r="D28" s="22">
        <v>47.53</v>
      </c>
      <c r="E28" s="22">
        <v>2000.8</v>
      </c>
      <c r="F28" s="22">
        <v>13842.8</v>
      </c>
      <c r="H28" s="22">
        <v>0.01</v>
      </c>
      <c r="I28" s="22">
        <v>0.1</v>
      </c>
      <c r="J28" s="22">
        <v>6.78</v>
      </c>
      <c r="K28" s="22">
        <v>0.6</v>
      </c>
      <c r="L28" s="22">
        <v>0.04</v>
      </c>
      <c r="M28" s="22">
        <v>8.9999999999999993E-3</v>
      </c>
      <c r="O28" s="22">
        <v>0.17</v>
      </c>
      <c r="P28" s="22">
        <v>10.14</v>
      </c>
      <c r="Q28" s="22">
        <v>109.5</v>
      </c>
      <c r="R28" s="22">
        <v>4.28</v>
      </c>
      <c r="S28" s="22">
        <v>3.88</v>
      </c>
      <c r="T28" s="22">
        <v>8.61</v>
      </c>
      <c r="V28" s="22">
        <v>0.6</v>
      </c>
      <c r="W28" s="22">
        <v>12.55</v>
      </c>
      <c r="X28" s="22">
        <v>93.47</v>
      </c>
      <c r="Y28" s="22">
        <v>126.73</v>
      </c>
      <c r="Z28" s="22">
        <v>11.34</v>
      </c>
      <c r="AA28" s="22">
        <v>26.29</v>
      </c>
    </row>
    <row r="29" spans="1:51" x14ac:dyDescent="0.25">
      <c r="A29" s="22">
        <v>2822.3</v>
      </c>
      <c r="B29" s="22">
        <v>1500.52</v>
      </c>
      <c r="C29" s="22">
        <v>21.79</v>
      </c>
      <c r="D29" s="22">
        <v>533.22</v>
      </c>
      <c r="E29" s="22">
        <v>2067.73</v>
      </c>
      <c r="F29" s="22">
        <v>7923.8</v>
      </c>
      <c r="H29" s="22">
        <v>0.11</v>
      </c>
      <c r="I29" s="22">
        <v>4.5999999999999996</v>
      </c>
      <c r="J29" s="22">
        <v>0.33</v>
      </c>
      <c r="K29" s="22">
        <v>0.78</v>
      </c>
      <c r="L29" s="22">
        <v>2.16</v>
      </c>
      <c r="M29" s="22">
        <v>0.27</v>
      </c>
      <c r="O29" s="22">
        <v>44.11</v>
      </c>
      <c r="P29" s="22">
        <v>436.56</v>
      </c>
      <c r="Q29" s="22">
        <v>0.4</v>
      </c>
      <c r="R29" s="22">
        <v>11.49</v>
      </c>
      <c r="S29" s="22">
        <v>312.14</v>
      </c>
      <c r="T29" s="22">
        <v>54.01</v>
      </c>
      <c r="V29" s="22">
        <v>13.08</v>
      </c>
      <c r="W29" s="22">
        <v>0.86</v>
      </c>
      <c r="X29" s="22">
        <v>72.91</v>
      </c>
      <c r="Y29" s="22">
        <v>80.56</v>
      </c>
      <c r="Z29" s="22">
        <v>0.98</v>
      </c>
      <c r="AA29" s="22">
        <v>19.420000000000002</v>
      </c>
    </row>
    <row r="30" spans="1:51" x14ac:dyDescent="0.25">
      <c r="A30" s="22">
        <v>66.88</v>
      </c>
      <c r="B30" s="22">
        <v>663.41</v>
      </c>
      <c r="C30" s="22">
        <v>4840.25</v>
      </c>
      <c r="D30" s="22">
        <v>2052.27</v>
      </c>
      <c r="E30" s="22">
        <v>2426.2199999999998</v>
      </c>
      <c r="F30" s="22">
        <v>1357.76</v>
      </c>
      <c r="H30" s="22">
        <v>0.1</v>
      </c>
      <c r="I30" s="22">
        <v>0.56999999999999995</v>
      </c>
      <c r="J30" s="22">
        <v>1.49</v>
      </c>
      <c r="K30" s="22">
        <v>1.51</v>
      </c>
      <c r="L30" s="22">
        <v>0.4</v>
      </c>
      <c r="M30" s="22">
        <v>0.28000000000000003</v>
      </c>
      <c r="O30" s="22">
        <v>5.63</v>
      </c>
      <c r="P30" s="22">
        <v>5.68</v>
      </c>
      <c r="Q30" s="22">
        <v>200.26</v>
      </c>
      <c r="R30" s="22">
        <v>46.4</v>
      </c>
      <c r="S30" s="22">
        <v>232.15</v>
      </c>
      <c r="T30" s="22">
        <v>194.27</v>
      </c>
      <c r="V30" s="22">
        <v>1</v>
      </c>
      <c r="W30" s="22">
        <v>1</v>
      </c>
      <c r="X30" s="22">
        <v>89.22</v>
      </c>
      <c r="Y30" s="22">
        <v>5.68</v>
      </c>
      <c r="Z30" s="22">
        <v>0.78</v>
      </c>
      <c r="AA30" s="22">
        <v>0.78</v>
      </c>
    </row>
    <row r="31" spans="1:51" x14ac:dyDescent="0.25">
      <c r="A31" s="22">
        <v>1250.45</v>
      </c>
      <c r="B31" s="22">
        <v>3828.99</v>
      </c>
      <c r="C31" s="22">
        <v>23594.7</v>
      </c>
      <c r="D31" s="22">
        <v>3981.1</v>
      </c>
      <c r="E31" s="22">
        <v>4044.12</v>
      </c>
      <c r="F31" s="22">
        <v>439.73</v>
      </c>
      <c r="H31" s="22">
        <v>129.9</v>
      </c>
      <c r="I31" s="22">
        <v>417.39</v>
      </c>
      <c r="J31" s="22">
        <v>0.4</v>
      </c>
      <c r="K31" s="22">
        <v>0.4</v>
      </c>
      <c r="L31" s="22">
        <v>9.18</v>
      </c>
      <c r="M31" s="22">
        <v>0.09</v>
      </c>
      <c r="O31" s="22">
        <v>902.05</v>
      </c>
      <c r="P31" s="22">
        <v>3950</v>
      </c>
      <c r="Q31" s="22">
        <v>227.24</v>
      </c>
      <c r="R31" s="22">
        <v>104.38</v>
      </c>
      <c r="S31" s="22">
        <v>122.07</v>
      </c>
      <c r="T31" s="22">
        <v>16.399999999999999</v>
      </c>
      <c r="V31" s="22">
        <v>1.3</v>
      </c>
      <c r="W31" s="22">
        <v>3.67</v>
      </c>
      <c r="X31" s="22">
        <v>59.7</v>
      </c>
      <c r="Y31" s="22">
        <v>63.76</v>
      </c>
      <c r="Z31" s="22">
        <v>0.79</v>
      </c>
      <c r="AA31" s="22">
        <v>0.75</v>
      </c>
    </row>
    <row r="32" spans="1:51" x14ac:dyDescent="0.25">
      <c r="A32" s="22">
        <v>1223.3800000000001</v>
      </c>
      <c r="B32" s="22">
        <v>1175.71</v>
      </c>
      <c r="C32" s="22">
        <v>4355.3999999999996</v>
      </c>
      <c r="D32" s="22">
        <v>15345.8</v>
      </c>
      <c r="E32" s="22">
        <v>11228.5</v>
      </c>
      <c r="F32" s="22">
        <v>237.72</v>
      </c>
      <c r="H32" s="22">
        <v>0.25</v>
      </c>
      <c r="I32" s="22">
        <v>0.52</v>
      </c>
      <c r="J32" s="22">
        <v>1.73</v>
      </c>
      <c r="K32" s="22">
        <v>0.4</v>
      </c>
      <c r="L32" s="22">
        <v>0.26</v>
      </c>
      <c r="M32" s="22">
        <v>0.09</v>
      </c>
      <c r="O32" s="22">
        <v>16.66</v>
      </c>
      <c r="P32" s="22">
        <v>38.44</v>
      </c>
      <c r="Q32" s="22">
        <v>33.18</v>
      </c>
      <c r="R32" s="22">
        <v>40.79</v>
      </c>
      <c r="S32" s="22">
        <v>81.209999999999994</v>
      </c>
      <c r="T32" s="22">
        <v>11.11</v>
      </c>
      <c r="V32" s="22">
        <v>151.69999999999999</v>
      </c>
      <c r="W32" s="22">
        <v>153.94</v>
      </c>
      <c r="X32" s="22">
        <v>57.61</v>
      </c>
      <c r="Y32" s="22">
        <v>59.7</v>
      </c>
      <c r="Z32" s="22">
        <v>24.06</v>
      </c>
      <c r="AA32" s="22">
        <v>0.72</v>
      </c>
    </row>
    <row r="33" spans="1:27" x14ac:dyDescent="0.25">
      <c r="A33" s="22">
        <v>759.92</v>
      </c>
      <c r="B33" s="22">
        <v>1471.23</v>
      </c>
      <c r="C33" s="22">
        <v>35.479999999999997</v>
      </c>
      <c r="D33" s="22">
        <v>3774.2</v>
      </c>
      <c r="E33" s="22">
        <v>2098.52</v>
      </c>
      <c r="F33" s="22">
        <v>914.66</v>
      </c>
      <c r="H33" s="22">
        <v>0.64</v>
      </c>
      <c r="I33" s="22">
        <v>1.8</v>
      </c>
      <c r="J33" s="22">
        <v>0.4</v>
      </c>
      <c r="K33" s="22">
        <v>0.4</v>
      </c>
      <c r="L33" s="22">
        <v>1.52</v>
      </c>
      <c r="M33" s="22">
        <v>2.19</v>
      </c>
      <c r="O33" s="22">
        <v>149.97999999999999</v>
      </c>
      <c r="P33" s="22">
        <v>210.97</v>
      </c>
      <c r="Q33" s="22">
        <v>47.04</v>
      </c>
      <c r="R33" s="22">
        <v>737.38</v>
      </c>
      <c r="S33" s="22">
        <v>145.83000000000001</v>
      </c>
      <c r="T33" s="22">
        <v>34.99</v>
      </c>
      <c r="V33" s="22">
        <v>66.92</v>
      </c>
      <c r="W33" s="22">
        <v>73.09</v>
      </c>
      <c r="X33" s="22">
        <v>36.369999999999997</v>
      </c>
      <c r="Y33" s="22">
        <v>42.83</v>
      </c>
      <c r="Z33" s="22">
        <v>1</v>
      </c>
      <c r="AA33" s="22">
        <v>1</v>
      </c>
    </row>
    <row r="34" spans="1:27" x14ac:dyDescent="0.25">
      <c r="A34" s="22">
        <v>5051.58</v>
      </c>
      <c r="B34" s="22">
        <v>4721.3</v>
      </c>
      <c r="C34" s="22">
        <v>78.959999999999994</v>
      </c>
      <c r="D34" s="22">
        <v>124.13</v>
      </c>
      <c r="E34" s="22">
        <v>9011.3799999999992</v>
      </c>
      <c r="F34" s="22">
        <v>2712.9</v>
      </c>
      <c r="H34" s="22">
        <v>8.39</v>
      </c>
      <c r="I34" s="22">
        <v>0.41</v>
      </c>
      <c r="J34" s="22">
        <v>0.48</v>
      </c>
      <c r="K34" s="22">
        <v>0.46</v>
      </c>
      <c r="L34" s="22">
        <v>3.72</v>
      </c>
      <c r="M34" s="22">
        <v>0.32</v>
      </c>
      <c r="O34" s="22">
        <v>733.72</v>
      </c>
      <c r="P34" s="22">
        <v>40.04</v>
      </c>
      <c r="Q34" s="22">
        <v>9.0500000000000007</v>
      </c>
      <c r="R34" s="22">
        <v>3.11</v>
      </c>
      <c r="S34" s="22">
        <v>727.66</v>
      </c>
      <c r="T34" s="22">
        <v>139.02000000000001</v>
      </c>
      <c r="V34" s="22">
        <v>1.1200000000000001</v>
      </c>
      <c r="W34" s="22">
        <v>16.14</v>
      </c>
      <c r="X34" s="22">
        <v>86.75</v>
      </c>
      <c r="Y34" s="22">
        <v>83.11</v>
      </c>
      <c r="Z34" s="22">
        <v>1.27</v>
      </c>
      <c r="AA34" s="22">
        <v>0.92</v>
      </c>
    </row>
    <row r="35" spans="1:27" x14ac:dyDescent="0.25">
      <c r="A35" s="22">
        <v>242</v>
      </c>
      <c r="B35" s="22">
        <v>652.79999999999995</v>
      </c>
      <c r="C35" s="22">
        <v>403.64</v>
      </c>
      <c r="D35" s="22">
        <v>122.67</v>
      </c>
      <c r="E35" s="22">
        <v>1041.8</v>
      </c>
      <c r="F35" s="22">
        <v>33.19</v>
      </c>
      <c r="H35" s="22">
        <v>0.03</v>
      </c>
      <c r="I35" s="22">
        <v>0.01</v>
      </c>
      <c r="J35" s="22">
        <v>0.77</v>
      </c>
      <c r="K35" s="22">
        <v>0.71</v>
      </c>
      <c r="L35" s="22">
        <v>0.11</v>
      </c>
      <c r="M35" s="22">
        <v>0.03</v>
      </c>
      <c r="O35" s="22">
        <v>0.43</v>
      </c>
      <c r="P35" s="22">
        <v>2.87</v>
      </c>
      <c r="Q35" s="22">
        <v>5.24</v>
      </c>
      <c r="R35" s="22">
        <v>6.88</v>
      </c>
      <c r="S35" s="22">
        <v>1.1399999999999999</v>
      </c>
      <c r="T35" s="22">
        <v>2.36</v>
      </c>
      <c r="V35" s="22">
        <v>0.09</v>
      </c>
      <c r="W35" s="22">
        <v>3.66</v>
      </c>
      <c r="X35" s="22">
        <v>151.09</v>
      </c>
      <c r="Y35" s="22">
        <v>4.6900000000000004</v>
      </c>
      <c r="Z35" s="22">
        <v>6.26</v>
      </c>
      <c r="AA35" s="22">
        <v>0.63</v>
      </c>
    </row>
    <row r="36" spans="1:27" x14ac:dyDescent="0.25">
      <c r="A36" s="22">
        <v>1164.74</v>
      </c>
      <c r="B36" s="22">
        <v>885.07</v>
      </c>
      <c r="C36" s="22">
        <v>849.26</v>
      </c>
      <c r="D36" s="22">
        <v>213.73</v>
      </c>
      <c r="E36" s="22">
        <v>763.92</v>
      </c>
      <c r="F36" s="22">
        <v>1180.06</v>
      </c>
      <c r="H36" s="22">
        <v>2.73</v>
      </c>
      <c r="I36" s="22">
        <v>5.36</v>
      </c>
      <c r="J36" s="22">
        <v>0.1</v>
      </c>
      <c r="K36" s="22">
        <v>0.02</v>
      </c>
      <c r="L36" s="22">
        <v>0.51</v>
      </c>
      <c r="M36" s="22">
        <v>1.46</v>
      </c>
      <c r="O36" s="22">
        <v>56.26</v>
      </c>
      <c r="P36" s="22">
        <v>31.5</v>
      </c>
      <c r="Q36" s="22">
        <v>9.4600000000000009</v>
      </c>
      <c r="R36" s="22">
        <v>7.31</v>
      </c>
      <c r="S36" s="22">
        <v>16.22</v>
      </c>
      <c r="T36" s="22">
        <v>411.83</v>
      </c>
      <c r="V36" s="22">
        <v>0.71</v>
      </c>
      <c r="W36" s="22">
        <v>0.6</v>
      </c>
      <c r="X36" s="22">
        <v>1</v>
      </c>
      <c r="Y36" s="22">
        <v>8.81</v>
      </c>
      <c r="Z36" s="22">
        <v>0.8</v>
      </c>
      <c r="AA36" s="22">
        <v>1</v>
      </c>
    </row>
    <row r="37" spans="1:27" x14ac:dyDescent="0.25">
      <c r="A37" s="22"/>
      <c r="B37" s="22"/>
      <c r="C37" s="22">
        <v>2604.5500000000002</v>
      </c>
      <c r="D37" s="22">
        <v>9005.7999999999993</v>
      </c>
      <c r="E37" s="22">
        <v>6736.5</v>
      </c>
      <c r="F37" s="22">
        <v>600.17999999999995</v>
      </c>
      <c r="H37" s="22"/>
      <c r="I37" s="22"/>
      <c r="J37" s="22">
        <v>0.13</v>
      </c>
      <c r="K37" s="22">
        <v>0.25</v>
      </c>
      <c r="L37" s="22">
        <v>0.33</v>
      </c>
      <c r="M37" s="22">
        <v>0.26</v>
      </c>
      <c r="O37" s="22"/>
      <c r="P37" s="22"/>
      <c r="Q37" s="22">
        <v>141.88</v>
      </c>
      <c r="R37" s="22">
        <v>99.43</v>
      </c>
      <c r="S37" s="22">
        <v>109.94</v>
      </c>
      <c r="T37" s="22">
        <v>78.760000000000005</v>
      </c>
      <c r="V37" s="22"/>
      <c r="W37" s="22"/>
      <c r="X37" s="22">
        <v>0.86</v>
      </c>
      <c r="Y37" s="22">
        <v>26.95</v>
      </c>
      <c r="Z37" s="22">
        <v>20.9</v>
      </c>
      <c r="AA37" s="22">
        <v>0.71</v>
      </c>
    </row>
    <row r="38" spans="1:27" x14ac:dyDescent="0.25">
      <c r="A38" s="22"/>
      <c r="B38" s="22"/>
      <c r="C38" s="22">
        <v>418.95</v>
      </c>
      <c r="D38" s="22">
        <v>3043.19</v>
      </c>
      <c r="E38" s="22">
        <v>1813.54</v>
      </c>
      <c r="F38" s="22">
        <v>2557.61</v>
      </c>
      <c r="H38" s="22"/>
      <c r="I38" s="22"/>
      <c r="J38" s="22">
        <v>0.04</v>
      </c>
      <c r="K38" s="22">
        <v>7.04</v>
      </c>
      <c r="L38" s="22">
        <v>0.22</v>
      </c>
      <c r="M38" s="22">
        <v>0.56999999999999995</v>
      </c>
      <c r="O38" s="22"/>
      <c r="P38" s="22"/>
      <c r="Q38" s="23" t="s">
        <v>14</v>
      </c>
      <c r="R38" s="22">
        <v>508.93</v>
      </c>
      <c r="S38" s="22">
        <v>124.36</v>
      </c>
      <c r="T38" s="22">
        <v>183.24</v>
      </c>
      <c r="V38" s="22"/>
      <c r="W38" s="22"/>
      <c r="X38" s="23" t="s">
        <v>16</v>
      </c>
      <c r="Y38" s="22">
        <v>1</v>
      </c>
      <c r="Z38" s="22">
        <v>1.08</v>
      </c>
      <c r="AA38" s="22">
        <v>1</v>
      </c>
    </row>
    <row r="39" spans="1:27" x14ac:dyDescent="0.25">
      <c r="A39" s="22"/>
      <c r="B39" s="22"/>
      <c r="C39" s="22">
        <v>2375.9899999999998</v>
      </c>
      <c r="D39" s="22">
        <v>7324.69</v>
      </c>
      <c r="E39" s="22">
        <v>377.88</v>
      </c>
      <c r="F39" s="22">
        <v>104.67</v>
      </c>
      <c r="H39" s="22"/>
      <c r="I39" s="22"/>
      <c r="J39" s="22">
        <v>3.46</v>
      </c>
      <c r="K39" s="22">
        <v>47.94</v>
      </c>
      <c r="L39" s="22">
        <v>0.42</v>
      </c>
      <c r="M39" s="22">
        <v>0.7</v>
      </c>
      <c r="O39" s="22"/>
      <c r="P39" s="22"/>
      <c r="Q39" s="22">
        <v>298.29000000000002</v>
      </c>
      <c r="R39" s="22">
        <v>357.02</v>
      </c>
      <c r="S39" s="22">
        <v>14.16</v>
      </c>
      <c r="T39" s="22">
        <v>2.27</v>
      </c>
      <c r="V39" s="22"/>
      <c r="W39" s="22"/>
      <c r="X39" s="22">
        <v>1.05</v>
      </c>
      <c r="Y39" s="22">
        <v>7.64</v>
      </c>
      <c r="Z39" s="22">
        <v>1</v>
      </c>
      <c r="AA39" s="22">
        <v>1</v>
      </c>
    </row>
    <row r="40" spans="1:27" x14ac:dyDescent="0.25">
      <c r="A40" s="22"/>
      <c r="B40" s="22"/>
      <c r="C40" s="22">
        <v>19593.5</v>
      </c>
      <c r="D40" s="22">
        <v>10534.92</v>
      </c>
      <c r="E40" s="22"/>
      <c r="F40" s="22"/>
      <c r="H40" s="22"/>
      <c r="I40" s="22"/>
      <c r="J40" s="22">
        <v>8.58</v>
      </c>
      <c r="K40" s="22">
        <v>0.18</v>
      </c>
      <c r="L40" s="22"/>
      <c r="M40" s="22"/>
      <c r="O40" s="22"/>
      <c r="P40" s="22"/>
      <c r="Q40" s="22">
        <v>328.95</v>
      </c>
      <c r="R40" s="22">
        <v>1248.67</v>
      </c>
      <c r="S40" s="22"/>
      <c r="T40" s="22"/>
      <c r="V40" s="22"/>
      <c r="W40" s="22"/>
      <c r="X40" s="22">
        <v>31.56</v>
      </c>
      <c r="Y40" s="22">
        <v>32.729999999999997</v>
      </c>
      <c r="Z40" s="22"/>
      <c r="AA40" s="22"/>
    </row>
    <row r="41" spans="1:27" x14ac:dyDescent="0.25">
      <c r="A41" s="22"/>
      <c r="B41" s="22"/>
      <c r="C41" s="22">
        <v>24958</v>
      </c>
      <c r="D41" s="22">
        <v>27643.8</v>
      </c>
      <c r="E41" s="22"/>
      <c r="F41" s="22"/>
      <c r="H41" s="22"/>
      <c r="I41" s="22"/>
      <c r="J41" s="22">
        <v>0.09</v>
      </c>
      <c r="K41" s="22">
        <v>8.9999999999999993E-3</v>
      </c>
      <c r="L41" s="22"/>
      <c r="M41" s="22"/>
      <c r="O41" s="22"/>
      <c r="P41" s="22"/>
      <c r="Q41" s="22">
        <v>424.24</v>
      </c>
      <c r="R41" s="22">
        <v>2.85</v>
      </c>
      <c r="S41" s="22"/>
      <c r="T41" s="22"/>
      <c r="V41" s="22"/>
      <c r="W41" s="22"/>
      <c r="X41" s="22">
        <v>32.33</v>
      </c>
      <c r="Y41" s="22">
        <v>8.1999999999999993</v>
      </c>
      <c r="Z41" s="22"/>
      <c r="AA41" s="22"/>
    </row>
    <row r="42" spans="1:27" x14ac:dyDescent="0.25">
      <c r="A42" s="22"/>
      <c r="B42" s="22"/>
      <c r="C42" s="22">
        <v>284.17</v>
      </c>
      <c r="D42" s="22">
        <v>2107</v>
      </c>
      <c r="E42" s="22"/>
      <c r="F42" s="22"/>
      <c r="H42" s="22"/>
      <c r="I42" s="22"/>
      <c r="J42" s="22">
        <v>0.55000000000000004</v>
      </c>
      <c r="K42" s="22">
        <v>0.1</v>
      </c>
      <c r="L42" s="22"/>
      <c r="M42" s="22"/>
      <c r="O42" s="22"/>
      <c r="P42" s="22"/>
      <c r="Q42" s="22">
        <v>14.83</v>
      </c>
      <c r="R42" s="22">
        <v>6.25</v>
      </c>
      <c r="S42" s="22"/>
      <c r="T42" s="22"/>
      <c r="V42" s="22"/>
      <c r="W42" s="22"/>
      <c r="X42" s="22">
        <v>0.55000000000000004</v>
      </c>
      <c r="Y42" s="22">
        <v>0.85</v>
      </c>
      <c r="Z42" s="22"/>
      <c r="AA42" s="22"/>
    </row>
    <row r="43" spans="1:27" x14ac:dyDescent="0.25">
      <c r="A43" s="22"/>
      <c r="B43" s="22"/>
      <c r="C43" s="22">
        <v>137.65</v>
      </c>
      <c r="D43" s="22">
        <v>163.78</v>
      </c>
      <c r="E43" s="22"/>
      <c r="F43" s="22"/>
      <c r="H43" s="22"/>
      <c r="I43" s="22"/>
      <c r="J43" s="22">
        <v>0.05</v>
      </c>
      <c r="K43" s="22">
        <v>0.12</v>
      </c>
      <c r="L43" s="22"/>
      <c r="M43" s="22"/>
      <c r="O43" s="22"/>
      <c r="P43" s="22"/>
      <c r="Q43" s="22">
        <v>6.9</v>
      </c>
      <c r="R43" s="22">
        <v>3.88</v>
      </c>
      <c r="S43" s="22"/>
      <c r="T43" s="22"/>
      <c r="V43" s="22"/>
      <c r="W43" s="22"/>
      <c r="X43" s="22">
        <v>0.75</v>
      </c>
      <c r="Y43" s="22">
        <v>0.36</v>
      </c>
      <c r="Z43" s="22"/>
      <c r="AA43" s="22"/>
    </row>
    <row r="44" spans="1:27" x14ac:dyDescent="0.25">
      <c r="A44" s="22"/>
      <c r="B44" s="22"/>
      <c r="C44" s="22">
        <v>140.86000000000001</v>
      </c>
      <c r="D44" s="22">
        <v>236.27</v>
      </c>
      <c r="E44" s="22"/>
      <c r="F44" s="22"/>
      <c r="H44" s="22"/>
      <c r="I44" s="22"/>
      <c r="J44" s="22">
        <v>0.09</v>
      </c>
      <c r="K44" s="22">
        <v>0.08</v>
      </c>
      <c r="L44" s="22"/>
      <c r="M44" s="22"/>
      <c r="O44" s="22"/>
      <c r="P44" s="22"/>
      <c r="Q44" s="22">
        <v>12.76</v>
      </c>
      <c r="R44" s="22">
        <v>10.23</v>
      </c>
      <c r="S44" s="22"/>
      <c r="T44" s="22"/>
      <c r="V44" s="22"/>
      <c r="W44" s="22"/>
      <c r="X44" s="22">
        <v>0.81</v>
      </c>
      <c r="Y44" s="22">
        <v>0.47</v>
      </c>
      <c r="Z44" s="22"/>
      <c r="AA44" s="22"/>
    </row>
    <row r="45" spans="1:27" x14ac:dyDescent="0.25">
      <c r="A45" s="22"/>
      <c r="B45" s="22"/>
      <c r="C45" s="22">
        <v>474.51</v>
      </c>
      <c r="D45" s="22">
        <v>310.41000000000003</v>
      </c>
      <c r="E45" s="22"/>
      <c r="F45" s="22"/>
      <c r="H45" s="22"/>
      <c r="I45" s="22"/>
      <c r="J45" s="22">
        <v>0.08</v>
      </c>
      <c r="K45" s="22">
        <v>0.22</v>
      </c>
      <c r="L45" s="22"/>
      <c r="M45" s="22"/>
      <c r="O45" s="22"/>
      <c r="P45" s="22"/>
      <c r="Q45" s="22">
        <v>16.579999999999998</v>
      </c>
      <c r="R45" s="22">
        <v>32.96</v>
      </c>
      <c r="S45" s="22"/>
      <c r="T45" s="22"/>
      <c r="V45" s="22"/>
      <c r="W45" s="22"/>
      <c r="X45" s="22">
        <v>0.71</v>
      </c>
      <c r="Y45" s="22">
        <v>1.04</v>
      </c>
      <c r="Z45" s="22"/>
      <c r="AA45" s="22"/>
    </row>
    <row r="46" spans="1:27" x14ac:dyDescent="0.25">
      <c r="A46" s="22"/>
      <c r="B46" s="22"/>
      <c r="C46" s="22">
        <v>1783.3</v>
      </c>
      <c r="D46" s="22">
        <v>1226.31</v>
      </c>
      <c r="E46" s="22"/>
      <c r="F46" s="22"/>
      <c r="H46" s="22"/>
      <c r="I46" s="22"/>
      <c r="J46" s="22">
        <v>0.06</v>
      </c>
      <c r="K46" s="22">
        <v>0.1</v>
      </c>
      <c r="L46" s="22"/>
      <c r="M46" s="22"/>
      <c r="O46" s="22"/>
      <c r="P46" s="22"/>
      <c r="Q46" s="22">
        <v>5.97</v>
      </c>
      <c r="R46" s="22">
        <v>12.47</v>
      </c>
      <c r="S46" s="22"/>
      <c r="T46" s="22"/>
      <c r="V46" s="22"/>
      <c r="W46" s="22"/>
      <c r="X46" s="22">
        <v>8.69</v>
      </c>
      <c r="Y46" s="22">
        <v>1</v>
      </c>
      <c r="Z46" s="22"/>
      <c r="AA46" s="22"/>
    </row>
    <row r="47" spans="1:27" x14ac:dyDescent="0.25">
      <c r="A47" s="22"/>
      <c r="B47" s="22"/>
      <c r="C47" s="22">
        <v>6255.3</v>
      </c>
      <c r="D47" s="22">
        <v>5785.7</v>
      </c>
      <c r="E47" s="22"/>
      <c r="F47" s="22"/>
      <c r="H47" s="22"/>
      <c r="I47" s="22"/>
      <c r="J47" s="22">
        <v>0.05</v>
      </c>
      <c r="K47" s="22">
        <v>0.08</v>
      </c>
      <c r="L47" s="22"/>
      <c r="M47" s="22"/>
      <c r="O47" s="22"/>
      <c r="P47" s="22"/>
      <c r="Q47" s="22">
        <v>25.82</v>
      </c>
      <c r="R47" s="22">
        <v>0.89</v>
      </c>
      <c r="S47" s="22"/>
      <c r="T47" s="22"/>
      <c r="V47" s="22"/>
      <c r="W47" s="22"/>
      <c r="X47" s="22">
        <v>20.329999999999998</v>
      </c>
      <c r="Y47" s="22">
        <v>0.47</v>
      </c>
      <c r="Z47" s="22"/>
      <c r="AA47" s="22"/>
    </row>
    <row r="48" spans="1:27" x14ac:dyDescent="0.25">
      <c r="A48" s="22"/>
      <c r="B48" s="22"/>
      <c r="C48" s="22">
        <v>349</v>
      </c>
      <c r="D48" s="22">
        <v>34.479999999999997</v>
      </c>
      <c r="E48" s="22"/>
      <c r="F48" s="22"/>
      <c r="H48" s="22"/>
      <c r="I48" s="22"/>
      <c r="J48" s="22">
        <v>0.15</v>
      </c>
      <c r="K48" s="22">
        <v>1.64</v>
      </c>
      <c r="L48" s="22"/>
      <c r="M48" s="22"/>
      <c r="O48" s="22"/>
      <c r="P48" s="22"/>
      <c r="Q48" s="22">
        <v>5.09</v>
      </c>
      <c r="R48" s="22">
        <v>401.51</v>
      </c>
      <c r="S48" s="22"/>
      <c r="T48" s="22"/>
      <c r="V48" s="22"/>
      <c r="W48" s="22"/>
      <c r="X48" s="22">
        <v>0.33</v>
      </c>
      <c r="Y48" s="22">
        <v>1</v>
      </c>
      <c r="Z48" s="22"/>
      <c r="AA48" s="22"/>
    </row>
    <row r="49" spans="1:27" x14ac:dyDescent="0.25">
      <c r="A49" s="22"/>
      <c r="B49" s="22"/>
      <c r="C49" s="22">
        <v>1165.54</v>
      </c>
      <c r="D49" s="22">
        <v>1204.8900000000001</v>
      </c>
      <c r="E49" s="22"/>
      <c r="F49" s="22"/>
      <c r="H49" s="22"/>
      <c r="I49" s="22"/>
      <c r="J49" s="22">
        <v>1.59</v>
      </c>
      <c r="K49" s="22">
        <v>1.26</v>
      </c>
      <c r="L49" s="22"/>
      <c r="M49" s="22"/>
      <c r="O49" s="22"/>
      <c r="P49" s="22"/>
      <c r="Q49" s="22">
        <v>168.58</v>
      </c>
      <c r="R49" s="22">
        <v>167.01</v>
      </c>
      <c r="S49" s="22"/>
      <c r="T49" s="22"/>
      <c r="V49" s="22"/>
      <c r="W49" s="22"/>
      <c r="X49" s="22">
        <v>1</v>
      </c>
      <c r="Y49" s="22">
        <v>1</v>
      </c>
      <c r="Z49" s="22"/>
      <c r="AA49" s="22"/>
    </row>
    <row r="50" spans="1:27" x14ac:dyDescent="0.25">
      <c r="A50" s="22"/>
      <c r="B50" s="22"/>
      <c r="C50" s="22">
        <v>455.1</v>
      </c>
      <c r="D50" s="22">
        <v>1493.47</v>
      </c>
      <c r="E50" s="22"/>
      <c r="F50" s="22"/>
      <c r="H50" s="22"/>
      <c r="I50" s="22"/>
      <c r="J50" s="22">
        <v>0.1</v>
      </c>
      <c r="K50" s="22">
        <v>0.3</v>
      </c>
      <c r="L50" s="22"/>
      <c r="M50" s="22"/>
      <c r="O50" s="22"/>
      <c r="P50" s="22"/>
      <c r="Q50" s="22">
        <v>58.02</v>
      </c>
      <c r="R50" s="22">
        <v>5.73</v>
      </c>
      <c r="S50" s="22"/>
      <c r="T50" s="22"/>
      <c r="V50" s="22"/>
      <c r="W50" s="22"/>
      <c r="X50" s="22">
        <v>1</v>
      </c>
      <c r="Y50" s="22">
        <v>1</v>
      </c>
      <c r="Z50" s="22"/>
      <c r="AA50" s="22"/>
    </row>
    <row r="51" spans="1:27" x14ac:dyDescent="0.25">
      <c r="A51" s="22"/>
      <c r="B51" s="22"/>
      <c r="C51" s="22">
        <v>152.13</v>
      </c>
      <c r="D51" s="22">
        <v>200.67</v>
      </c>
      <c r="E51" s="22"/>
      <c r="F51" s="22"/>
      <c r="H51" s="22"/>
      <c r="I51" s="22"/>
      <c r="J51" s="22">
        <v>0.55000000000000004</v>
      </c>
      <c r="K51" s="22">
        <v>0.28000000000000003</v>
      </c>
      <c r="L51" s="22"/>
      <c r="M51" s="22"/>
      <c r="O51" s="22"/>
      <c r="P51" s="22"/>
      <c r="Q51" s="22">
        <v>5.8</v>
      </c>
      <c r="R51" s="22">
        <v>8.3800000000000008</v>
      </c>
      <c r="S51" s="22"/>
      <c r="T51" s="22"/>
      <c r="V51" s="22"/>
      <c r="W51" s="22"/>
      <c r="X51" s="22">
        <v>1</v>
      </c>
      <c r="Y51" s="22">
        <v>1</v>
      </c>
      <c r="Z51" s="22"/>
      <c r="AA51" s="22"/>
    </row>
    <row r="52" spans="1:27" x14ac:dyDescent="0.25">
      <c r="A52" s="22"/>
      <c r="B52" s="22"/>
      <c r="C52" s="22">
        <v>599.96</v>
      </c>
      <c r="D52" s="22">
        <v>166.41</v>
      </c>
      <c r="E52" s="22"/>
      <c r="F52" s="22"/>
      <c r="H52" s="22"/>
      <c r="I52" s="22"/>
      <c r="J52" s="22">
        <v>0.37</v>
      </c>
      <c r="K52" s="22">
        <v>0.67</v>
      </c>
      <c r="L52" s="22"/>
      <c r="M52" s="22"/>
      <c r="O52" s="22"/>
      <c r="P52" s="22"/>
      <c r="Q52" s="22">
        <v>30.68</v>
      </c>
      <c r="R52" s="22">
        <v>130.52000000000001</v>
      </c>
      <c r="S52" s="22"/>
      <c r="T52" s="22"/>
      <c r="V52" s="22"/>
      <c r="W52" s="22"/>
      <c r="X52" s="22">
        <v>1</v>
      </c>
      <c r="Y52" s="22">
        <v>1</v>
      </c>
      <c r="Z52" s="22"/>
      <c r="AA52" s="22"/>
    </row>
    <row r="53" spans="1:27" x14ac:dyDescent="0.25">
      <c r="A53" s="22"/>
      <c r="B53" s="22"/>
      <c r="C53" s="22">
        <v>1721.48</v>
      </c>
      <c r="D53" s="22">
        <v>1659.33</v>
      </c>
      <c r="E53" s="22"/>
      <c r="F53" s="22"/>
      <c r="H53" s="22"/>
      <c r="I53" s="22"/>
      <c r="J53" s="22">
        <v>0.52</v>
      </c>
      <c r="K53" s="3"/>
      <c r="L53" s="22"/>
      <c r="M53" s="22"/>
      <c r="O53" s="22"/>
      <c r="P53" s="22"/>
      <c r="Q53" s="22">
        <v>105.66</v>
      </c>
      <c r="R53" s="3"/>
      <c r="S53" s="22"/>
      <c r="T53" s="22"/>
      <c r="V53" s="22"/>
      <c r="W53" s="22"/>
      <c r="X53" s="22">
        <v>1</v>
      </c>
      <c r="Y53" s="3"/>
      <c r="Z53" s="22"/>
      <c r="AA53" s="2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97521-8F75-4F36-84A2-B1E9650CA605}">
  <dimension ref="A1:BW298"/>
  <sheetViews>
    <sheetView zoomScale="60" zoomScaleNormal="60" workbookViewId="0">
      <selection activeCell="BN11" sqref="BN11"/>
    </sheetView>
  </sheetViews>
  <sheetFormatPr defaultRowHeight="15" x14ac:dyDescent="0.25"/>
  <cols>
    <col min="41" max="41" width="16.28515625" customWidth="1"/>
    <col min="42" max="42" width="21.28515625" customWidth="1"/>
    <col min="43" max="43" width="17.7109375" customWidth="1"/>
    <col min="44" max="44" width="15.5703125" customWidth="1"/>
    <col min="45" max="45" width="19" customWidth="1"/>
    <col min="46" max="46" width="14.85546875" customWidth="1"/>
    <col min="47" max="47" width="15.42578125" customWidth="1"/>
    <col min="48" max="48" width="17" customWidth="1"/>
    <col min="50" max="50" width="15.85546875" customWidth="1"/>
    <col min="51" max="51" width="14.5703125" customWidth="1"/>
    <col min="52" max="52" width="11.7109375" customWidth="1"/>
    <col min="53" max="53" width="13.7109375" customWidth="1"/>
    <col min="54" max="54" width="14.140625" customWidth="1"/>
    <col min="55" max="55" width="12.28515625" customWidth="1"/>
    <col min="56" max="56" width="10.5703125" customWidth="1"/>
    <col min="57" max="57" width="19.140625" customWidth="1"/>
    <col min="59" max="59" width="18" customWidth="1"/>
    <col min="60" max="60" width="17.42578125" customWidth="1"/>
    <col min="61" max="61" width="14.42578125" customWidth="1"/>
    <col min="62" max="62" width="18.85546875" customWidth="1"/>
    <col min="63" max="63" width="12.7109375" customWidth="1"/>
    <col min="64" max="64" width="12.28515625" customWidth="1"/>
    <col min="65" max="65" width="13" customWidth="1"/>
    <col min="66" max="66" width="12.28515625" customWidth="1"/>
    <col min="68" max="68" width="16" customWidth="1"/>
    <col min="69" max="69" width="16.7109375" customWidth="1"/>
    <col min="70" max="70" width="18.140625" customWidth="1"/>
    <col min="71" max="71" width="16.28515625" customWidth="1"/>
    <col min="72" max="72" width="15.28515625" customWidth="1"/>
    <col min="74" max="74" width="14.85546875" customWidth="1"/>
    <col min="75" max="75" width="16.7109375" customWidth="1"/>
  </cols>
  <sheetData>
    <row r="1" spans="1:75" x14ac:dyDescent="0.25">
      <c r="A1" s="1" t="s">
        <v>40</v>
      </c>
      <c r="D1" s="1" t="s">
        <v>41</v>
      </c>
      <c r="E1" s="1"/>
      <c r="G1" s="36" t="s">
        <v>42</v>
      </c>
      <c r="H1" s="36"/>
      <c r="J1" s="1" t="s">
        <v>43</v>
      </c>
      <c r="K1" s="1"/>
      <c r="M1" s="1" t="s">
        <v>51</v>
      </c>
      <c r="N1" s="1"/>
      <c r="O1" s="1"/>
      <c r="P1" s="1"/>
      <c r="Q1" s="1"/>
      <c r="R1" s="1"/>
      <c r="T1" s="3" t="s">
        <v>50</v>
      </c>
      <c r="U1" s="3"/>
      <c r="V1" s="3"/>
      <c r="W1" s="3"/>
      <c r="X1" s="3"/>
      <c r="Y1" s="3"/>
      <c r="AA1" s="3" t="s">
        <v>49</v>
      </c>
      <c r="AB1" s="3"/>
      <c r="AC1" s="3"/>
      <c r="AD1" s="3"/>
      <c r="AE1" s="3"/>
      <c r="AF1" s="3"/>
      <c r="AH1" s="1" t="s">
        <v>48</v>
      </c>
      <c r="AI1" s="1"/>
      <c r="AJ1" s="1"/>
      <c r="AK1" s="1"/>
      <c r="AL1" s="1"/>
      <c r="AM1" s="1"/>
      <c r="AO1" s="1" t="s">
        <v>52</v>
      </c>
      <c r="AP1" s="1"/>
      <c r="AQ1" s="1"/>
      <c r="AR1" s="1"/>
      <c r="AS1" s="1"/>
      <c r="AT1" s="1"/>
      <c r="AU1" s="1"/>
      <c r="AV1" s="1"/>
      <c r="AX1" s="1" t="s">
        <v>57</v>
      </c>
      <c r="AY1" s="1"/>
      <c r="AZ1" s="1"/>
      <c r="BA1" s="1"/>
      <c r="BB1" s="1"/>
      <c r="BC1" s="1"/>
      <c r="BD1" s="1"/>
      <c r="BE1" s="1"/>
      <c r="BG1" s="1" t="s">
        <v>58</v>
      </c>
      <c r="BH1" s="1"/>
      <c r="BI1" s="1"/>
      <c r="BJ1" s="1"/>
      <c r="BK1" s="1"/>
      <c r="BL1" s="1"/>
      <c r="BM1" s="1"/>
      <c r="BN1" s="1"/>
      <c r="BP1" s="1" t="s">
        <v>59</v>
      </c>
    </row>
    <row r="2" spans="1:75" x14ac:dyDescent="0.25">
      <c r="A2" s="25" t="s">
        <v>12</v>
      </c>
      <c r="B2" s="25"/>
      <c r="D2" s="25" t="s">
        <v>13</v>
      </c>
      <c r="E2" s="25"/>
      <c r="G2" s="25" t="s">
        <v>15</v>
      </c>
      <c r="H2" s="25"/>
      <c r="J2" s="25" t="s">
        <v>39</v>
      </c>
      <c r="K2" s="25"/>
      <c r="M2" s="25" t="s">
        <v>12</v>
      </c>
      <c r="N2" s="25"/>
      <c r="O2" s="25"/>
      <c r="P2" s="25"/>
      <c r="Q2" s="25"/>
      <c r="R2" s="25"/>
      <c r="T2" s="3" t="s">
        <v>13</v>
      </c>
      <c r="U2" s="3"/>
      <c r="V2" s="3"/>
      <c r="W2" s="3"/>
      <c r="X2" s="3"/>
      <c r="Y2" s="3"/>
      <c r="AA2" s="3" t="s">
        <v>15</v>
      </c>
      <c r="AB2" s="3"/>
      <c r="AC2" s="3"/>
      <c r="AD2" s="3"/>
      <c r="AE2" s="3"/>
      <c r="AF2" s="3"/>
      <c r="AH2" s="1" t="s">
        <v>39</v>
      </c>
      <c r="AI2" s="1"/>
      <c r="AJ2" s="1"/>
      <c r="AK2" s="1"/>
      <c r="AL2" s="1"/>
      <c r="AM2" s="1"/>
      <c r="AO2" s="1" t="s">
        <v>12</v>
      </c>
      <c r="AP2" s="1"/>
      <c r="AQ2" s="1"/>
      <c r="AR2" s="1"/>
      <c r="AS2" s="1"/>
      <c r="AT2" s="1"/>
      <c r="AU2" s="1"/>
      <c r="AV2" s="1"/>
      <c r="AX2" s="1" t="s">
        <v>13</v>
      </c>
      <c r="AY2" s="1"/>
      <c r="AZ2" s="1"/>
      <c r="BA2" s="1"/>
      <c r="BB2" s="1"/>
      <c r="BC2" s="1"/>
      <c r="BD2" s="1"/>
      <c r="BE2" s="1"/>
      <c r="BG2" s="1" t="s">
        <v>15</v>
      </c>
      <c r="BH2" s="1"/>
      <c r="BI2" s="1"/>
      <c r="BJ2" s="1"/>
      <c r="BK2" s="1"/>
      <c r="BL2" s="1"/>
      <c r="BM2" s="1"/>
      <c r="BN2" s="1"/>
      <c r="BP2" s="1" t="s">
        <v>39</v>
      </c>
    </row>
    <row r="3" spans="1:75" x14ac:dyDescent="0.25">
      <c r="A3" s="35" t="s">
        <v>246</v>
      </c>
      <c r="B3" s="35" t="s">
        <v>247</v>
      </c>
      <c r="D3" s="35" t="s">
        <v>246</v>
      </c>
      <c r="E3" s="35" t="s">
        <v>247</v>
      </c>
      <c r="G3" s="35" t="s">
        <v>246</v>
      </c>
      <c r="H3" s="35" t="s">
        <v>247</v>
      </c>
      <c r="J3" s="35" t="s">
        <v>246</v>
      </c>
      <c r="K3" s="35" t="s">
        <v>247</v>
      </c>
      <c r="M3" s="24" t="s">
        <v>44</v>
      </c>
      <c r="N3" s="24" t="s">
        <v>45</v>
      </c>
      <c r="O3" s="24" t="s">
        <v>46</v>
      </c>
      <c r="P3" s="24" t="s">
        <v>220</v>
      </c>
      <c r="Q3" s="24" t="s">
        <v>222</v>
      </c>
      <c r="R3" s="24" t="s">
        <v>47</v>
      </c>
      <c r="T3" s="31" t="s">
        <v>44</v>
      </c>
      <c r="U3" s="31" t="s">
        <v>45</v>
      </c>
      <c r="V3" s="31" t="s">
        <v>46</v>
      </c>
      <c r="W3" s="32" t="s">
        <v>220</v>
      </c>
      <c r="X3" s="32" t="s">
        <v>222</v>
      </c>
      <c r="Y3" s="31" t="s">
        <v>47</v>
      </c>
      <c r="AA3" s="31" t="s">
        <v>44</v>
      </c>
      <c r="AB3" s="31" t="s">
        <v>45</v>
      </c>
      <c r="AC3" s="31" t="s">
        <v>46</v>
      </c>
      <c r="AD3" s="32" t="s">
        <v>220</v>
      </c>
      <c r="AE3" s="32" t="s">
        <v>222</v>
      </c>
      <c r="AF3" s="31" t="s">
        <v>47</v>
      </c>
      <c r="AH3" s="24" t="s">
        <v>44</v>
      </c>
      <c r="AI3" s="24" t="s">
        <v>45</v>
      </c>
      <c r="AJ3" s="24" t="s">
        <v>46</v>
      </c>
      <c r="AK3" s="24" t="s">
        <v>220</v>
      </c>
      <c r="AL3" s="24" t="s">
        <v>222</v>
      </c>
      <c r="AM3" s="24" t="s">
        <v>47</v>
      </c>
      <c r="AO3" s="24" t="s">
        <v>248</v>
      </c>
      <c r="AP3" s="24" t="s">
        <v>249</v>
      </c>
      <c r="AQ3" s="24" t="s">
        <v>53</v>
      </c>
      <c r="AR3" s="24" t="s">
        <v>54</v>
      </c>
      <c r="AS3" s="24" t="s">
        <v>55</v>
      </c>
      <c r="AT3" s="24" t="s">
        <v>55</v>
      </c>
      <c r="AU3" s="24" t="s">
        <v>56</v>
      </c>
      <c r="AV3" s="24" t="s">
        <v>56</v>
      </c>
      <c r="AX3" s="29" t="s">
        <v>248</v>
      </c>
      <c r="AY3" s="29" t="s">
        <v>249</v>
      </c>
      <c r="AZ3" s="29" t="s">
        <v>53</v>
      </c>
      <c r="BA3" s="29" t="s">
        <v>54</v>
      </c>
      <c r="BB3" s="29" t="s">
        <v>55</v>
      </c>
      <c r="BC3" s="29" t="s">
        <v>55</v>
      </c>
      <c r="BD3" s="29" t="s">
        <v>56</v>
      </c>
      <c r="BE3" s="29" t="s">
        <v>56</v>
      </c>
      <c r="BG3" s="29" t="s">
        <v>248</v>
      </c>
      <c r="BH3" s="29" t="s">
        <v>249</v>
      </c>
      <c r="BI3" s="29" t="s">
        <v>53</v>
      </c>
      <c r="BJ3" s="29" t="s">
        <v>54</v>
      </c>
      <c r="BK3" s="29" t="s">
        <v>55</v>
      </c>
      <c r="BL3" s="29" t="s">
        <v>55</v>
      </c>
      <c r="BM3" s="29" t="s">
        <v>56</v>
      </c>
      <c r="BN3" s="29" t="s">
        <v>56</v>
      </c>
      <c r="BP3" s="24" t="s">
        <v>248</v>
      </c>
      <c r="BQ3" s="24" t="s">
        <v>249</v>
      </c>
      <c r="BR3" s="24" t="s">
        <v>53</v>
      </c>
      <c r="BS3" s="24" t="s">
        <v>54</v>
      </c>
      <c r="BT3" s="24" t="s">
        <v>55</v>
      </c>
      <c r="BU3" s="24" t="s">
        <v>55</v>
      </c>
      <c r="BV3" s="24" t="s">
        <v>56</v>
      </c>
      <c r="BW3" s="24" t="s">
        <v>56</v>
      </c>
    </row>
    <row r="4" spans="1:75" x14ac:dyDescent="0.25">
      <c r="A4" s="22">
        <v>1730.15</v>
      </c>
      <c r="B4" s="22">
        <v>8471.9</v>
      </c>
      <c r="D4" s="22">
        <v>0.81</v>
      </c>
      <c r="E4" s="22">
        <v>0.4</v>
      </c>
      <c r="G4" s="22">
        <v>92.33</v>
      </c>
      <c r="H4" s="22">
        <v>374.65</v>
      </c>
      <c r="J4" s="22">
        <v>0.01</v>
      </c>
      <c r="K4" s="22">
        <v>1</v>
      </c>
      <c r="M4" s="33">
        <v>374.37</v>
      </c>
      <c r="N4" s="33">
        <v>1761.15</v>
      </c>
      <c r="O4" s="33">
        <v>471.9</v>
      </c>
      <c r="P4" s="34">
        <v>1345.5</v>
      </c>
      <c r="Q4" s="34">
        <v>47.53</v>
      </c>
      <c r="R4" s="33">
        <v>388.8</v>
      </c>
      <c r="T4" s="33">
        <v>1.3</v>
      </c>
      <c r="U4" s="33">
        <v>0.39</v>
      </c>
      <c r="V4" s="33">
        <v>0.39</v>
      </c>
      <c r="W4" s="34">
        <v>0.4</v>
      </c>
      <c r="X4" s="34">
        <v>0.6</v>
      </c>
      <c r="Y4" s="33">
        <v>0.45</v>
      </c>
      <c r="AA4" s="33">
        <v>8.56</v>
      </c>
      <c r="AB4" s="33">
        <v>69.52</v>
      </c>
      <c r="AC4" s="33">
        <v>7.61</v>
      </c>
      <c r="AD4" s="34">
        <v>190.16</v>
      </c>
      <c r="AE4" s="34">
        <v>4.28</v>
      </c>
      <c r="AF4" s="33">
        <v>8.35</v>
      </c>
      <c r="AH4" s="33">
        <v>2</v>
      </c>
      <c r="AI4" s="33">
        <v>1.23</v>
      </c>
      <c r="AJ4" s="33">
        <v>0.14000000000000001</v>
      </c>
      <c r="AK4" s="34">
        <v>1</v>
      </c>
      <c r="AL4" s="34">
        <v>0.87</v>
      </c>
      <c r="AM4" s="33">
        <v>0.89</v>
      </c>
      <c r="AO4" s="37">
        <v>11795.99</v>
      </c>
      <c r="AP4" s="37">
        <v>737.47</v>
      </c>
      <c r="AQ4" s="37">
        <v>8376.2800000000007</v>
      </c>
      <c r="AR4" s="37">
        <v>471.9</v>
      </c>
      <c r="AS4" s="37">
        <v>3828.99</v>
      </c>
      <c r="AT4" s="28" t="s">
        <v>221</v>
      </c>
      <c r="AU4" s="37">
        <v>737.47</v>
      </c>
      <c r="AV4" s="28" t="s">
        <v>223</v>
      </c>
      <c r="AX4" s="37">
        <v>0.28000000000000003</v>
      </c>
      <c r="AY4" s="37">
        <v>1.3</v>
      </c>
      <c r="AZ4" s="37">
        <v>237.73</v>
      </c>
      <c r="BA4" s="37">
        <v>0.39</v>
      </c>
      <c r="BB4" s="37">
        <v>417.39</v>
      </c>
      <c r="BC4" s="13" t="s">
        <v>221</v>
      </c>
      <c r="BD4" s="37">
        <v>1.3</v>
      </c>
      <c r="BE4" s="13" t="s">
        <v>223</v>
      </c>
      <c r="BG4" s="37">
        <v>2903.86</v>
      </c>
      <c r="BH4" s="37">
        <v>94.06</v>
      </c>
      <c r="BI4" s="37">
        <v>1944.89</v>
      </c>
      <c r="BJ4" s="37">
        <v>7.61</v>
      </c>
      <c r="BK4" s="37">
        <v>3950</v>
      </c>
      <c r="BL4" s="13" t="s">
        <v>221</v>
      </c>
      <c r="BM4" s="37">
        <v>94.06</v>
      </c>
      <c r="BN4" s="13" t="s">
        <v>223</v>
      </c>
      <c r="BP4" s="33">
        <v>0.3</v>
      </c>
      <c r="BQ4" s="33">
        <v>0.73</v>
      </c>
      <c r="BR4" s="33">
        <v>0.73</v>
      </c>
      <c r="BS4" s="33">
        <v>0.14000000000000001</v>
      </c>
      <c r="BT4" s="33">
        <v>0.53</v>
      </c>
      <c r="BU4" s="3" t="s">
        <v>221</v>
      </c>
      <c r="BV4" s="33">
        <v>0.73</v>
      </c>
      <c r="BW4" s="3" t="s">
        <v>223</v>
      </c>
    </row>
    <row r="5" spans="1:75" x14ac:dyDescent="0.25">
      <c r="A5" s="22">
        <v>471.9</v>
      </c>
      <c r="B5" s="22">
        <v>26173.1</v>
      </c>
      <c r="D5" s="22">
        <v>0.39</v>
      </c>
      <c r="E5" s="22">
        <v>0.4</v>
      </c>
      <c r="G5" s="22">
        <v>7.61</v>
      </c>
      <c r="H5" s="22">
        <v>754.48</v>
      </c>
      <c r="J5" s="22">
        <v>0.14000000000000001</v>
      </c>
      <c r="K5" s="22">
        <v>1</v>
      </c>
      <c r="M5" s="33">
        <v>657.91</v>
      </c>
      <c r="N5" s="33">
        <v>1330.73</v>
      </c>
      <c r="O5" s="33">
        <v>1730.15</v>
      </c>
      <c r="P5" s="34">
        <v>297.10000000000002</v>
      </c>
      <c r="Q5" s="34">
        <v>530.29</v>
      </c>
      <c r="R5" s="33">
        <v>8756.2000000000007</v>
      </c>
      <c r="T5" s="33">
        <v>0.83</v>
      </c>
      <c r="U5" s="33">
        <v>0.24</v>
      </c>
      <c r="V5" s="33">
        <v>0.81</v>
      </c>
      <c r="W5" s="34">
        <v>0.4</v>
      </c>
      <c r="X5" s="34">
        <v>1.01</v>
      </c>
      <c r="Y5" s="33">
        <v>0.53</v>
      </c>
      <c r="AA5" s="33">
        <v>45.68</v>
      </c>
      <c r="AB5" s="33">
        <v>44.36</v>
      </c>
      <c r="AC5" s="33">
        <v>92.33</v>
      </c>
      <c r="AD5" s="34">
        <v>137.79</v>
      </c>
      <c r="AE5" s="34">
        <v>27.06</v>
      </c>
      <c r="AF5" s="33">
        <v>1297.5999999999999</v>
      </c>
      <c r="AH5" s="33">
        <v>1.57</v>
      </c>
      <c r="AI5" s="33">
        <v>1.04</v>
      </c>
      <c r="AJ5" s="33">
        <v>0.01</v>
      </c>
      <c r="AK5" s="34">
        <v>1</v>
      </c>
      <c r="AL5" s="34">
        <v>1.1299999999999999</v>
      </c>
      <c r="AM5" s="33">
        <v>0.01</v>
      </c>
      <c r="AO5" s="37">
        <v>3828.99</v>
      </c>
      <c r="AP5" s="37">
        <v>1291.7</v>
      </c>
      <c r="AQ5" s="37">
        <v>1608.2</v>
      </c>
      <c r="AR5" s="37">
        <v>602.08000000000004</v>
      </c>
      <c r="AS5" s="37">
        <v>52696.1</v>
      </c>
      <c r="AT5" s="28" t="s">
        <v>220</v>
      </c>
      <c r="AU5" s="37">
        <v>269.83</v>
      </c>
      <c r="AV5" s="28" t="s">
        <v>220</v>
      </c>
      <c r="AX5" s="37">
        <v>417.39</v>
      </c>
      <c r="AY5" s="37">
        <v>0.4</v>
      </c>
      <c r="AZ5" s="37">
        <v>1.8</v>
      </c>
      <c r="BA5" s="37">
        <v>0.88</v>
      </c>
      <c r="BB5" s="37">
        <v>6.74</v>
      </c>
      <c r="BC5" s="28" t="s">
        <v>220</v>
      </c>
      <c r="BD5" s="37">
        <v>0.36</v>
      </c>
      <c r="BE5" s="28" t="s">
        <v>220</v>
      </c>
      <c r="BG5" s="37">
        <v>3950</v>
      </c>
      <c r="BH5" s="37">
        <v>36.340000000000003</v>
      </c>
      <c r="BI5" s="37">
        <v>100.77</v>
      </c>
      <c r="BJ5" s="37">
        <v>26.45</v>
      </c>
      <c r="BK5" s="37">
        <v>5115.4399999999996</v>
      </c>
      <c r="BL5" s="28" t="s">
        <v>220</v>
      </c>
      <c r="BM5" s="37">
        <v>60.09</v>
      </c>
      <c r="BN5" s="28" t="s">
        <v>220</v>
      </c>
      <c r="BP5" s="33">
        <v>0.53</v>
      </c>
      <c r="BQ5" s="33">
        <v>1</v>
      </c>
      <c r="BR5" s="33">
        <v>0.52</v>
      </c>
      <c r="BS5" s="33">
        <v>0.46</v>
      </c>
      <c r="BT5" s="33">
        <v>5.85</v>
      </c>
      <c r="BU5" s="22" t="s">
        <v>220</v>
      </c>
      <c r="BV5" s="33">
        <v>0.04</v>
      </c>
      <c r="BW5" s="22" t="s">
        <v>220</v>
      </c>
    </row>
    <row r="6" spans="1:75" x14ac:dyDescent="0.25">
      <c r="A6" s="22">
        <v>3039.51</v>
      </c>
      <c r="B6" s="22">
        <v>4249.3999999999996</v>
      </c>
      <c r="D6" s="22">
        <v>0.52</v>
      </c>
      <c r="E6" s="22">
        <v>1.71</v>
      </c>
      <c r="G6" s="22">
        <v>64.540000000000006</v>
      </c>
      <c r="H6" s="22">
        <v>249.65</v>
      </c>
      <c r="J6" s="22">
        <v>1.08</v>
      </c>
      <c r="K6" s="22">
        <v>0.87</v>
      </c>
      <c r="M6" s="33">
        <v>1090.04</v>
      </c>
      <c r="N6" s="33">
        <v>3039.51</v>
      </c>
      <c r="O6" s="33">
        <v>177.86</v>
      </c>
      <c r="P6" s="34">
        <v>3530.3</v>
      </c>
      <c r="Q6" s="34">
        <v>1614.77</v>
      </c>
      <c r="R6" s="33">
        <v>376.66</v>
      </c>
      <c r="T6" s="33">
        <v>0.1</v>
      </c>
      <c r="U6" s="33">
        <v>0.52</v>
      </c>
      <c r="V6" s="33">
        <v>0.1</v>
      </c>
      <c r="W6" s="34">
        <v>0.4</v>
      </c>
      <c r="X6" s="34">
        <v>6.78</v>
      </c>
      <c r="Y6" s="33">
        <v>0.1</v>
      </c>
      <c r="AA6" s="33">
        <v>32.229999999999997</v>
      </c>
      <c r="AB6" s="33">
        <v>64.540000000000006</v>
      </c>
      <c r="AC6" s="33">
        <v>5.77</v>
      </c>
      <c r="AD6" s="34">
        <v>111.66</v>
      </c>
      <c r="AE6" s="34">
        <v>109.5</v>
      </c>
      <c r="AF6" s="33">
        <v>12.2</v>
      </c>
      <c r="AH6" s="33">
        <v>0.01</v>
      </c>
      <c r="AI6" s="33">
        <v>1.08</v>
      </c>
      <c r="AJ6" s="33">
        <v>0.98</v>
      </c>
      <c r="AK6" s="34">
        <v>1</v>
      </c>
      <c r="AL6" s="34">
        <v>1.69</v>
      </c>
      <c r="AM6" s="33">
        <v>1.0900000000000001</v>
      </c>
      <c r="AO6" s="37">
        <v>1175.71</v>
      </c>
      <c r="AP6" s="37">
        <v>269.83</v>
      </c>
      <c r="AQ6" s="37">
        <v>4817.79</v>
      </c>
      <c r="AR6" s="37">
        <v>379</v>
      </c>
      <c r="AS6" s="37">
        <v>23133.5</v>
      </c>
      <c r="AT6" s="28" t="s">
        <v>220</v>
      </c>
      <c r="AU6" s="37">
        <v>47.53</v>
      </c>
      <c r="AV6" s="28" t="s">
        <v>224</v>
      </c>
      <c r="AX6" s="37">
        <v>0.52</v>
      </c>
      <c r="AY6" s="37">
        <v>0.36</v>
      </c>
      <c r="AZ6" s="37">
        <v>8.02</v>
      </c>
      <c r="BA6" s="37">
        <v>0.56999999999999995</v>
      </c>
      <c r="BB6" s="37">
        <v>2.57</v>
      </c>
      <c r="BC6" s="28" t="s">
        <v>220</v>
      </c>
      <c r="BD6" s="37">
        <v>0.6</v>
      </c>
      <c r="BE6" s="28" t="s">
        <v>224</v>
      </c>
      <c r="BG6" s="37">
        <v>38.44</v>
      </c>
      <c r="BH6" s="37">
        <v>60.09</v>
      </c>
      <c r="BI6" s="37">
        <v>152.62</v>
      </c>
      <c r="BJ6" s="37">
        <v>11.28</v>
      </c>
      <c r="BK6" s="37">
        <v>3552.4</v>
      </c>
      <c r="BL6" s="28" t="s">
        <v>220</v>
      </c>
      <c r="BM6" s="37">
        <v>4.28</v>
      </c>
      <c r="BN6" s="28" t="s">
        <v>224</v>
      </c>
      <c r="BP6" s="33">
        <v>0.96</v>
      </c>
      <c r="BQ6" s="33">
        <v>0.04</v>
      </c>
      <c r="BR6" s="33">
        <v>1.25</v>
      </c>
      <c r="BS6" s="33">
        <v>0.09</v>
      </c>
      <c r="BT6" s="33">
        <v>0.1</v>
      </c>
      <c r="BU6" s="22" t="s">
        <v>220</v>
      </c>
      <c r="BV6" s="33">
        <v>0.87</v>
      </c>
      <c r="BW6" s="22" t="s">
        <v>224</v>
      </c>
    </row>
    <row r="7" spans="1:75" x14ac:dyDescent="0.25">
      <c r="A7" s="22">
        <v>1330.73</v>
      </c>
      <c r="B7" s="22">
        <v>737.47</v>
      </c>
      <c r="D7" s="22">
        <v>0.24</v>
      </c>
      <c r="E7" s="22">
        <v>1.3</v>
      </c>
      <c r="G7" s="22">
        <v>44.36</v>
      </c>
      <c r="H7" s="22">
        <v>94.06</v>
      </c>
      <c r="J7" s="22">
        <v>1.04</v>
      </c>
      <c r="K7" s="22">
        <v>0.73</v>
      </c>
      <c r="M7" s="33">
        <v>2875.81</v>
      </c>
      <c r="N7" s="33">
        <v>192.54</v>
      </c>
      <c r="O7" s="33">
        <v>602.08000000000004</v>
      </c>
      <c r="P7" s="34">
        <v>3774.2</v>
      </c>
      <c r="Q7" s="34">
        <v>4249.3999999999996</v>
      </c>
      <c r="R7" s="33">
        <v>2636.93</v>
      </c>
      <c r="T7" s="33">
        <v>0.1</v>
      </c>
      <c r="U7" s="33">
        <v>3.89</v>
      </c>
      <c r="V7" s="33">
        <v>0.88</v>
      </c>
      <c r="W7" s="34">
        <v>0.4</v>
      </c>
      <c r="X7" s="34">
        <v>1.71</v>
      </c>
      <c r="Y7" s="33">
        <v>0.1</v>
      </c>
      <c r="AA7" s="33">
        <v>183.24</v>
      </c>
      <c r="AB7" s="33">
        <v>28.46</v>
      </c>
      <c r="AC7" s="33">
        <v>26.45</v>
      </c>
      <c r="AD7" s="34">
        <v>737.38</v>
      </c>
      <c r="AE7" s="34">
        <v>249.65</v>
      </c>
      <c r="AF7" s="33">
        <v>38.03</v>
      </c>
      <c r="AH7" s="33">
        <v>0.01</v>
      </c>
      <c r="AI7" s="33">
        <v>3.46</v>
      </c>
      <c r="AJ7" s="33">
        <v>0.46</v>
      </c>
      <c r="AK7" s="34">
        <v>1</v>
      </c>
      <c r="AL7" s="34">
        <v>0.87</v>
      </c>
      <c r="AM7" s="33">
        <v>1.17</v>
      </c>
      <c r="AO7" s="37">
        <v>52696.1</v>
      </c>
      <c r="AP7" s="37">
        <v>18836.900000000001</v>
      </c>
      <c r="AQ7" s="37">
        <v>6176.82</v>
      </c>
      <c r="AR7" s="37">
        <v>1987.16</v>
      </c>
      <c r="AS7" s="37">
        <v>9080.6299999999992</v>
      </c>
      <c r="AT7" s="28" t="s">
        <v>220</v>
      </c>
      <c r="AU7" s="37">
        <v>3774.2</v>
      </c>
      <c r="AV7" s="28" t="s">
        <v>220</v>
      </c>
      <c r="AX7" s="37">
        <v>6.74</v>
      </c>
      <c r="AY7" s="37">
        <v>0.4</v>
      </c>
      <c r="AZ7" s="37">
        <v>1.18</v>
      </c>
      <c r="BA7" s="37">
        <v>0.41</v>
      </c>
      <c r="BB7" s="37">
        <v>0.16</v>
      </c>
      <c r="BC7" s="28" t="s">
        <v>220</v>
      </c>
      <c r="BD7" s="37">
        <v>0.4</v>
      </c>
      <c r="BE7" s="28" t="s">
        <v>220</v>
      </c>
      <c r="BG7" s="37">
        <v>5115.4399999999996</v>
      </c>
      <c r="BH7" s="37">
        <v>637.65</v>
      </c>
      <c r="BI7" s="37">
        <v>378.38</v>
      </c>
      <c r="BJ7" s="37">
        <v>86.16</v>
      </c>
      <c r="BK7" s="37">
        <v>457.36</v>
      </c>
      <c r="BL7" s="28" t="s">
        <v>220</v>
      </c>
      <c r="BM7" s="37">
        <v>737.38</v>
      </c>
      <c r="BN7" s="28" t="s">
        <v>220</v>
      </c>
      <c r="BP7" s="33">
        <v>5.85</v>
      </c>
      <c r="BQ7" s="33">
        <v>1</v>
      </c>
      <c r="BR7" s="33">
        <v>1.1299999999999999</v>
      </c>
      <c r="BS7" s="33">
        <v>1.0900000000000001</v>
      </c>
      <c r="BT7" s="33">
        <v>0.16</v>
      </c>
      <c r="BU7" s="22" t="s">
        <v>220</v>
      </c>
      <c r="BV7" s="33">
        <v>1</v>
      </c>
      <c r="BW7" s="22" t="s">
        <v>220</v>
      </c>
    </row>
    <row r="8" spans="1:75" x14ac:dyDescent="0.25">
      <c r="A8" s="22">
        <v>1761.15</v>
      </c>
      <c r="B8" s="22">
        <v>7575.23</v>
      </c>
      <c r="D8" s="22">
        <v>0.39</v>
      </c>
      <c r="E8" s="22">
        <v>1.1599999999999999</v>
      </c>
      <c r="G8" s="22">
        <v>69.52</v>
      </c>
      <c r="H8" s="22">
        <v>298.87</v>
      </c>
      <c r="J8" s="22">
        <v>1.23</v>
      </c>
      <c r="K8" s="22">
        <v>0.92</v>
      </c>
      <c r="M8" s="33">
        <v>2164.2600000000002</v>
      </c>
      <c r="N8" s="33">
        <v>436.89</v>
      </c>
      <c r="O8" s="33">
        <v>379</v>
      </c>
      <c r="P8" s="34">
        <v>2833.1</v>
      </c>
      <c r="Q8" s="34">
        <v>17.579999999999998</v>
      </c>
      <c r="R8" s="33">
        <v>716.26</v>
      </c>
      <c r="T8" s="33">
        <v>0.82</v>
      </c>
      <c r="U8" s="33">
        <v>0.64</v>
      </c>
      <c r="V8" s="33">
        <v>0.56999999999999995</v>
      </c>
      <c r="W8" s="34">
        <v>2.42</v>
      </c>
      <c r="X8" s="34">
        <v>0.33</v>
      </c>
      <c r="Y8" s="33">
        <v>0.1</v>
      </c>
      <c r="AA8" s="33">
        <v>272.75</v>
      </c>
      <c r="AB8" s="33">
        <v>24.86</v>
      </c>
      <c r="AC8" s="33">
        <v>11.28</v>
      </c>
      <c r="AD8" s="34">
        <v>1714.44</v>
      </c>
      <c r="AE8" s="34">
        <v>1.29</v>
      </c>
      <c r="AF8" s="33">
        <v>10.06</v>
      </c>
      <c r="AH8" s="33">
        <v>0.56000000000000005</v>
      </c>
      <c r="AI8" s="33">
        <v>1.17</v>
      </c>
      <c r="AJ8" s="33">
        <v>0.09</v>
      </c>
      <c r="AK8" s="34">
        <v>0.01</v>
      </c>
      <c r="AL8" s="34">
        <v>0.23</v>
      </c>
      <c r="AM8" s="33">
        <v>0.89</v>
      </c>
      <c r="AO8" s="37">
        <v>23133.5</v>
      </c>
      <c r="AP8" s="37">
        <v>4664.25</v>
      </c>
      <c r="AQ8" s="37">
        <v>1471.23</v>
      </c>
      <c r="AR8" s="37">
        <v>6311.64</v>
      </c>
      <c r="AS8" s="37">
        <v>2121.5500000000002</v>
      </c>
      <c r="AT8" s="28" t="s">
        <v>220</v>
      </c>
      <c r="AU8" s="37">
        <v>7324.69</v>
      </c>
      <c r="AV8" s="28" t="s">
        <v>223</v>
      </c>
      <c r="AX8" s="37">
        <v>2.57</v>
      </c>
      <c r="AY8" s="37">
        <v>0.2</v>
      </c>
      <c r="AZ8" s="37">
        <v>1.8</v>
      </c>
      <c r="BA8" s="37">
        <v>1.49</v>
      </c>
      <c r="BB8" s="37">
        <v>2.78</v>
      </c>
      <c r="BC8" s="28" t="s">
        <v>220</v>
      </c>
      <c r="BD8" s="37">
        <v>7.04</v>
      </c>
      <c r="BE8" s="13" t="s">
        <v>223</v>
      </c>
      <c r="BG8" s="37">
        <v>3552.4</v>
      </c>
      <c r="BH8" s="37">
        <v>322.63</v>
      </c>
      <c r="BI8" s="37">
        <v>210.97</v>
      </c>
      <c r="BJ8" s="37">
        <v>784.22</v>
      </c>
      <c r="BK8" s="37">
        <v>184.11</v>
      </c>
      <c r="BL8" s="28" t="s">
        <v>220</v>
      </c>
      <c r="BM8" s="37">
        <v>508.93</v>
      </c>
      <c r="BN8" s="13" t="s">
        <v>223</v>
      </c>
      <c r="BP8" s="33">
        <v>0.1</v>
      </c>
      <c r="BQ8" s="33">
        <v>0.01</v>
      </c>
      <c r="BR8" s="33">
        <v>0.55000000000000004</v>
      </c>
      <c r="BS8" s="33">
        <v>0.01</v>
      </c>
      <c r="BT8" s="33">
        <v>0.01</v>
      </c>
      <c r="BU8" s="22" t="s">
        <v>220</v>
      </c>
      <c r="BV8" s="33">
        <v>0.01</v>
      </c>
      <c r="BW8" s="3" t="s">
        <v>223</v>
      </c>
    </row>
    <row r="9" spans="1:75" x14ac:dyDescent="0.25">
      <c r="A9" s="22">
        <v>192.54</v>
      </c>
      <c r="B9" s="22">
        <v>24818</v>
      </c>
      <c r="D9" s="22">
        <v>3.89</v>
      </c>
      <c r="E9" s="22">
        <v>64.98</v>
      </c>
      <c r="G9" s="22">
        <v>28.46</v>
      </c>
      <c r="H9" s="22">
        <v>1691.11</v>
      </c>
      <c r="J9" s="22">
        <v>3.46</v>
      </c>
      <c r="K9" s="22">
        <v>0.63</v>
      </c>
      <c r="M9" s="33">
        <v>1341.77</v>
      </c>
      <c r="N9" s="33">
        <v>508.63</v>
      </c>
      <c r="O9" s="33">
        <v>282.16000000000003</v>
      </c>
      <c r="P9" s="34">
        <v>2930.6</v>
      </c>
      <c r="Q9" s="34">
        <v>73.66</v>
      </c>
      <c r="R9" s="33">
        <v>1430.7</v>
      </c>
      <c r="T9" s="33">
        <v>1.42</v>
      </c>
      <c r="U9" s="33">
        <v>0.05</v>
      </c>
      <c r="V9" s="33">
        <v>0.45</v>
      </c>
      <c r="W9" s="34">
        <v>0.4</v>
      </c>
      <c r="X9" s="34">
        <v>0.96</v>
      </c>
      <c r="Y9" s="33">
        <v>1.85</v>
      </c>
      <c r="AA9" s="33">
        <v>62.9</v>
      </c>
      <c r="AB9" s="33">
        <v>22.39</v>
      </c>
      <c r="AC9" s="33">
        <v>11.03</v>
      </c>
      <c r="AD9" s="34">
        <v>232.79</v>
      </c>
      <c r="AE9" s="34">
        <v>29.82</v>
      </c>
      <c r="AF9" s="33">
        <v>535.33000000000004</v>
      </c>
      <c r="AH9" s="33">
        <v>0.68</v>
      </c>
      <c r="AI9" s="33">
        <v>1.1499999999999999</v>
      </c>
      <c r="AJ9" s="33">
        <v>0.09</v>
      </c>
      <c r="AK9" s="34">
        <v>1</v>
      </c>
      <c r="AL9" s="34">
        <v>7.0000000000000007E-2</v>
      </c>
      <c r="AM9" s="33">
        <v>1.82</v>
      </c>
      <c r="AO9" s="37">
        <v>9080.6299999999992</v>
      </c>
      <c r="AP9" s="37">
        <v>47.53</v>
      </c>
      <c r="AQ9" s="37">
        <v>4721.3</v>
      </c>
      <c r="AR9" s="37">
        <v>5682.7</v>
      </c>
      <c r="AS9" s="37">
        <v>1500.52</v>
      </c>
      <c r="AT9" s="28" t="s">
        <v>223</v>
      </c>
      <c r="AU9" s="37">
        <v>27643.8</v>
      </c>
      <c r="AV9" s="28" t="s">
        <v>223</v>
      </c>
      <c r="AX9" s="37">
        <v>0.16</v>
      </c>
      <c r="AY9" s="37">
        <v>0.6</v>
      </c>
      <c r="AZ9" s="37">
        <v>0.41</v>
      </c>
      <c r="BA9" s="37">
        <v>0.4</v>
      </c>
      <c r="BB9" s="37">
        <v>4.5999999999999996</v>
      </c>
      <c r="BC9" s="13" t="s">
        <v>223</v>
      </c>
      <c r="BD9" s="37">
        <v>0.18</v>
      </c>
      <c r="BE9" s="13" t="s">
        <v>223</v>
      </c>
      <c r="BG9" s="37">
        <v>457.36</v>
      </c>
      <c r="BH9" s="37">
        <v>4.28</v>
      </c>
      <c r="BI9" s="37">
        <v>40.04</v>
      </c>
      <c r="BJ9" s="37">
        <v>38.89</v>
      </c>
      <c r="BK9" s="37">
        <v>436.56</v>
      </c>
      <c r="BL9" s="13" t="s">
        <v>223</v>
      </c>
      <c r="BM9" s="37">
        <v>1248.67</v>
      </c>
      <c r="BN9" s="13" t="s">
        <v>223</v>
      </c>
      <c r="BP9" s="33">
        <v>0.16</v>
      </c>
      <c r="BQ9" s="33">
        <v>0.87</v>
      </c>
      <c r="BR9" s="33">
        <v>0.44</v>
      </c>
      <c r="BS9" s="33">
        <v>1</v>
      </c>
      <c r="BT9" s="33">
        <v>0.37</v>
      </c>
      <c r="BU9" s="3" t="s">
        <v>223</v>
      </c>
      <c r="BV9" s="33">
        <v>0.1</v>
      </c>
      <c r="BW9" s="3" t="s">
        <v>223</v>
      </c>
    </row>
    <row r="10" spans="1:75" x14ac:dyDescent="0.25">
      <c r="A10" s="22">
        <v>508.63</v>
      </c>
      <c r="B10" s="22">
        <v>17.579999999999998</v>
      </c>
      <c r="D10" s="22">
        <v>0.05</v>
      </c>
      <c r="E10" s="22">
        <v>0.33</v>
      </c>
      <c r="G10" s="22">
        <v>22.39</v>
      </c>
      <c r="H10" s="22">
        <v>1.29</v>
      </c>
      <c r="J10" s="22">
        <v>1.1499999999999999</v>
      </c>
      <c r="K10" s="22">
        <v>0.23</v>
      </c>
      <c r="M10" s="33">
        <v>2051.37</v>
      </c>
      <c r="N10" s="33">
        <v>1206.04</v>
      </c>
      <c r="O10" s="33">
        <v>4297.24</v>
      </c>
      <c r="P10" s="34">
        <v>1585.3</v>
      </c>
      <c r="Q10" s="34">
        <v>737.47</v>
      </c>
      <c r="R10" s="33">
        <v>4664.25</v>
      </c>
      <c r="T10" s="33">
        <v>0.49</v>
      </c>
      <c r="U10" s="33">
        <v>0.24</v>
      </c>
      <c r="V10" s="33">
        <v>0.1</v>
      </c>
      <c r="W10" s="34">
        <v>0.4</v>
      </c>
      <c r="X10" s="34">
        <v>1.3</v>
      </c>
      <c r="Y10" s="33">
        <v>0.2</v>
      </c>
      <c r="AA10" s="33">
        <v>156.68</v>
      </c>
      <c r="AB10" s="33">
        <v>326.36</v>
      </c>
      <c r="AC10" s="33">
        <v>500.58</v>
      </c>
      <c r="AD10" s="34">
        <v>52.79</v>
      </c>
      <c r="AE10" s="34">
        <v>94.06</v>
      </c>
      <c r="AF10" s="33">
        <v>322.63</v>
      </c>
      <c r="AH10" s="33">
        <v>0.77</v>
      </c>
      <c r="AI10" s="33">
        <v>0.39</v>
      </c>
      <c r="AJ10" s="33">
        <v>0.01</v>
      </c>
      <c r="AK10" s="34">
        <v>1</v>
      </c>
      <c r="AL10" s="34">
        <v>0.73</v>
      </c>
      <c r="AM10" s="33">
        <v>0.01</v>
      </c>
      <c r="AO10" s="37">
        <v>1057.43</v>
      </c>
      <c r="AP10" s="37">
        <v>3774.2</v>
      </c>
      <c r="AQ10" s="37">
        <v>3458.73</v>
      </c>
      <c r="AR10" s="37">
        <v>542.6</v>
      </c>
      <c r="AS10" s="37"/>
      <c r="AT10" s="37"/>
      <c r="AU10" s="37">
        <v>2107</v>
      </c>
      <c r="AV10" s="28" t="s">
        <v>223</v>
      </c>
      <c r="AX10" s="37">
        <v>7.5</v>
      </c>
      <c r="AY10" s="37">
        <v>0.4</v>
      </c>
      <c r="AZ10" s="37">
        <v>0.94</v>
      </c>
      <c r="BA10" s="37">
        <v>0.4</v>
      </c>
      <c r="BB10" s="37"/>
      <c r="BC10" s="37"/>
      <c r="BD10" s="37">
        <v>8.9999999999999993E-3</v>
      </c>
      <c r="BE10" s="13" t="s">
        <v>223</v>
      </c>
      <c r="BG10" s="37">
        <v>122.86</v>
      </c>
      <c r="BH10" s="37">
        <v>737.38</v>
      </c>
      <c r="BI10" s="37">
        <v>115.99</v>
      </c>
      <c r="BJ10" s="37">
        <v>0.21</v>
      </c>
      <c r="BK10" s="37"/>
      <c r="BL10" s="37"/>
      <c r="BM10" s="37">
        <v>2.85</v>
      </c>
      <c r="BN10" s="13" t="s">
        <v>223</v>
      </c>
      <c r="BP10" s="33">
        <v>3.71</v>
      </c>
      <c r="BQ10" s="33">
        <v>1</v>
      </c>
      <c r="BR10" s="33">
        <v>0.01</v>
      </c>
      <c r="BS10" s="33">
        <v>1</v>
      </c>
      <c r="BT10" s="33"/>
      <c r="BU10" s="33"/>
      <c r="BV10" s="33">
        <v>0.56999999999999995</v>
      </c>
      <c r="BW10" s="3" t="s">
        <v>223</v>
      </c>
    </row>
    <row r="11" spans="1:75" x14ac:dyDescent="0.25">
      <c r="A11" s="22">
        <v>436.89</v>
      </c>
      <c r="B11" s="22">
        <v>3274.91</v>
      </c>
      <c r="D11" s="22">
        <v>0.64</v>
      </c>
      <c r="E11" s="22">
        <v>0.94</v>
      </c>
      <c r="G11" s="22">
        <v>24.86</v>
      </c>
      <c r="H11" s="22">
        <v>590.29</v>
      </c>
      <c r="J11" s="22">
        <v>1.17</v>
      </c>
      <c r="K11" s="22">
        <v>0.35</v>
      </c>
      <c r="M11" s="33">
        <v>2061.2199999999998</v>
      </c>
      <c r="N11" s="33">
        <v>4147.1099999999997</v>
      </c>
      <c r="O11" s="33">
        <v>1266.05</v>
      </c>
      <c r="P11" s="34">
        <v>52696.1</v>
      </c>
      <c r="Q11" s="34">
        <v>7575.23</v>
      </c>
      <c r="R11" s="33">
        <v>887.06</v>
      </c>
      <c r="T11" s="33">
        <v>0.16</v>
      </c>
      <c r="U11" s="33">
        <v>2.66</v>
      </c>
      <c r="V11" s="33">
        <v>0.1</v>
      </c>
      <c r="W11" s="34">
        <v>6.74</v>
      </c>
      <c r="X11" s="34">
        <v>1.1599999999999999</v>
      </c>
      <c r="Y11" s="33">
        <v>0.1</v>
      </c>
      <c r="AA11" s="33">
        <v>143.75</v>
      </c>
      <c r="AB11" s="33">
        <v>580.69000000000005</v>
      </c>
      <c r="AC11" s="33">
        <v>129.30000000000001</v>
      </c>
      <c r="AD11" s="34">
        <v>5115.4399999999996</v>
      </c>
      <c r="AE11" s="34">
        <v>298.87</v>
      </c>
      <c r="AF11" s="33">
        <v>15.14</v>
      </c>
      <c r="AH11" s="33">
        <v>0.35</v>
      </c>
      <c r="AI11" s="33">
        <v>0.67</v>
      </c>
      <c r="AJ11" s="33">
        <v>0.01</v>
      </c>
      <c r="AK11" s="34">
        <v>5.85</v>
      </c>
      <c r="AL11" s="34">
        <v>0.92</v>
      </c>
      <c r="AM11" s="33">
        <v>1.1299999999999999</v>
      </c>
      <c r="AO11" s="37">
        <v>2121.5500000000002</v>
      </c>
      <c r="AP11" s="37">
        <v>7324.69</v>
      </c>
      <c r="AQ11" s="37">
        <v>5740.3</v>
      </c>
      <c r="AR11" s="37">
        <v>12138.1</v>
      </c>
      <c r="AS11" s="37"/>
      <c r="AT11" s="37"/>
      <c r="AU11" s="37">
        <v>310.41000000000003</v>
      </c>
      <c r="AV11" s="28" t="s">
        <v>220</v>
      </c>
      <c r="AX11" s="37">
        <v>2.78</v>
      </c>
      <c r="AY11" s="37">
        <v>7.04</v>
      </c>
      <c r="AZ11" s="37">
        <v>0.19</v>
      </c>
      <c r="BA11" s="37">
        <v>5.05</v>
      </c>
      <c r="BB11" s="37"/>
      <c r="BC11" s="37"/>
      <c r="BD11" s="37">
        <v>0.08</v>
      </c>
      <c r="BE11" s="28" t="s">
        <v>220</v>
      </c>
      <c r="BG11" s="37">
        <v>184.11</v>
      </c>
      <c r="BH11" s="37">
        <v>508.93</v>
      </c>
      <c r="BI11" s="37">
        <v>95.31</v>
      </c>
      <c r="BJ11" s="37">
        <v>194.27</v>
      </c>
      <c r="BK11" s="37"/>
      <c r="BL11" s="37"/>
      <c r="BM11" s="37">
        <v>10.23</v>
      </c>
      <c r="BN11" s="28" t="s">
        <v>220</v>
      </c>
      <c r="BP11" s="33">
        <v>0.01</v>
      </c>
      <c r="BQ11" s="33">
        <v>0.01</v>
      </c>
      <c r="BR11" s="33">
        <v>0.73</v>
      </c>
      <c r="BS11" s="33">
        <v>1</v>
      </c>
      <c r="BT11" s="33"/>
      <c r="BU11" s="33"/>
      <c r="BV11" s="33">
        <v>1.1000000000000001</v>
      </c>
      <c r="BW11" s="22" t="s">
        <v>220</v>
      </c>
    </row>
    <row r="12" spans="1:75" x14ac:dyDescent="0.25">
      <c r="A12" s="22">
        <v>602.08000000000004</v>
      </c>
      <c r="B12" s="22">
        <v>8984.5400000000009</v>
      </c>
      <c r="D12" s="22">
        <v>0.88</v>
      </c>
      <c r="E12" s="22">
        <v>1.0900000000000001</v>
      </c>
      <c r="G12" s="22">
        <v>26.45</v>
      </c>
      <c r="H12" s="22">
        <v>1617.46</v>
      </c>
      <c r="J12" s="22">
        <v>0.46</v>
      </c>
      <c r="K12" s="22">
        <v>0.01</v>
      </c>
      <c r="M12" s="33">
        <v>2851.17</v>
      </c>
      <c r="N12" s="33">
        <v>1556.14</v>
      </c>
      <c r="O12" s="33">
        <v>1490.79</v>
      </c>
      <c r="P12" s="34">
        <v>26173.1</v>
      </c>
      <c r="Q12" s="34">
        <v>8.1199999999999992</v>
      </c>
      <c r="R12" s="33">
        <v>122.67</v>
      </c>
      <c r="T12" s="33">
        <v>1.45</v>
      </c>
      <c r="U12" s="33">
        <v>0.7</v>
      </c>
      <c r="V12" s="33">
        <v>0.1</v>
      </c>
      <c r="W12" s="34">
        <v>0.4</v>
      </c>
      <c r="X12" s="34">
        <v>0.1</v>
      </c>
      <c r="Y12" s="33">
        <v>0.71</v>
      </c>
      <c r="AA12" s="33">
        <v>127.49</v>
      </c>
      <c r="AB12" s="33">
        <v>94.02</v>
      </c>
      <c r="AC12" s="33">
        <v>159.38999999999999</v>
      </c>
      <c r="AD12" s="34">
        <v>754.48</v>
      </c>
      <c r="AE12" s="34">
        <v>0.05</v>
      </c>
      <c r="AF12" s="33">
        <v>6.88</v>
      </c>
      <c r="AH12" s="33">
        <v>1.1299999999999999</v>
      </c>
      <c r="AI12" s="33">
        <v>1.1499999999999999</v>
      </c>
      <c r="AJ12" s="33">
        <v>0.01</v>
      </c>
      <c r="AK12" s="34">
        <v>1</v>
      </c>
      <c r="AL12" s="34">
        <v>0.26</v>
      </c>
      <c r="AM12" s="33">
        <v>12.33</v>
      </c>
      <c r="AO12" s="37">
        <v>1500.52</v>
      </c>
      <c r="AP12" s="37">
        <v>27643.8</v>
      </c>
      <c r="AQ12" s="37">
        <v>1057.43</v>
      </c>
      <c r="AR12" s="37">
        <v>1698.1</v>
      </c>
      <c r="AS12" s="37"/>
      <c r="AT12" s="37"/>
      <c r="AU12" s="37">
        <v>1204.8900000000001</v>
      </c>
      <c r="AV12" s="28" t="s">
        <v>220</v>
      </c>
      <c r="AX12" s="37">
        <v>4.5999999999999996</v>
      </c>
      <c r="AY12" s="37">
        <v>0.18</v>
      </c>
      <c r="AZ12" s="37">
        <v>7.5</v>
      </c>
      <c r="BA12" s="37">
        <v>0.1</v>
      </c>
      <c r="BB12" s="37"/>
      <c r="BC12" s="37"/>
      <c r="BD12" s="37">
        <v>1.64</v>
      </c>
      <c r="BE12" s="28" t="s">
        <v>220</v>
      </c>
      <c r="BG12" s="37">
        <v>436.56</v>
      </c>
      <c r="BH12" s="37">
        <v>1248.67</v>
      </c>
      <c r="BI12" s="37">
        <v>122.86</v>
      </c>
      <c r="BJ12" s="37">
        <v>64.510000000000005</v>
      </c>
      <c r="BK12" s="37"/>
      <c r="BL12" s="37"/>
      <c r="BM12" s="37">
        <v>401.51</v>
      </c>
      <c r="BN12" s="28" t="s">
        <v>220</v>
      </c>
      <c r="BP12" s="33">
        <v>0.37</v>
      </c>
      <c r="BQ12" s="33">
        <v>0.1</v>
      </c>
      <c r="BR12" s="33">
        <v>3.71</v>
      </c>
      <c r="BS12" s="33">
        <v>1.28</v>
      </c>
      <c r="BT12" s="33"/>
      <c r="BU12" s="33"/>
      <c r="BV12" s="33">
        <v>0.37</v>
      </c>
      <c r="BW12" s="22" t="s">
        <v>220</v>
      </c>
    </row>
    <row r="13" spans="1:75" x14ac:dyDescent="0.25">
      <c r="A13" s="22">
        <v>282.16000000000003</v>
      </c>
      <c r="B13" s="22">
        <v>2930.6</v>
      </c>
      <c r="D13" s="22">
        <v>0.45</v>
      </c>
      <c r="E13" s="22">
        <v>0.4</v>
      </c>
      <c r="G13" s="22">
        <v>11.03</v>
      </c>
      <c r="H13" s="22">
        <v>232.79</v>
      </c>
      <c r="J13" s="22">
        <v>0.09</v>
      </c>
      <c r="K13" s="22">
        <v>1</v>
      </c>
      <c r="M13" s="33">
        <v>3024.32</v>
      </c>
      <c r="N13" s="33">
        <v>34837.29</v>
      </c>
      <c r="O13" s="33">
        <v>8471.9</v>
      </c>
      <c r="P13" s="34">
        <v>667.72</v>
      </c>
      <c r="Q13" s="34">
        <v>7324.69</v>
      </c>
      <c r="R13" s="33">
        <v>282.14999999999998</v>
      </c>
      <c r="T13" s="33">
        <v>1.08</v>
      </c>
      <c r="U13" s="33">
        <v>2.52</v>
      </c>
      <c r="V13" s="33">
        <v>0.4</v>
      </c>
      <c r="W13" s="34">
        <v>0.65</v>
      </c>
      <c r="X13" s="34">
        <v>7.04</v>
      </c>
      <c r="Y13" s="33">
        <v>0.23</v>
      </c>
      <c r="AA13" s="33">
        <v>115.74</v>
      </c>
      <c r="AB13" s="33">
        <v>1059.5899999999999</v>
      </c>
      <c r="AC13" s="33">
        <v>374.65</v>
      </c>
      <c r="AD13" s="34">
        <v>192.66</v>
      </c>
      <c r="AE13" s="34">
        <v>508.93</v>
      </c>
      <c r="AF13" s="33">
        <v>8.3800000000000008</v>
      </c>
      <c r="AH13" s="33">
        <v>1.1299999999999999</v>
      </c>
      <c r="AI13" s="33">
        <v>1.35</v>
      </c>
      <c r="AJ13" s="33">
        <v>1</v>
      </c>
      <c r="AK13" s="34">
        <v>0.28999999999999998</v>
      </c>
      <c r="AL13" s="34">
        <v>0.01</v>
      </c>
      <c r="AM13" s="33">
        <v>1.51</v>
      </c>
      <c r="AO13" s="37"/>
      <c r="AP13" s="37">
        <v>2107</v>
      </c>
      <c r="AQ13" s="37">
        <v>885.07</v>
      </c>
      <c r="AR13" s="37">
        <v>213.73</v>
      </c>
      <c r="AS13" s="37"/>
      <c r="AT13" s="37"/>
      <c r="AU13" s="37"/>
      <c r="AV13" s="37"/>
      <c r="AX13" s="37"/>
      <c r="AY13" s="37">
        <v>8.9999999999999993E-3</v>
      </c>
      <c r="AZ13" s="37">
        <v>5.36</v>
      </c>
      <c r="BA13" s="37">
        <v>0.02</v>
      </c>
      <c r="BB13" s="37"/>
      <c r="BC13" s="37"/>
      <c r="BD13" s="37"/>
      <c r="BE13" s="37"/>
      <c r="BG13" s="37"/>
      <c r="BH13" s="37">
        <v>2.85</v>
      </c>
      <c r="BI13" s="37">
        <v>31.5</v>
      </c>
      <c r="BJ13" s="37">
        <v>7.31</v>
      </c>
      <c r="BK13" s="37"/>
      <c r="BL13" s="37"/>
      <c r="BM13" s="37"/>
      <c r="BN13" s="37"/>
      <c r="BP13" s="33"/>
      <c r="BQ13" s="33">
        <v>0.56999999999999995</v>
      </c>
      <c r="BR13" s="33">
        <v>1.05</v>
      </c>
      <c r="BS13" s="33">
        <v>1.39</v>
      </c>
      <c r="BT13" s="33"/>
      <c r="BU13" s="33"/>
      <c r="BV13" s="33"/>
      <c r="BW13" s="3"/>
    </row>
    <row r="14" spans="1:75" x14ac:dyDescent="0.25">
      <c r="A14" s="22">
        <v>379</v>
      </c>
      <c r="B14" s="22">
        <v>7551.89</v>
      </c>
      <c r="D14" s="22">
        <v>0.56999999999999995</v>
      </c>
      <c r="E14" s="22">
        <v>197.39</v>
      </c>
      <c r="G14" s="22">
        <v>11.28</v>
      </c>
      <c r="H14" s="22">
        <v>2152.09</v>
      </c>
      <c r="J14" s="22">
        <v>0.09</v>
      </c>
      <c r="K14" s="22">
        <v>0.61</v>
      </c>
      <c r="M14" s="33">
        <v>985.6</v>
      </c>
      <c r="N14" s="33">
        <v>10786.11</v>
      </c>
      <c r="O14" s="33">
        <v>3307.5</v>
      </c>
      <c r="P14" s="34">
        <v>269.83</v>
      </c>
      <c r="Q14" s="34">
        <v>548.05999999999995</v>
      </c>
      <c r="R14" s="33">
        <v>860.3</v>
      </c>
      <c r="T14" s="33">
        <v>0.4</v>
      </c>
      <c r="U14" s="33">
        <v>0.47</v>
      </c>
      <c r="V14" s="33">
        <v>0.4</v>
      </c>
      <c r="W14" s="34">
        <v>0.36</v>
      </c>
      <c r="X14" s="34">
        <v>0.33</v>
      </c>
      <c r="Y14" s="33">
        <v>0.4</v>
      </c>
      <c r="AA14" s="33">
        <v>3.31</v>
      </c>
      <c r="AB14" s="33">
        <v>2380.2800000000002</v>
      </c>
      <c r="AC14" s="33">
        <v>36.46</v>
      </c>
      <c r="AD14" s="34">
        <v>60.09</v>
      </c>
      <c r="AE14" s="34">
        <v>50.5</v>
      </c>
      <c r="AF14" s="33">
        <v>37.57</v>
      </c>
      <c r="AH14" s="33">
        <v>1</v>
      </c>
      <c r="AI14" s="33">
        <v>0.01</v>
      </c>
      <c r="AJ14" s="33">
        <v>1</v>
      </c>
      <c r="AK14" s="34">
        <v>0.04</v>
      </c>
      <c r="AL14" s="34">
        <v>0.44</v>
      </c>
      <c r="AM14" s="33">
        <v>1</v>
      </c>
      <c r="AO14" s="37"/>
      <c r="AP14" s="37">
        <v>310.41000000000003</v>
      </c>
      <c r="AQ14" s="37"/>
      <c r="AR14" s="37">
        <v>9005.7999999999993</v>
      </c>
      <c r="AS14" s="37"/>
      <c r="AT14" s="37"/>
      <c r="AU14" s="37"/>
      <c r="AV14" s="37"/>
      <c r="AX14" s="37"/>
      <c r="AY14" s="37">
        <v>0.08</v>
      </c>
      <c r="AZ14" s="37"/>
      <c r="BA14" s="37">
        <v>0.25</v>
      </c>
      <c r="BB14" s="37"/>
      <c r="BC14" s="37"/>
      <c r="BD14" s="37"/>
      <c r="BE14" s="37"/>
      <c r="BG14" s="37"/>
      <c r="BH14" s="37">
        <v>10.23</v>
      </c>
      <c r="BI14" s="37"/>
      <c r="BJ14" s="37">
        <v>99.43</v>
      </c>
      <c r="BK14" s="37"/>
      <c r="BL14" s="37"/>
      <c r="BM14" s="37"/>
      <c r="BN14" s="37"/>
      <c r="BP14" s="33"/>
      <c r="BQ14" s="33">
        <v>1.1000000000000001</v>
      </c>
      <c r="BR14" s="33"/>
      <c r="BS14" s="33">
        <v>1.1399999999999999</v>
      </c>
      <c r="BT14" s="33"/>
      <c r="BU14" s="33"/>
      <c r="BV14" s="33"/>
      <c r="BW14" s="3"/>
    </row>
    <row r="15" spans="1:75" x14ac:dyDescent="0.25">
      <c r="A15" s="22">
        <v>177.86</v>
      </c>
      <c r="B15" s="22">
        <v>13184.3</v>
      </c>
      <c r="D15" s="22">
        <v>0.1</v>
      </c>
      <c r="E15" s="22">
        <v>0.4</v>
      </c>
      <c r="G15" s="22">
        <v>5.77</v>
      </c>
      <c r="H15" s="22">
        <v>2831.55</v>
      </c>
      <c r="J15" s="22">
        <v>0.98</v>
      </c>
      <c r="K15" s="22">
        <v>1</v>
      </c>
      <c r="M15" s="33">
        <v>336.9</v>
      </c>
      <c r="N15" s="33">
        <v>1291.7</v>
      </c>
      <c r="O15" s="33">
        <v>1570.46</v>
      </c>
      <c r="P15" s="34">
        <v>25.29</v>
      </c>
      <c r="Q15" s="34">
        <v>907.14</v>
      </c>
      <c r="R15" s="33">
        <v>2604.5500000000002</v>
      </c>
      <c r="T15" s="33">
        <v>0.4</v>
      </c>
      <c r="U15" s="33">
        <v>0.4</v>
      </c>
      <c r="V15" s="33">
        <v>1.24</v>
      </c>
      <c r="W15" s="34">
        <v>0.4</v>
      </c>
      <c r="X15" s="34">
        <v>0.14000000000000001</v>
      </c>
      <c r="Y15" s="33">
        <v>0.13</v>
      </c>
      <c r="AA15" s="33">
        <v>4.9000000000000004</v>
      </c>
      <c r="AB15" s="33">
        <v>36.340000000000003</v>
      </c>
      <c r="AC15" s="33">
        <v>97.97</v>
      </c>
      <c r="AD15" s="34">
        <v>33.35</v>
      </c>
      <c r="AE15" s="34">
        <v>131.57</v>
      </c>
      <c r="AF15" s="33">
        <v>141.88</v>
      </c>
      <c r="AH15" s="33">
        <v>1</v>
      </c>
      <c r="AI15" s="33">
        <v>1</v>
      </c>
      <c r="AJ15" s="33">
        <v>1.0900000000000001</v>
      </c>
      <c r="AK15" s="34">
        <v>1</v>
      </c>
      <c r="AL15" s="34">
        <v>1.07</v>
      </c>
      <c r="AM15" s="33">
        <v>1.1399999999999999</v>
      </c>
      <c r="AO15" s="37"/>
      <c r="AP15" s="37">
        <v>1204.8900000000001</v>
      </c>
      <c r="AQ15" s="37"/>
      <c r="AR15" s="37">
        <v>1659.33</v>
      </c>
      <c r="AS15" s="37"/>
      <c r="AT15" s="37"/>
      <c r="AU15" s="37"/>
      <c r="AV15" s="37"/>
      <c r="AX15" s="37"/>
      <c r="AY15" s="37">
        <v>1.64</v>
      </c>
      <c r="AZ15" s="37"/>
      <c r="BA15" s="37">
        <v>0.67</v>
      </c>
      <c r="BB15" s="37"/>
      <c r="BC15" s="37"/>
      <c r="BD15" s="37"/>
      <c r="BE15" s="37"/>
      <c r="BG15" s="37"/>
      <c r="BH15" s="37">
        <v>401.51</v>
      </c>
      <c r="BI15" s="37"/>
      <c r="BJ15" s="37">
        <v>130.52000000000001</v>
      </c>
      <c r="BK15" s="37"/>
      <c r="BL15" s="37"/>
      <c r="BM15" s="37"/>
      <c r="BN15" s="37"/>
      <c r="BP15" s="33"/>
      <c r="BQ15" s="33">
        <v>0.37</v>
      </c>
      <c r="BR15" s="33"/>
      <c r="BS15" s="33">
        <v>0.01</v>
      </c>
      <c r="BT15" s="33"/>
      <c r="BU15" s="33"/>
      <c r="BV15" s="33"/>
      <c r="BW15" s="3"/>
    </row>
    <row r="16" spans="1:75" x14ac:dyDescent="0.25">
      <c r="A16" s="22">
        <v>374.37</v>
      </c>
      <c r="B16" s="22">
        <v>1915.8</v>
      </c>
      <c r="D16" s="22">
        <v>1.3</v>
      </c>
      <c r="E16" s="22">
        <v>0.4</v>
      </c>
      <c r="G16" s="22">
        <v>8.56</v>
      </c>
      <c r="H16" s="22">
        <v>2008.42</v>
      </c>
      <c r="J16" s="22">
        <v>2</v>
      </c>
      <c r="K16" s="22">
        <v>1</v>
      </c>
      <c r="M16" s="33">
        <v>751.3</v>
      </c>
      <c r="N16" s="33">
        <v>494.21</v>
      </c>
      <c r="O16" s="33">
        <v>1987.16</v>
      </c>
      <c r="P16" s="34">
        <v>35.479999999999997</v>
      </c>
      <c r="Q16" s="34">
        <v>284.17</v>
      </c>
      <c r="R16" s="33">
        <v>478.55</v>
      </c>
      <c r="T16" s="33">
        <v>0.4</v>
      </c>
      <c r="U16" s="33">
        <v>0.64</v>
      </c>
      <c r="V16" s="33">
        <v>0.41</v>
      </c>
      <c r="W16" s="34">
        <v>0.4</v>
      </c>
      <c r="X16" s="34">
        <v>0.55000000000000004</v>
      </c>
      <c r="Y16" s="33">
        <v>0.1</v>
      </c>
      <c r="AA16" s="33">
        <v>2.84</v>
      </c>
      <c r="AB16" s="33">
        <v>24.67</v>
      </c>
      <c r="AC16" s="33">
        <v>86.16</v>
      </c>
      <c r="AD16" s="34">
        <v>47.04</v>
      </c>
      <c r="AE16" s="34">
        <v>14.83</v>
      </c>
      <c r="AF16" s="33">
        <v>118.71</v>
      </c>
      <c r="AH16" s="33">
        <v>1</v>
      </c>
      <c r="AI16" s="33">
        <v>0.49</v>
      </c>
      <c r="AJ16" s="33">
        <v>1.0900000000000001</v>
      </c>
      <c r="AK16" s="34">
        <v>1</v>
      </c>
      <c r="AL16" s="34">
        <v>1.04</v>
      </c>
      <c r="AM16" s="33">
        <v>0.01</v>
      </c>
      <c r="AO16" s="37"/>
      <c r="AP16" s="37">
        <v>1493.47</v>
      </c>
      <c r="AQ16" s="37"/>
      <c r="AR16" s="37"/>
      <c r="AS16" s="37"/>
      <c r="AT16" s="37"/>
      <c r="AU16" s="37"/>
      <c r="AV16" s="37"/>
      <c r="AX16" s="37"/>
      <c r="AY16" s="37">
        <v>1.26</v>
      </c>
      <c r="AZ16" s="37"/>
      <c r="BA16" s="37"/>
      <c r="BB16" s="37"/>
      <c r="BC16" s="37"/>
      <c r="BD16" s="37"/>
      <c r="BE16" s="37"/>
      <c r="BG16" s="37"/>
      <c r="BH16" s="37">
        <v>167.01</v>
      </c>
      <c r="BI16" s="37"/>
      <c r="BJ16" s="37"/>
      <c r="BK16" s="37"/>
      <c r="BL16" s="37"/>
      <c r="BM16" s="37"/>
      <c r="BN16" s="37"/>
      <c r="BP16" s="33"/>
      <c r="BQ16" s="33">
        <v>0.01</v>
      </c>
      <c r="BR16" s="33"/>
      <c r="BS16" s="33"/>
      <c r="BT16" s="33"/>
      <c r="BU16" s="33"/>
      <c r="BV16" s="33"/>
      <c r="BW16" s="3"/>
    </row>
    <row r="17" spans="1:39" x14ac:dyDescent="0.25">
      <c r="A17" s="22">
        <v>388.8</v>
      </c>
      <c r="B17" s="22">
        <v>11795.99</v>
      </c>
      <c r="D17" s="22">
        <v>0.45</v>
      </c>
      <c r="E17" s="22">
        <v>0.28000000000000003</v>
      </c>
      <c r="G17" s="22">
        <v>8.35</v>
      </c>
      <c r="H17" s="22">
        <v>2903.86</v>
      </c>
      <c r="J17" s="22">
        <v>0.89</v>
      </c>
      <c r="K17" s="22">
        <v>0.3</v>
      </c>
      <c r="M17" s="33">
        <v>449.12</v>
      </c>
      <c r="N17" s="33">
        <v>342.49</v>
      </c>
      <c r="O17" s="33">
        <v>1565.54</v>
      </c>
      <c r="P17" s="34">
        <v>618.46</v>
      </c>
      <c r="Q17" s="34">
        <v>1500.52</v>
      </c>
      <c r="R17" s="33">
        <v>7923.8</v>
      </c>
      <c r="T17" s="33">
        <v>0.56000000000000005</v>
      </c>
      <c r="U17" s="33">
        <v>6.21</v>
      </c>
      <c r="V17" s="33">
        <v>0.17</v>
      </c>
      <c r="W17" s="34">
        <v>0.69</v>
      </c>
      <c r="X17" s="34">
        <v>4.5999999999999996</v>
      </c>
      <c r="Y17" s="33">
        <v>0.27</v>
      </c>
      <c r="AA17" s="33">
        <v>0.88</v>
      </c>
      <c r="AB17" s="33">
        <v>248.97</v>
      </c>
      <c r="AC17" s="33">
        <v>74.319999999999993</v>
      </c>
      <c r="AD17" s="34">
        <v>303.36</v>
      </c>
      <c r="AE17" s="34">
        <v>436.56</v>
      </c>
      <c r="AF17" s="33">
        <v>54.01</v>
      </c>
      <c r="AH17" s="33">
        <v>0.2</v>
      </c>
      <c r="AI17" s="33">
        <v>1</v>
      </c>
      <c r="AJ17" s="33">
        <v>0.86</v>
      </c>
      <c r="AK17" s="34">
        <v>0.92</v>
      </c>
      <c r="AL17" s="34">
        <v>0.37</v>
      </c>
      <c r="AM17" s="33">
        <v>0.77</v>
      </c>
    </row>
    <row r="18" spans="1:39" x14ac:dyDescent="0.25">
      <c r="A18" s="22">
        <v>657.91</v>
      </c>
      <c r="B18" s="22">
        <v>3530.3</v>
      </c>
      <c r="D18" s="22">
        <v>0.83</v>
      </c>
      <c r="E18" s="22">
        <v>0.4</v>
      </c>
      <c r="G18" s="22">
        <v>45.68</v>
      </c>
      <c r="H18" s="22">
        <v>111.66</v>
      </c>
      <c r="J18" s="22">
        <v>1.57</v>
      </c>
      <c r="K18" s="22">
        <v>1</v>
      </c>
      <c r="M18" s="33">
        <v>16.02</v>
      </c>
      <c r="N18" s="33">
        <v>2879.7</v>
      </c>
      <c r="O18" s="33">
        <v>8984.5400000000009</v>
      </c>
      <c r="P18" s="34">
        <v>824.4</v>
      </c>
      <c r="Q18" s="34">
        <v>372</v>
      </c>
      <c r="R18" s="33">
        <v>1475.48</v>
      </c>
      <c r="T18" s="33">
        <v>0.2</v>
      </c>
      <c r="U18" s="33">
        <v>0.4</v>
      </c>
      <c r="V18" s="33">
        <v>1.0900000000000001</v>
      </c>
      <c r="W18" s="34">
        <v>0.4</v>
      </c>
      <c r="X18" s="34">
        <v>0.08</v>
      </c>
      <c r="Y18" s="33">
        <v>4.54</v>
      </c>
      <c r="AA18" s="33">
        <v>0.99</v>
      </c>
      <c r="AB18" s="33">
        <v>124.33</v>
      </c>
      <c r="AC18" s="33">
        <v>1617.46</v>
      </c>
      <c r="AD18" s="34">
        <v>551.4</v>
      </c>
      <c r="AE18" s="34">
        <v>28.99</v>
      </c>
      <c r="AF18" s="33">
        <v>90.27</v>
      </c>
      <c r="AH18" s="33">
        <v>0.7</v>
      </c>
      <c r="AI18" s="33">
        <v>1</v>
      </c>
      <c r="AJ18" s="33">
        <v>0.01</v>
      </c>
      <c r="AK18" s="34">
        <v>1</v>
      </c>
      <c r="AL18" s="34">
        <v>1.02</v>
      </c>
      <c r="AM18" s="33">
        <v>0.88</v>
      </c>
    </row>
    <row r="19" spans="1:39" x14ac:dyDescent="0.25">
      <c r="A19" s="22">
        <v>4297.24</v>
      </c>
      <c r="B19" s="22">
        <v>1585.3</v>
      </c>
      <c r="D19" s="22">
        <v>0.1</v>
      </c>
      <c r="E19" s="22">
        <v>0.4</v>
      </c>
      <c r="G19" s="22">
        <v>500.58</v>
      </c>
      <c r="H19" s="22">
        <v>52.79</v>
      </c>
      <c r="J19" s="22">
        <v>0.01</v>
      </c>
      <c r="K19" s="22">
        <v>1</v>
      </c>
      <c r="M19" s="33">
        <v>41.07</v>
      </c>
      <c r="N19" s="33">
        <v>808.9</v>
      </c>
      <c r="O19" s="33">
        <v>6311.64</v>
      </c>
      <c r="P19" s="34">
        <v>10348.200000000001</v>
      </c>
      <c r="Q19" s="34">
        <v>2067.73</v>
      </c>
      <c r="R19" s="33">
        <v>2426.2199999999998</v>
      </c>
      <c r="T19" s="33">
        <v>0.1</v>
      </c>
      <c r="U19" s="33">
        <v>0.4</v>
      </c>
      <c r="V19" s="33">
        <v>1.49</v>
      </c>
      <c r="W19" s="34">
        <v>0.4</v>
      </c>
      <c r="X19" s="34">
        <v>2.16</v>
      </c>
      <c r="Y19" s="33">
        <v>0.4</v>
      </c>
      <c r="AA19" s="33">
        <v>0.05</v>
      </c>
      <c r="AB19" s="33">
        <v>35.76</v>
      </c>
      <c r="AC19" s="33">
        <v>784.22</v>
      </c>
      <c r="AD19" s="34">
        <v>143.57</v>
      </c>
      <c r="AE19" s="34">
        <v>312.14</v>
      </c>
      <c r="AF19" s="33">
        <v>232.15</v>
      </c>
      <c r="AH19" s="33">
        <v>0.01</v>
      </c>
      <c r="AI19" s="33">
        <v>1</v>
      </c>
      <c r="AJ19" s="33">
        <v>0.01</v>
      </c>
      <c r="AK19" s="34">
        <v>1</v>
      </c>
      <c r="AL19" s="34">
        <v>0.8</v>
      </c>
      <c r="AM19" s="33">
        <v>0.82</v>
      </c>
    </row>
    <row r="20" spans="1:39" x14ac:dyDescent="0.25">
      <c r="A20" s="22">
        <v>1490.79</v>
      </c>
      <c r="B20" s="22">
        <v>1291.7</v>
      </c>
      <c r="D20" s="22">
        <v>0.1</v>
      </c>
      <c r="E20" s="22">
        <v>0.4</v>
      </c>
      <c r="G20" s="22">
        <v>159.38999999999999</v>
      </c>
      <c r="H20" s="22">
        <v>36.340000000000003</v>
      </c>
      <c r="J20" s="22">
        <v>0.01</v>
      </c>
      <c r="K20" s="22">
        <v>1</v>
      </c>
      <c r="M20" s="33">
        <v>21.43</v>
      </c>
      <c r="N20" s="33">
        <v>5603.8</v>
      </c>
      <c r="O20" s="33">
        <v>3274.91</v>
      </c>
      <c r="P20" s="34">
        <v>6825.29</v>
      </c>
      <c r="Q20" s="34">
        <v>11255.23</v>
      </c>
      <c r="R20" s="33">
        <v>1357.76</v>
      </c>
      <c r="T20" s="33">
        <v>0.08</v>
      </c>
      <c r="U20" s="33">
        <v>4.97</v>
      </c>
      <c r="V20" s="33">
        <v>0.94</v>
      </c>
      <c r="W20" s="34">
        <v>0.1</v>
      </c>
      <c r="X20" s="34">
        <v>0.18</v>
      </c>
      <c r="Y20" s="33">
        <v>0.28000000000000003</v>
      </c>
      <c r="AA20" s="33">
        <v>0.17</v>
      </c>
      <c r="AB20" s="33">
        <v>210.17</v>
      </c>
      <c r="AC20" s="33">
        <v>590.29</v>
      </c>
      <c r="AD20" s="34">
        <v>615.4</v>
      </c>
      <c r="AE20" s="34">
        <v>947.91</v>
      </c>
      <c r="AF20" s="33">
        <v>194.27</v>
      </c>
      <c r="AH20" s="33">
        <v>1.04</v>
      </c>
      <c r="AI20" s="33">
        <v>1</v>
      </c>
      <c r="AJ20" s="33">
        <v>0.35</v>
      </c>
      <c r="AK20" s="34">
        <v>0.01</v>
      </c>
      <c r="AL20" s="34">
        <v>0.1</v>
      </c>
      <c r="AM20" s="33">
        <v>0.19</v>
      </c>
    </row>
    <row r="21" spans="1:39" x14ac:dyDescent="0.25">
      <c r="A21" s="22">
        <v>1266.05</v>
      </c>
      <c r="B21" s="22">
        <v>667.72</v>
      </c>
      <c r="D21" s="22">
        <v>0.1</v>
      </c>
      <c r="E21" s="22">
        <v>0.65</v>
      </c>
      <c r="G21" s="22">
        <v>129.30000000000001</v>
      </c>
      <c r="H21" s="22">
        <v>192.66</v>
      </c>
      <c r="J21" s="22">
        <v>0.01</v>
      </c>
      <c r="K21" s="22">
        <v>0.28999999999999998</v>
      </c>
      <c r="M21" s="33">
        <v>59.83</v>
      </c>
      <c r="N21" s="33">
        <v>18836.900000000001</v>
      </c>
      <c r="O21" s="33">
        <v>553.29999999999995</v>
      </c>
      <c r="P21" s="34">
        <v>2121.5500000000002</v>
      </c>
      <c r="Q21" s="34">
        <v>2375.9899999999998</v>
      </c>
      <c r="R21" s="33">
        <v>6344.8</v>
      </c>
      <c r="T21" s="33">
        <v>0.1</v>
      </c>
      <c r="U21" s="33">
        <v>0.4</v>
      </c>
      <c r="V21" s="33">
        <v>0.4</v>
      </c>
      <c r="W21" s="34">
        <v>2.78</v>
      </c>
      <c r="X21" s="34">
        <v>3.46</v>
      </c>
      <c r="Y21" s="33">
        <v>0.56999999999999995</v>
      </c>
      <c r="AA21" s="33">
        <v>0.66</v>
      </c>
      <c r="AB21" s="33">
        <v>637.65</v>
      </c>
      <c r="AC21" s="33">
        <v>2.12</v>
      </c>
      <c r="AD21" s="34">
        <v>184.11</v>
      </c>
      <c r="AE21" s="34">
        <v>298.29000000000002</v>
      </c>
      <c r="AF21" s="33">
        <v>40.56</v>
      </c>
      <c r="AH21" s="33">
        <v>0.01</v>
      </c>
      <c r="AI21" s="33">
        <v>1</v>
      </c>
      <c r="AJ21" s="33">
        <v>1</v>
      </c>
      <c r="AK21" s="34">
        <v>0.01</v>
      </c>
      <c r="AL21" s="34">
        <v>1.1100000000000001</v>
      </c>
      <c r="AM21" s="33">
        <v>0.1</v>
      </c>
    </row>
    <row r="22" spans="1:39" x14ac:dyDescent="0.25">
      <c r="A22" s="22">
        <v>3307.5</v>
      </c>
      <c r="B22" s="22">
        <v>269.83</v>
      </c>
      <c r="D22" s="22">
        <v>0.4</v>
      </c>
      <c r="E22" s="22">
        <v>0.36</v>
      </c>
      <c r="G22" s="22">
        <v>36.46</v>
      </c>
      <c r="H22" s="22">
        <v>60.09</v>
      </c>
      <c r="J22" s="22">
        <v>1</v>
      </c>
      <c r="K22" s="22">
        <v>0.04</v>
      </c>
      <c r="M22" s="33">
        <v>43.3</v>
      </c>
      <c r="N22" s="33">
        <v>1223.3800000000001</v>
      </c>
      <c r="O22" s="33">
        <v>5682.7</v>
      </c>
      <c r="P22" s="34">
        <v>10134.280000000001</v>
      </c>
      <c r="Q22" s="34">
        <v>23166.5</v>
      </c>
      <c r="R22" s="33">
        <v>439.73</v>
      </c>
      <c r="T22" s="33">
        <v>0.4</v>
      </c>
      <c r="U22" s="33">
        <v>0.25</v>
      </c>
      <c r="V22" s="33">
        <v>0.4</v>
      </c>
      <c r="W22" s="34">
        <v>0.1</v>
      </c>
      <c r="X22" s="34">
        <v>1.36</v>
      </c>
      <c r="Y22" s="33">
        <v>0.09</v>
      </c>
      <c r="AA22" s="33">
        <v>1.88</v>
      </c>
      <c r="AB22" s="33">
        <v>16.66</v>
      </c>
      <c r="AC22" s="33">
        <v>38.89</v>
      </c>
      <c r="AD22" s="34">
        <v>844.29</v>
      </c>
      <c r="AE22" s="34">
        <v>1689.89</v>
      </c>
      <c r="AF22" s="33">
        <v>16.399999999999999</v>
      </c>
      <c r="AH22" s="33">
        <v>1</v>
      </c>
      <c r="AI22" s="33">
        <v>1.02</v>
      </c>
      <c r="AJ22" s="33">
        <v>1</v>
      </c>
      <c r="AK22" s="34">
        <v>0.01</v>
      </c>
      <c r="AL22" s="34">
        <v>0.31</v>
      </c>
      <c r="AM22" s="33">
        <v>0.93</v>
      </c>
    </row>
    <row r="23" spans="1:39" x14ac:dyDescent="0.25">
      <c r="A23" s="22">
        <v>2164.2600000000002</v>
      </c>
      <c r="B23" s="22">
        <v>618.46</v>
      </c>
      <c r="D23" s="22">
        <v>0.82</v>
      </c>
      <c r="E23" s="22">
        <v>0.69</v>
      </c>
      <c r="G23" s="22">
        <v>272.75</v>
      </c>
      <c r="H23" s="22">
        <v>303.36</v>
      </c>
      <c r="J23" s="22">
        <v>0.56000000000000005</v>
      </c>
      <c r="K23" s="22">
        <v>0.92</v>
      </c>
      <c r="M23" s="33">
        <v>248.1</v>
      </c>
      <c r="N23" s="33">
        <v>1175.71</v>
      </c>
      <c r="O23" s="33">
        <v>32063.3</v>
      </c>
      <c r="P23" s="34">
        <v>730.84</v>
      </c>
      <c r="Q23" s="34">
        <v>2822.3</v>
      </c>
      <c r="R23" s="33">
        <v>33.19</v>
      </c>
      <c r="T23" s="33">
        <v>0.4</v>
      </c>
      <c r="U23" s="33">
        <v>0.52</v>
      </c>
      <c r="V23" s="33">
        <v>0.4</v>
      </c>
      <c r="W23" s="34">
        <v>0.35</v>
      </c>
      <c r="X23" s="34">
        <v>0.11</v>
      </c>
      <c r="Y23" s="33">
        <v>0.03</v>
      </c>
      <c r="AA23" s="33">
        <v>4.68</v>
      </c>
      <c r="AB23" s="33">
        <v>38.44</v>
      </c>
      <c r="AC23" s="33">
        <v>145.75</v>
      </c>
      <c r="AD23" s="34">
        <v>215.53</v>
      </c>
      <c r="AE23" s="34">
        <v>44.11</v>
      </c>
      <c r="AF23" s="33">
        <v>2.36</v>
      </c>
      <c r="AH23" s="33">
        <v>1</v>
      </c>
      <c r="AI23" s="33">
        <v>0.96</v>
      </c>
      <c r="AJ23" s="33">
        <v>1</v>
      </c>
      <c r="AK23" s="34">
        <v>0.47</v>
      </c>
      <c r="AL23" s="34">
        <v>0.6</v>
      </c>
      <c r="AM23" s="33">
        <v>1.32</v>
      </c>
    </row>
    <row r="24" spans="1:39" x14ac:dyDescent="0.25">
      <c r="A24" s="22">
        <v>2875.81</v>
      </c>
      <c r="B24" s="22">
        <v>1250.45</v>
      </c>
      <c r="D24" s="22">
        <v>0.1</v>
      </c>
      <c r="E24" s="22">
        <v>129.9</v>
      </c>
      <c r="G24" s="22">
        <v>183.24</v>
      </c>
      <c r="H24" s="22">
        <v>902.05</v>
      </c>
      <c r="J24" s="22">
        <v>0.01</v>
      </c>
      <c r="K24" s="22">
        <v>0.38</v>
      </c>
      <c r="M24" s="33">
        <v>156.41</v>
      </c>
      <c r="N24" s="33">
        <v>542.20000000000005</v>
      </c>
      <c r="O24" s="33">
        <v>8376.2800000000007</v>
      </c>
      <c r="P24" s="34">
        <v>1165.54</v>
      </c>
      <c r="Q24" s="34">
        <v>27643.8</v>
      </c>
      <c r="R24" s="33">
        <v>1826</v>
      </c>
      <c r="T24" s="33">
        <v>0.1</v>
      </c>
      <c r="U24" s="33">
        <v>6</v>
      </c>
      <c r="V24" s="33">
        <v>237.73</v>
      </c>
      <c r="W24" s="34">
        <v>1.59</v>
      </c>
      <c r="X24" s="34">
        <v>0.18</v>
      </c>
      <c r="Y24" s="33">
        <v>0.02</v>
      </c>
      <c r="AA24" s="33">
        <v>3.85</v>
      </c>
      <c r="AB24" s="33">
        <v>93.42</v>
      </c>
      <c r="AC24" s="33">
        <v>1944.89</v>
      </c>
      <c r="AD24" s="34">
        <v>168.58</v>
      </c>
      <c r="AE24" s="34">
        <v>1248.67</v>
      </c>
      <c r="AF24" s="33">
        <v>4.1900000000000004</v>
      </c>
      <c r="AH24" s="33">
        <v>1.2</v>
      </c>
      <c r="AI24" s="33">
        <v>2.02</v>
      </c>
      <c r="AJ24" s="33">
        <v>0.73</v>
      </c>
      <c r="AK24" s="34">
        <v>0.26</v>
      </c>
      <c r="AL24" s="34">
        <v>0.1</v>
      </c>
      <c r="AM24" s="33">
        <v>0.66</v>
      </c>
    </row>
    <row r="25" spans="1:39" x14ac:dyDescent="0.25">
      <c r="A25" s="22">
        <v>1090.04</v>
      </c>
      <c r="B25" s="22">
        <v>3828.99</v>
      </c>
      <c r="D25" s="22">
        <v>0.1</v>
      </c>
      <c r="E25" s="22">
        <v>417.39</v>
      </c>
      <c r="G25" s="22">
        <v>32.229999999999997</v>
      </c>
      <c r="H25" s="22">
        <v>3950</v>
      </c>
      <c r="J25" s="22">
        <v>0.01</v>
      </c>
      <c r="K25" s="22">
        <v>0.53</v>
      </c>
      <c r="M25" s="33">
        <v>4286.4799999999996</v>
      </c>
      <c r="N25" s="33">
        <v>584.38</v>
      </c>
      <c r="O25" s="33">
        <v>9282.27</v>
      </c>
      <c r="P25" s="34">
        <v>14634.5</v>
      </c>
      <c r="Q25" s="34">
        <v>2107</v>
      </c>
      <c r="R25" s="33">
        <v>6255.3</v>
      </c>
      <c r="T25" s="33">
        <v>16.829999999999998</v>
      </c>
      <c r="U25" s="33">
        <v>0.24</v>
      </c>
      <c r="V25" s="33">
        <v>0.1</v>
      </c>
      <c r="W25" s="34">
        <v>0.46</v>
      </c>
      <c r="X25" s="34">
        <v>8.9999999999999993E-3</v>
      </c>
      <c r="Y25" s="33">
        <v>0.05</v>
      </c>
      <c r="AA25" s="33">
        <v>1048.1199999999999</v>
      </c>
      <c r="AB25" s="33">
        <v>13.23</v>
      </c>
      <c r="AC25" s="33">
        <v>1265.67</v>
      </c>
      <c r="AD25" s="34">
        <v>1071.51</v>
      </c>
      <c r="AE25" s="34">
        <v>2.85</v>
      </c>
      <c r="AF25" s="33">
        <v>25.82</v>
      </c>
      <c r="AH25" s="33">
        <v>0.72</v>
      </c>
      <c r="AI25" s="33">
        <v>0.68</v>
      </c>
      <c r="AJ25" s="33">
        <v>0.01</v>
      </c>
      <c r="AK25" s="34">
        <v>0.01</v>
      </c>
      <c r="AL25" s="34">
        <v>0.56999999999999995</v>
      </c>
      <c r="AM25" s="33">
        <v>0.84</v>
      </c>
    </row>
    <row r="26" spans="1:39" x14ac:dyDescent="0.25">
      <c r="A26" s="22">
        <v>1987.16</v>
      </c>
      <c r="B26" s="22">
        <v>3707.3</v>
      </c>
      <c r="D26" s="22">
        <v>0.41</v>
      </c>
      <c r="E26" s="22">
        <v>0.4</v>
      </c>
      <c r="G26" s="22">
        <v>86.16</v>
      </c>
      <c r="H26" s="22">
        <v>398.09</v>
      </c>
      <c r="J26" s="22">
        <v>1.0900000000000001</v>
      </c>
      <c r="K26" s="22">
        <v>1</v>
      </c>
      <c r="M26" s="33">
        <v>13184.3</v>
      </c>
      <c r="N26" s="33">
        <v>401.33</v>
      </c>
      <c r="O26" s="33">
        <v>7689.77</v>
      </c>
      <c r="P26" s="34">
        <v>2688.91</v>
      </c>
      <c r="Q26" s="34">
        <v>1250.45</v>
      </c>
      <c r="R26" s="33">
        <v>5785.7</v>
      </c>
      <c r="T26" s="33">
        <v>0.4</v>
      </c>
      <c r="U26" s="33">
        <v>0.26</v>
      </c>
      <c r="V26" s="33">
        <v>0.1</v>
      </c>
      <c r="W26" s="34">
        <v>0.41</v>
      </c>
      <c r="X26" s="34">
        <v>129.9</v>
      </c>
      <c r="Y26" s="33">
        <v>0.1</v>
      </c>
      <c r="AA26" s="33">
        <v>2831.55</v>
      </c>
      <c r="AB26" s="33">
        <v>6.68</v>
      </c>
      <c r="AC26" s="33">
        <v>898.91</v>
      </c>
      <c r="AD26" s="34">
        <v>530.71</v>
      </c>
      <c r="AE26" s="34">
        <v>902.05</v>
      </c>
      <c r="AF26" s="33">
        <v>12.47</v>
      </c>
      <c r="AH26" s="33">
        <v>1</v>
      </c>
      <c r="AI26" s="33">
        <v>0.69</v>
      </c>
      <c r="AJ26" s="33">
        <v>0.01</v>
      </c>
      <c r="AK26" s="34">
        <v>0.01</v>
      </c>
      <c r="AL26" s="34">
        <v>0.38</v>
      </c>
      <c r="AM26" s="33">
        <v>0.01</v>
      </c>
    </row>
    <row r="27" spans="1:39" x14ac:dyDescent="0.25">
      <c r="A27" s="22">
        <v>1570.46</v>
      </c>
      <c r="B27" s="22">
        <v>209.43</v>
      </c>
      <c r="D27" s="22">
        <v>1.24</v>
      </c>
      <c r="E27" s="22">
        <v>0.4</v>
      </c>
      <c r="G27" s="22">
        <v>97.97</v>
      </c>
      <c r="H27" s="22">
        <v>305.45</v>
      </c>
      <c r="J27" s="22">
        <v>1.0900000000000001</v>
      </c>
      <c r="K27" s="22">
        <v>1</v>
      </c>
      <c r="M27" s="33">
        <v>11795.99</v>
      </c>
      <c r="N27" s="33">
        <v>630.65</v>
      </c>
      <c r="O27" s="33">
        <v>1608.2</v>
      </c>
      <c r="P27" s="34">
        <v>1204.8900000000001</v>
      </c>
      <c r="Q27" s="34">
        <v>3828.99</v>
      </c>
      <c r="R27" s="33"/>
      <c r="T27" s="33">
        <v>0.28000000000000003</v>
      </c>
      <c r="U27" s="33">
        <v>0.33</v>
      </c>
      <c r="V27" s="33">
        <v>1.8</v>
      </c>
      <c r="W27" s="34">
        <v>1.64</v>
      </c>
      <c r="X27" s="34">
        <v>417.39</v>
      </c>
      <c r="Y27" s="33"/>
      <c r="AA27" s="33">
        <v>2903.86</v>
      </c>
      <c r="AB27" s="33">
        <v>85.14</v>
      </c>
      <c r="AC27" s="33">
        <v>100.77</v>
      </c>
      <c r="AD27" s="34">
        <v>401.51</v>
      </c>
      <c r="AE27" s="34">
        <v>3950</v>
      </c>
      <c r="AF27" s="33"/>
      <c r="AH27" s="33">
        <v>0.3</v>
      </c>
      <c r="AI27" s="33">
        <v>2.5299999999999998</v>
      </c>
      <c r="AJ27" s="33">
        <v>0.52</v>
      </c>
      <c r="AK27" s="34">
        <v>0.37</v>
      </c>
      <c r="AL27" s="34">
        <v>0.53</v>
      </c>
      <c r="AM27" s="33"/>
    </row>
    <row r="28" spans="1:39" x14ac:dyDescent="0.25">
      <c r="A28" s="22">
        <v>1565.54</v>
      </c>
      <c r="B28" s="22">
        <v>618.53</v>
      </c>
      <c r="D28" s="22">
        <v>0.17</v>
      </c>
      <c r="E28" s="22">
        <v>0.4</v>
      </c>
      <c r="G28" s="22">
        <v>74.319999999999993</v>
      </c>
      <c r="H28" s="22">
        <v>2789.91</v>
      </c>
      <c r="J28" s="22">
        <v>0.86</v>
      </c>
      <c r="K28" s="22">
        <v>1</v>
      </c>
      <c r="M28" s="33">
        <v>1915.8</v>
      </c>
      <c r="N28" s="33">
        <v>396.57</v>
      </c>
      <c r="O28" s="33">
        <v>478.1</v>
      </c>
      <c r="P28" s="34">
        <v>1180.06</v>
      </c>
      <c r="Q28" s="34"/>
      <c r="R28" s="33"/>
      <c r="T28" s="33">
        <v>0.4</v>
      </c>
      <c r="U28" s="33">
        <v>0.31</v>
      </c>
      <c r="V28" s="33">
        <v>0.4</v>
      </c>
      <c r="W28" s="34">
        <v>1.46</v>
      </c>
      <c r="X28" s="34"/>
      <c r="Y28" s="33"/>
      <c r="AA28" s="33">
        <v>2008.42</v>
      </c>
      <c r="AB28" s="33">
        <v>45.92</v>
      </c>
      <c r="AC28" s="33">
        <v>1.27</v>
      </c>
      <c r="AD28" s="34">
        <v>411.83</v>
      </c>
      <c r="AE28" s="34"/>
      <c r="AF28" s="33"/>
      <c r="AH28" s="33">
        <v>1</v>
      </c>
      <c r="AI28" s="33">
        <v>0.45</v>
      </c>
      <c r="AJ28" s="33">
        <v>1</v>
      </c>
      <c r="AK28" s="34">
        <v>0.01</v>
      </c>
      <c r="AL28" s="34"/>
      <c r="AM28" s="33"/>
    </row>
    <row r="29" spans="1:39" x14ac:dyDescent="0.25">
      <c r="A29" s="22">
        <v>1206.04</v>
      </c>
      <c r="B29" s="22">
        <v>297.10000000000002</v>
      </c>
      <c r="D29" s="22">
        <v>0.24</v>
      </c>
      <c r="E29" s="22">
        <v>0.4</v>
      </c>
      <c r="G29" s="22">
        <v>326.36</v>
      </c>
      <c r="H29" s="22">
        <v>137.79</v>
      </c>
      <c r="J29" s="22">
        <v>0.39</v>
      </c>
      <c r="K29" s="22">
        <v>1</v>
      </c>
      <c r="M29" s="33">
        <v>4573.17</v>
      </c>
      <c r="N29" s="33">
        <v>24958</v>
      </c>
      <c r="O29" s="33">
        <v>542.6</v>
      </c>
      <c r="P29" s="34">
        <v>158.24</v>
      </c>
      <c r="Q29" s="34"/>
      <c r="R29" s="33"/>
      <c r="T29" s="33">
        <v>0.1</v>
      </c>
      <c r="U29" s="33">
        <v>0.09</v>
      </c>
      <c r="V29" s="33">
        <v>0.4</v>
      </c>
      <c r="W29" s="34">
        <v>0.82</v>
      </c>
      <c r="X29" s="34"/>
      <c r="Y29" s="33"/>
      <c r="AA29" s="33">
        <v>81.760000000000005</v>
      </c>
      <c r="AB29" s="33">
        <v>424.24</v>
      </c>
      <c r="AC29" s="33">
        <v>0.21</v>
      </c>
      <c r="AD29" s="34">
        <v>96.73</v>
      </c>
      <c r="AE29" s="34"/>
      <c r="AF29" s="33"/>
      <c r="AH29" s="33">
        <v>0.67</v>
      </c>
      <c r="AI29" s="33">
        <v>0.1</v>
      </c>
      <c r="AJ29" s="33">
        <v>1</v>
      </c>
      <c r="AK29" s="34">
        <v>3.02</v>
      </c>
      <c r="AL29" s="34"/>
      <c r="AM29" s="33"/>
    </row>
    <row r="30" spans="1:39" x14ac:dyDescent="0.25">
      <c r="A30" s="22">
        <v>4147.1099999999997</v>
      </c>
      <c r="B30" s="22">
        <v>4983.3</v>
      </c>
      <c r="D30" s="22">
        <v>2.66</v>
      </c>
      <c r="E30" s="22">
        <v>0.4</v>
      </c>
      <c r="G30" s="22">
        <v>580.69000000000005</v>
      </c>
      <c r="H30" s="22">
        <v>297.27999999999997</v>
      </c>
      <c r="J30" s="22">
        <v>0.67</v>
      </c>
      <c r="K30" s="22">
        <v>1</v>
      </c>
      <c r="M30" s="33">
        <v>68.08</v>
      </c>
      <c r="N30" s="33">
        <v>1488.8</v>
      </c>
      <c r="O30" s="33">
        <v>588.20000000000005</v>
      </c>
      <c r="P30" s="34">
        <v>310.41000000000003</v>
      </c>
      <c r="Q30" s="34"/>
      <c r="R30" s="33"/>
      <c r="T30" s="33">
        <v>0.26</v>
      </c>
      <c r="U30" s="33">
        <v>8.9999999999999993E-3</v>
      </c>
      <c r="V30" s="33">
        <v>0.4</v>
      </c>
      <c r="W30" s="34">
        <v>0.08</v>
      </c>
      <c r="X30" s="34"/>
      <c r="Y30" s="33"/>
      <c r="AA30" s="33">
        <v>0.06</v>
      </c>
      <c r="AB30" s="33">
        <v>14.34</v>
      </c>
      <c r="AC30" s="33">
        <v>1.88</v>
      </c>
      <c r="AD30" s="34">
        <v>10.23</v>
      </c>
      <c r="AE30" s="34"/>
      <c r="AF30" s="33"/>
      <c r="AH30" s="33">
        <v>0.01</v>
      </c>
      <c r="AI30" s="33">
        <v>0.73</v>
      </c>
      <c r="AJ30" s="33">
        <v>1</v>
      </c>
      <c r="AK30" s="34">
        <v>1.1000000000000001</v>
      </c>
      <c r="AL30" s="34"/>
      <c r="AM30" s="33"/>
    </row>
    <row r="31" spans="1:39" x14ac:dyDescent="0.25">
      <c r="A31" s="22">
        <v>1341.77</v>
      </c>
      <c r="B31" s="22">
        <v>25.29</v>
      </c>
      <c r="D31" s="22">
        <v>1.42</v>
      </c>
      <c r="E31" s="22">
        <v>0.4</v>
      </c>
      <c r="G31" s="22">
        <v>62.9</v>
      </c>
      <c r="H31" s="22">
        <v>33.35</v>
      </c>
      <c r="J31" s="22">
        <v>0.68</v>
      </c>
      <c r="K31" s="22">
        <v>1</v>
      </c>
      <c r="M31" s="33">
        <v>132.11000000000001</v>
      </c>
      <c r="N31" s="33">
        <v>3620</v>
      </c>
      <c r="O31" s="33">
        <v>986.88</v>
      </c>
      <c r="P31" s="34">
        <v>1844.18</v>
      </c>
      <c r="Q31" s="34"/>
      <c r="R31" s="33"/>
      <c r="T31" s="33">
        <v>0.28000000000000003</v>
      </c>
      <c r="U31" s="33">
        <v>0.23</v>
      </c>
      <c r="V31" s="33">
        <v>0.8</v>
      </c>
      <c r="W31" s="34">
        <v>0.53</v>
      </c>
      <c r="X31" s="34"/>
      <c r="Y31" s="33"/>
      <c r="AA31" s="33">
        <v>6.01</v>
      </c>
      <c r="AB31" s="33">
        <v>17.86</v>
      </c>
      <c r="AC31" s="33">
        <v>38.65</v>
      </c>
      <c r="AD31" s="34">
        <v>569.28</v>
      </c>
      <c r="AE31" s="34"/>
      <c r="AF31" s="33"/>
      <c r="AH31" s="33">
        <v>0.8</v>
      </c>
      <c r="AI31" s="33">
        <v>0.72</v>
      </c>
      <c r="AJ31" s="33">
        <v>0.39</v>
      </c>
      <c r="AK31" s="34">
        <v>0.9</v>
      </c>
      <c r="AL31" s="34"/>
      <c r="AM31" s="33"/>
    </row>
    <row r="32" spans="1:39" x14ac:dyDescent="0.25">
      <c r="A32" s="22">
        <v>2051.37</v>
      </c>
      <c r="B32" s="22">
        <v>18836.900000000001</v>
      </c>
      <c r="D32" s="22">
        <v>0.49</v>
      </c>
      <c r="E32" s="22">
        <v>0.4</v>
      </c>
      <c r="G32" s="22">
        <v>156.68</v>
      </c>
      <c r="H32" s="22">
        <v>637.65</v>
      </c>
      <c r="J32" s="22">
        <v>0.77</v>
      </c>
      <c r="K32" s="22">
        <v>1</v>
      </c>
      <c r="M32" s="33">
        <v>117.56</v>
      </c>
      <c r="N32" s="33">
        <v>11228.5</v>
      </c>
      <c r="O32" s="33">
        <v>3846.9</v>
      </c>
      <c r="P32" s="34">
        <v>413.31</v>
      </c>
      <c r="Q32" s="34"/>
      <c r="R32" s="33"/>
      <c r="T32" s="33">
        <v>0.38</v>
      </c>
      <c r="U32" s="33">
        <v>0.26</v>
      </c>
      <c r="V32" s="33">
        <v>1.1100000000000001</v>
      </c>
      <c r="W32" s="34">
        <v>0.15</v>
      </c>
      <c r="X32" s="34"/>
      <c r="Y32" s="33"/>
      <c r="AA32" s="33">
        <v>3.67</v>
      </c>
      <c r="AB32" s="33">
        <v>81.209999999999994</v>
      </c>
      <c r="AC32" s="33">
        <v>100.87</v>
      </c>
      <c r="AD32" s="34">
        <v>36.840000000000003</v>
      </c>
      <c r="AE32" s="34"/>
      <c r="AF32" s="33"/>
      <c r="AH32" s="33">
        <v>0.39</v>
      </c>
      <c r="AI32" s="33">
        <v>0.65</v>
      </c>
      <c r="AJ32" s="33">
        <v>0.65</v>
      </c>
      <c r="AK32" s="34">
        <v>0.92</v>
      </c>
      <c r="AL32" s="34"/>
      <c r="AM32" s="33"/>
    </row>
    <row r="33" spans="1:39" x14ac:dyDescent="0.25">
      <c r="A33" s="22">
        <v>2061.2199999999998</v>
      </c>
      <c r="B33" s="22">
        <v>5603.8</v>
      </c>
      <c r="D33" s="22">
        <v>0.16</v>
      </c>
      <c r="E33" s="22">
        <v>4.97</v>
      </c>
      <c r="G33" s="22">
        <v>143.75</v>
      </c>
      <c r="H33" s="22">
        <v>210.17</v>
      </c>
      <c r="J33" s="22">
        <v>0.35</v>
      </c>
      <c r="K33" s="22">
        <v>1</v>
      </c>
      <c r="M33" s="33">
        <v>1719.62</v>
      </c>
      <c r="N33" s="33">
        <v>237.72</v>
      </c>
      <c r="O33" s="33">
        <v>209.43</v>
      </c>
      <c r="P33" s="34">
        <v>474.51</v>
      </c>
      <c r="Q33" s="34"/>
      <c r="R33" s="33"/>
      <c r="T33" s="33">
        <v>0.81</v>
      </c>
      <c r="U33" s="33">
        <v>0.09</v>
      </c>
      <c r="V33" s="33">
        <v>0.4</v>
      </c>
      <c r="W33" s="34">
        <v>0.08</v>
      </c>
      <c r="X33" s="34"/>
      <c r="Y33" s="33"/>
      <c r="AA33" s="33">
        <v>66.52</v>
      </c>
      <c r="AB33" s="33">
        <v>11.11</v>
      </c>
      <c r="AC33" s="33">
        <v>305.45</v>
      </c>
      <c r="AD33" s="34">
        <v>16.579999999999998</v>
      </c>
      <c r="AE33" s="34"/>
      <c r="AF33" s="33"/>
      <c r="AH33" s="33">
        <v>1.18</v>
      </c>
      <c r="AI33" s="33">
        <v>1.01</v>
      </c>
      <c r="AJ33" s="33">
        <v>1</v>
      </c>
      <c r="AK33" s="34">
        <v>0.95</v>
      </c>
      <c r="AL33" s="34"/>
      <c r="AM33" s="33"/>
    </row>
    <row r="34" spans="1:39" x14ac:dyDescent="0.25">
      <c r="A34" s="22">
        <v>1556.14</v>
      </c>
      <c r="B34" s="22">
        <v>10348.200000000001</v>
      </c>
      <c r="D34" s="22">
        <v>0.7</v>
      </c>
      <c r="E34" s="22">
        <v>0.4</v>
      </c>
      <c r="G34" s="22">
        <v>94.02</v>
      </c>
      <c r="H34" s="22">
        <v>143.57</v>
      </c>
      <c r="J34" s="22">
        <v>1.1499999999999999</v>
      </c>
      <c r="K34" s="22">
        <v>1</v>
      </c>
      <c r="M34" s="33">
        <v>2552.7199999999998</v>
      </c>
      <c r="N34" s="33">
        <v>998.99</v>
      </c>
      <c r="O34" s="33">
        <v>3707.3</v>
      </c>
      <c r="P34" s="34">
        <v>9080.6299999999992</v>
      </c>
      <c r="Q34" s="34"/>
      <c r="R34" s="33"/>
      <c r="T34" s="33">
        <v>2.79</v>
      </c>
      <c r="U34" s="33">
        <v>0.11</v>
      </c>
      <c r="V34" s="33">
        <v>0.4</v>
      </c>
      <c r="W34" s="34">
        <v>0.16</v>
      </c>
      <c r="X34" s="34"/>
      <c r="Y34" s="33"/>
      <c r="AA34" s="33">
        <v>252.43</v>
      </c>
      <c r="AB34" s="33">
        <v>79.3</v>
      </c>
      <c r="AC34" s="33">
        <v>398.09</v>
      </c>
      <c r="AD34" s="34">
        <v>457.36</v>
      </c>
      <c r="AE34" s="34"/>
      <c r="AF34" s="33"/>
      <c r="AH34" s="33">
        <v>0.93</v>
      </c>
      <c r="AI34" s="33">
        <v>1.05</v>
      </c>
      <c r="AJ34" s="33">
        <v>1</v>
      </c>
      <c r="AK34" s="34">
        <v>0.16</v>
      </c>
      <c r="AL34" s="34"/>
      <c r="AM34" s="33"/>
    </row>
    <row r="35" spans="1:39" x14ac:dyDescent="0.25">
      <c r="A35" s="22">
        <v>3024.32</v>
      </c>
      <c r="B35" s="22">
        <v>4664.25</v>
      </c>
      <c r="D35" s="22">
        <v>1.08</v>
      </c>
      <c r="E35" s="22">
        <v>0.2</v>
      </c>
      <c r="G35" s="22">
        <v>115.74</v>
      </c>
      <c r="H35" s="22">
        <v>322.63</v>
      </c>
      <c r="J35" s="22">
        <v>1.1299999999999999</v>
      </c>
      <c r="K35" s="22">
        <v>0.01</v>
      </c>
      <c r="M35" s="33">
        <v>3839.78</v>
      </c>
      <c r="N35" s="33">
        <v>368.32</v>
      </c>
      <c r="O35" s="33">
        <v>618.53</v>
      </c>
      <c r="P35" s="34">
        <v>23133.5</v>
      </c>
      <c r="Q35" s="34"/>
      <c r="R35" s="33"/>
      <c r="T35" s="33">
        <v>0.77</v>
      </c>
      <c r="U35" s="33">
        <v>0.63</v>
      </c>
      <c r="V35" s="33">
        <v>0.4</v>
      </c>
      <c r="W35" s="34">
        <v>2.57</v>
      </c>
      <c r="X35" s="34"/>
      <c r="Y35" s="33"/>
      <c r="AA35" s="33">
        <v>328.5</v>
      </c>
      <c r="AB35" s="33">
        <v>271.51</v>
      </c>
      <c r="AC35" s="33">
        <v>2789.91</v>
      </c>
      <c r="AD35" s="34">
        <v>3552.4</v>
      </c>
      <c r="AE35" s="34"/>
      <c r="AF35" s="33"/>
      <c r="AH35" s="33">
        <v>0.21</v>
      </c>
      <c r="AI35" s="33">
        <v>0.63</v>
      </c>
      <c r="AJ35" s="33">
        <v>1</v>
      </c>
      <c r="AK35" s="34">
        <v>0.1</v>
      </c>
      <c r="AL35" s="34"/>
      <c r="AM35" s="33"/>
    </row>
    <row r="36" spans="1:39" x14ac:dyDescent="0.25">
      <c r="A36" s="22">
        <v>2851.17</v>
      </c>
      <c r="B36" s="22">
        <v>6825.29</v>
      </c>
      <c r="D36" s="22">
        <v>1.45</v>
      </c>
      <c r="E36" s="22">
        <v>0.1</v>
      </c>
      <c r="G36" s="22">
        <v>127.49</v>
      </c>
      <c r="H36" s="22">
        <v>615.4</v>
      </c>
      <c r="J36" s="22">
        <v>1.1299999999999999</v>
      </c>
      <c r="K36" s="22">
        <v>0.01</v>
      </c>
      <c r="M36" s="33">
        <v>183.5</v>
      </c>
      <c r="N36" s="33">
        <v>18.89</v>
      </c>
      <c r="O36" s="33">
        <v>234.35</v>
      </c>
      <c r="P36" s="34">
        <v>4626</v>
      </c>
      <c r="Q36" s="34"/>
      <c r="R36" s="33"/>
      <c r="T36" s="33">
        <v>0.4</v>
      </c>
      <c r="U36" s="33">
        <v>0.01</v>
      </c>
      <c r="V36" s="33">
        <v>0.04</v>
      </c>
      <c r="W36" s="34">
        <v>2.29</v>
      </c>
      <c r="X36" s="34"/>
      <c r="Y36" s="33"/>
      <c r="AA36" s="33">
        <v>32.909999999999997</v>
      </c>
      <c r="AB36" s="33">
        <v>0.17</v>
      </c>
      <c r="AC36" s="33">
        <v>5.97</v>
      </c>
      <c r="AD36" s="34">
        <v>87.37</v>
      </c>
      <c r="AE36" s="34"/>
      <c r="AF36" s="33"/>
      <c r="AH36" s="33">
        <v>1</v>
      </c>
      <c r="AI36" s="33">
        <v>0.95</v>
      </c>
      <c r="AJ36" s="33">
        <v>0.79</v>
      </c>
      <c r="AK36" s="34">
        <v>0.79</v>
      </c>
      <c r="AL36" s="34"/>
      <c r="AM36" s="33"/>
    </row>
    <row r="37" spans="1:39" x14ac:dyDescent="0.25">
      <c r="A37" s="22">
        <v>34837.29</v>
      </c>
      <c r="B37" s="22">
        <v>47.53</v>
      </c>
      <c r="D37" s="22">
        <v>2.52</v>
      </c>
      <c r="E37" s="22">
        <v>0.6</v>
      </c>
      <c r="G37" s="22">
        <v>1059.5899999999999</v>
      </c>
      <c r="H37" s="22">
        <v>4.28</v>
      </c>
      <c r="J37" s="22">
        <v>1.35</v>
      </c>
      <c r="K37" s="22">
        <v>0.87</v>
      </c>
      <c r="M37" s="33">
        <v>89.18</v>
      </c>
      <c r="N37" s="33">
        <v>2619.5</v>
      </c>
      <c r="O37" s="33">
        <v>340.21</v>
      </c>
      <c r="P37" s="34">
        <v>7551.89</v>
      </c>
      <c r="Q37" s="34"/>
      <c r="R37" s="33"/>
      <c r="T37" s="33">
        <v>23.93</v>
      </c>
      <c r="U37" s="33">
        <v>0.1</v>
      </c>
      <c r="V37" s="33">
        <v>0.57999999999999996</v>
      </c>
      <c r="W37" s="34">
        <v>197.39</v>
      </c>
      <c r="X37" s="34"/>
      <c r="Y37" s="33"/>
      <c r="AA37" s="33">
        <v>24.59</v>
      </c>
      <c r="AB37" s="33">
        <v>10.14</v>
      </c>
      <c r="AC37" s="33">
        <v>9.4700000000000006</v>
      </c>
      <c r="AD37" s="34">
        <v>2152.09</v>
      </c>
      <c r="AE37" s="34"/>
      <c r="AF37" s="33"/>
      <c r="AH37" s="33">
        <v>9.65</v>
      </c>
      <c r="AI37" s="33">
        <v>0.74</v>
      </c>
      <c r="AJ37" s="33">
        <v>0.23</v>
      </c>
      <c r="AK37" s="34">
        <v>0.61</v>
      </c>
      <c r="AL37" s="34"/>
      <c r="AM37" s="33"/>
    </row>
    <row r="38" spans="1:39" x14ac:dyDescent="0.25">
      <c r="A38" s="22">
        <v>8756.2000000000007</v>
      </c>
      <c r="B38" s="22">
        <v>530.29</v>
      </c>
      <c r="D38" s="22">
        <v>0.53</v>
      </c>
      <c r="E38" s="22">
        <v>1.01</v>
      </c>
      <c r="G38" s="22">
        <v>1297.5999999999999</v>
      </c>
      <c r="H38" s="22">
        <v>27.06</v>
      </c>
      <c r="J38" s="22">
        <v>0.01</v>
      </c>
      <c r="K38" s="22">
        <v>1.1299999999999999</v>
      </c>
      <c r="M38" s="33">
        <v>17.190000000000001</v>
      </c>
      <c r="N38" s="33">
        <v>297.60000000000002</v>
      </c>
      <c r="O38" s="33">
        <v>4983.3</v>
      </c>
      <c r="P38" s="34">
        <v>24818</v>
      </c>
      <c r="Q38" s="34"/>
      <c r="R38" s="33"/>
      <c r="T38" s="33">
        <v>0.4</v>
      </c>
      <c r="U38" s="33">
        <v>0.02</v>
      </c>
      <c r="V38" s="33">
        <v>0.4</v>
      </c>
      <c r="W38" s="34">
        <v>64.98</v>
      </c>
      <c r="X38" s="34"/>
      <c r="Y38" s="33"/>
      <c r="AA38" s="33">
        <v>2.12</v>
      </c>
      <c r="AB38" s="33">
        <v>3.16</v>
      </c>
      <c r="AC38" s="33">
        <v>297.27999999999997</v>
      </c>
      <c r="AD38" s="34">
        <v>1691.11</v>
      </c>
      <c r="AE38" s="34"/>
      <c r="AF38" s="33"/>
      <c r="AH38" s="33">
        <v>1</v>
      </c>
      <c r="AI38" s="33">
        <v>0.98</v>
      </c>
      <c r="AJ38" s="33">
        <v>1</v>
      </c>
      <c r="AK38" s="34">
        <v>0.63</v>
      </c>
      <c r="AL38" s="34"/>
      <c r="AM38" s="33"/>
    </row>
    <row r="39" spans="1:39" x14ac:dyDescent="0.25">
      <c r="A39" s="22">
        <v>10786.11</v>
      </c>
      <c r="B39" s="22">
        <v>1614.77</v>
      </c>
      <c r="D39" s="22">
        <v>0.47</v>
      </c>
      <c r="E39" s="22">
        <v>6.78</v>
      </c>
      <c r="G39" s="22">
        <v>2380.2800000000002</v>
      </c>
      <c r="H39" s="22">
        <v>109.5</v>
      </c>
      <c r="J39" s="22">
        <v>0.01</v>
      </c>
      <c r="K39" s="22">
        <v>1.69</v>
      </c>
      <c r="M39" s="33">
        <v>960.2</v>
      </c>
      <c r="N39" s="33">
        <v>455.1</v>
      </c>
      <c r="O39" s="33">
        <v>6154.4</v>
      </c>
      <c r="P39" s="33"/>
      <c r="Q39" s="33"/>
      <c r="R39" s="33"/>
      <c r="T39" s="33">
        <v>0.4</v>
      </c>
      <c r="U39" s="33">
        <v>0.1</v>
      </c>
      <c r="V39" s="33">
        <v>2.12</v>
      </c>
      <c r="W39" s="33"/>
      <c r="X39" s="33"/>
      <c r="Y39" s="33"/>
      <c r="AA39" s="33">
        <v>2.84</v>
      </c>
      <c r="AB39" s="33">
        <v>58.02</v>
      </c>
      <c r="AC39" s="33">
        <v>98.21</v>
      </c>
      <c r="AD39" s="33"/>
      <c r="AE39" s="33"/>
      <c r="AF39" s="33"/>
      <c r="AH39" s="33">
        <v>1</v>
      </c>
      <c r="AI39" s="33">
        <v>0.01</v>
      </c>
      <c r="AJ39" s="33">
        <v>1</v>
      </c>
      <c r="AK39" s="33"/>
      <c r="AL39" s="33"/>
      <c r="AM39" s="33"/>
    </row>
    <row r="40" spans="1:39" x14ac:dyDescent="0.25">
      <c r="A40" s="22">
        <v>985.6</v>
      </c>
      <c r="B40" s="22">
        <v>2833.1</v>
      </c>
      <c r="D40" s="22">
        <v>0.4</v>
      </c>
      <c r="E40" s="22">
        <v>2.42</v>
      </c>
      <c r="G40" s="22">
        <v>3.31</v>
      </c>
      <c r="H40" s="22">
        <v>1714.44</v>
      </c>
      <c r="J40" s="22">
        <v>1</v>
      </c>
      <c r="K40" s="22">
        <v>0.01</v>
      </c>
      <c r="M40" s="33">
        <v>1273.73</v>
      </c>
      <c r="N40" s="33">
        <v>1493.47</v>
      </c>
      <c r="O40" s="33">
        <v>12138.1</v>
      </c>
      <c r="P40" s="33"/>
      <c r="Q40" s="33"/>
      <c r="R40" s="33"/>
      <c r="T40" s="33">
        <v>0.4</v>
      </c>
      <c r="U40" s="33">
        <v>1.26</v>
      </c>
      <c r="V40" s="33">
        <v>5.05</v>
      </c>
      <c r="W40" s="33"/>
      <c r="X40" s="33"/>
      <c r="Y40" s="33"/>
      <c r="AA40" s="33">
        <v>272.89999999999998</v>
      </c>
      <c r="AB40" s="33">
        <v>167.01</v>
      </c>
      <c r="AC40" s="33">
        <v>194.27</v>
      </c>
      <c r="AD40" s="33"/>
      <c r="AE40" s="33"/>
      <c r="AF40" s="33"/>
      <c r="AH40" s="33">
        <v>1</v>
      </c>
      <c r="AI40" s="33">
        <v>0.01</v>
      </c>
      <c r="AJ40" s="33">
        <v>1</v>
      </c>
      <c r="AK40" s="33"/>
      <c r="AL40" s="33"/>
      <c r="AM40" s="33"/>
    </row>
    <row r="41" spans="1:39" x14ac:dyDescent="0.25">
      <c r="A41" s="22">
        <v>751.3</v>
      </c>
      <c r="B41" s="22">
        <v>1368.13</v>
      </c>
      <c r="D41" s="22">
        <v>0.4</v>
      </c>
      <c r="E41" s="22">
        <v>0.89</v>
      </c>
      <c r="G41" s="22">
        <v>2.84</v>
      </c>
      <c r="H41" s="22">
        <v>306.08999999999997</v>
      </c>
      <c r="J41" s="22">
        <v>1</v>
      </c>
      <c r="K41" s="22">
        <v>0.95</v>
      </c>
      <c r="M41" s="33">
        <v>1656.7</v>
      </c>
      <c r="N41" s="33">
        <v>115.72</v>
      </c>
      <c r="O41" s="33">
        <v>446.7</v>
      </c>
      <c r="P41" s="33"/>
      <c r="Q41" s="33"/>
      <c r="R41" s="33"/>
      <c r="T41" s="33">
        <v>0.4</v>
      </c>
      <c r="U41" s="33">
        <v>1.1299999999999999</v>
      </c>
      <c r="V41" s="33">
        <v>0.4</v>
      </c>
      <c r="W41" s="33"/>
      <c r="X41" s="33"/>
      <c r="Y41" s="33"/>
      <c r="AA41" s="33">
        <v>41.37</v>
      </c>
      <c r="AB41" s="33">
        <v>6.83</v>
      </c>
      <c r="AC41" s="33">
        <v>2.72</v>
      </c>
      <c r="AD41" s="33"/>
      <c r="AE41" s="33"/>
      <c r="AF41" s="33"/>
      <c r="AH41" s="33">
        <v>1</v>
      </c>
      <c r="AI41" s="33">
        <v>0.73</v>
      </c>
      <c r="AJ41" s="33">
        <v>1</v>
      </c>
      <c r="AK41" s="33"/>
      <c r="AL41" s="33"/>
      <c r="AM41" s="33"/>
    </row>
    <row r="42" spans="1:39" x14ac:dyDescent="0.25">
      <c r="A42" s="22">
        <v>336.9</v>
      </c>
      <c r="B42" s="22">
        <v>8.1199999999999992</v>
      </c>
      <c r="D42" s="22">
        <v>0.4</v>
      </c>
      <c r="E42" s="22">
        <v>0.1</v>
      </c>
      <c r="G42" s="22">
        <v>4.9000000000000004</v>
      </c>
      <c r="H42" s="22">
        <v>0.05</v>
      </c>
      <c r="J42" s="22">
        <v>1</v>
      </c>
      <c r="K42" s="22">
        <v>0.26</v>
      </c>
      <c r="M42" s="33">
        <v>261.54000000000002</v>
      </c>
      <c r="N42" s="33">
        <v>1813.54</v>
      </c>
      <c r="O42" s="33">
        <v>740.5</v>
      </c>
      <c r="P42" s="33"/>
      <c r="Q42" s="33"/>
      <c r="R42" s="33"/>
      <c r="T42" s="33">
        <v>0.4</v>
      </c>
      <c r="U42" s="33">
        <v>0.22</v>
      </c>
      <c r="V42" s="33">
        <v>0.4</v>
      </c>
      <c r="W42" s="33"/>
      <c r="X42" s="33"/>
      <c r="Y42" s="33"/>
      <c r="AA42" s="33">
        <v>42.57</v>
      </c>
      <c r="AB42" s="33">
        <v>124.36</v>
      </c>
      <c r="AC42" s="33">
        <v>9.57</v>
      </c>
      <c r="AD42" s="33"/>
      <c r="AE42" s="33"/>
      <c r="AF42" s="33"/>
      <c r="AH42" s="33">
        <v>1</v>
      </c>
      <c r="AI42" s="33">
        <v>0.69</v>
      </c>
      <c r="AJ42" s="33">
        <v>1</v>
      </c>
      <c r="AK42" s="33"/>
      <c r="AL42" s="33"/>
      <c r="AM42" s="33"/>
    </row>
    <row r="43" spans="1:39" x14ac:dyDescent="0.25">
      <c r="A43" s="22">
        <v>449.12</v>
      </c>
      <c r="B43" s="22">
        <v>824.4</v>
      </c>
      <c r="D43" s="22">
        <v>0.56000000000000005</v>
      </c>
      <c r="E43" s="22">
        <v>0.4</v>
      </c>
      <c r="G43" s="22">
        <v>0.88</v>
      </c>
      <c r="H43" s="22">
        <v>551.4</v>
      </c>
      <c r="J43" s="22">
        <v>0.2</v>
      </c>
      <c r="K43" s="22">
        <v>1</v>
      </c>
      <c r="M43" s="33">
        <v>34.119999999999997</v>
      </c>
      <c r="N43" s="33">
        <v>2557.61</v>
      </c>
      <c r="O43" s="33">
        <v>1698.1</v>
      </c>
      <c r="P43" s="33"/>
      <c r="Q43" s="33"/>
      <c r="R43" s="33"/>
      <c r="T43" s="33">
        <v>0.04</v>
      </c>
      <c r="U43" s="33">
        <v>0.56999999999999995</v>
      </c>
      <c r="V43" s="33">
        <v>0.1</v>
      </c>
      <c r="W43" s="33"/>
      <c r="X43" s="33"/>
      <c r="Y43" s="33"/>
      <c r="AA43" s="33">
        <v>1.25</v>
      </c>
      <c r="AB43" s="33">
        <v>183.24</v>
      </c>
      <c r="AC43" s="33">
        <v>64.510000000000005</v>
      </c>
      <c r="AD43" s="33"/>
      <c r="AE43" s="33"/>
      <c r="AF43" s="33"/>
      <c r="AH43" s="33">
        <v>1.1200000000000001</v>
      </c>
      <c r="AI43" s="33">
        <v>0.59</v>
      </c>
      <c r="AJ43" s="33">
        <v>1.28</v>
      </c>
      <c r="AK43" s="33"/>
      <c r="AL43" s="33"/>
      <c r="AM43" s="33"/>
    </row>
    <row r="44" spans="1:39" x14ac:dyDescent="0.25">
      <c r="A44" s="22">
        <v>16.02</v>
      </c>
      <c r="B44" s="22">
        <v>1345.5</v>
      </c>
      <c r="D44" s="22">
        <v>0.2</v>
      </c>
      <c r="E44" s="22">
        <v>0.4</v>
      </c>
      <c r="G44" s="22">
        <v>0.99</v>
      </c>
      <c r="H44" s="22">
        <v>190.16</v>
      </c>
      <c r="J44" s="22">
        <v>0.7</v>
      </c>
      <c r="K44" s="22">
        <v>1</v>
      </c>
      <c r="M44" s="33">
        <v>494.61</v>
      </c>
      <c r="N44" s="33">
        <v>2571.2399999999998</v>
      </c>
      <c r="O44" s="33">
        <v>4039.7</v>
      </c>
      <c r="P44" s="33"/>
      <c r="Q44" s="33"/>
      <c r="R44" s="33"/>
      <c r="T44" s="33">
        <v>0.1</v>
      </c>
      <c r="U44" s="33">
        <v>0.08</v>
      </c>
      <c r="V44" s="33">
        <v>0.4</v>
      </c>
      <c r="W44" s="33"/>
      <c r="X44" s="33"/>
      <c r="Y44" s="33"/>
      <c r="AA44" s="33">
        <v>4.82</v>
      </c>
      <c r="AB44" s="33">
        <v>210.72</v>
      </c>
      <c r="AC44" s="33">
        <v>56.34</v>
      </c>
      <c r="AD44" s="33"/>
      <c r="AE44" s="33"/>
      <c r="AF44" s="33"/>
      <c r="AH44" s="33">
        <v>1.08</v>
      </c>
      <c r="AI44" s="33">
        <v>0.12</v>
      </c>
      <c r="AJ44" s="33">
        <v>1</v>
      </c>
      <c r="AK44" s="33"/>
      <c r="AL44" s="33"/>
      <c r="AM44" s="33"/>
    </row>
    <row r="45" spans="1:39" x14ac:dyDescent="0.25">
      <c r="A45" s="22">
        <v>21.43</v>
      </c>
      <c r="B45" s="22">
        <v>3774.2</v>
      </c>
      <c r="D45" s="22">
        <v>0.08</v>
      </c>
      <c r="E45" s="22">
        <v>0.4</v>
      </c>
      <c r="G45" s="22">
        <v>0.17</v>
      </c>
      <c r="H45" s="22">
        <v>737.38</v>
      </c>
      <c r="J45" s="22">
        <v>1.04</v>
      </c>
      <c r="K45" s="22">
        <v>1</v>
      </c>
      <c r="M45" s="33">
        <v>1351.53</v>
      </c>
      <c r="N45" s="33">
        <v>152.13</v>
      </c>
      <c r="O45" s="33">
        <v>1223.33</v>
      </c>
      <c r="P45" s="33"/>
      <c r="Q45" s="33"/>
      <c r="R45" s="33"/>
      <c r="T45" s="33">
        <v>0.1</v>
      </c>
      <c r="U45" s="33">
        <v>0.55000000000000004</v>
      </c>
      <c r="V45" s="33">
        <v>3.62</v>
      </c>
      <c r="W45" s="33"/>
      <c r="X45" s="33"/>
      <c r="Y45" s="33"/>
      <c r="AA45" s="33">
        <v>113.05</v>
      </c>
      <c r="AB45" s="33">
        <v>5.8</v>
      </c>
      <c r="AC45" s="33">
        <v>27.79</v>
      </c>
      <c r="AD45" s="33"/>
      <c r="AE45" s="33"/>
      <c r="AF45" s="33"/>
      <c r="AH45" s="33">
        <v>0.01</v>
      </c>
      <c r="AI45" s="33">
        <v>0.69</v>
      </c>
      <c r="AJ45" s="33">
        <v>0.65</v>
      </c>
      <c r="AK45" s="33"/>
      <c r="AL45" s="33"/>
      <c r="AM45" s="33"/>
    </row>
    <row r="46" spans="1:39" x14ac:dyDescent="0.25">
      <c r="A46" s="22">
        <v>41.07</v>
      </c>
      <c r="B46" s="22">
        <v>35.479999999999997</v>
      </c>
      <c r="D46" s="22">
        <v>0.1</v>
      </c>
      <c r="E46" s="22">
        <v>0.4</v>
      </c>
      <c r="G46" s="22">
        <v>0.05</v>
      </c>
      <c r="H46" s="22">
        <v>47.04</v>
      </c>
      <c r="J46" s="22">
        <v>0.01</v>
      </c>
      <c r="K46" s="22">
        <v>1</v>
      </c>
      <c r="M46" s="33">
        <v>1142.07</v>
      </c>
      <c r="N46" s="33">
        <v>200.67</v>
      </c>
      <c r="O46" s="33">
        <v>4817.79</v>
      </c>
      <c r="P46" s="33"/>
      <c r="Q46" s="33"/>
      <c r="R46" s="33"/>
      <c r="T46" s="33">
        <v>1.1399999999999999</v>
      </c>
      <c r="U46" s="33">
        <v>0.3</v>
      </c>
      <c r="V46" s="33">
        <v>8.02</v>
      </c>
      <c r="W46" s="33"/>
      <c r="X46" s="33"/>
      <c r="Y46" s="33"/>
      <c r="AA46" s="33">
        <v>139.81</v>
      </c>
      <c r="AB46" s="33">
        <v>5.73</v>
      </c>
      <c r="AC46" s="33">
        <v>152.62</v>
      </c>
      <c r="AD46" s="33"/>
      <c r="AE46" s="33"/>
      <c r="AF46" s="33"/>
      <c r="AH46" s="33">
        <v>1.98</v>
      </c>
      <c r="AI46" s="33">
        <v>0.56999999999999995</v>
      </c>
      <c r="AJ46" s="33">
        <v>1.25</v>
      </c>
      <c r="AK46" s="33"/>
      <c r="AL46" s="33"/>
      <c r="AM46" s="33"/>
    </row>
    <row r="47" spans="1:39" x14ac:dyDescent="0.25">
      <c r="A47" s="22">
        <v>59.83</v>
      </c>
      <c r="B47" s="22">
        <v>1175.71</v>
      </c>
      <c r="D47" s="22">
        <v>0.1</v>
      </c>
      <c r="E47" s="22">
        <v>0.52</v>
      </c>
      <c r="G47" s="22">
        <v>0.66</v>
      </c>
      <c r="H47" s="22">
        <v>38.44</v>
      </c>
      <c r="J47" s="22">
        <v>0.01</v>
      </c>
      <c r="K47" s="22">
        <v>0.96</v>
      </c>
      <c r="M47" s="33">
        <v>948.94</v>
      </c>
      <c r="N47" s="33">
        <v>3311.09</v>
      </c>
      <c r="O47" s="33">
        <v>13407.19</v>
      </c>
      <c r="P47" s="33"/>
      <c r="Q47" s="33"/>
      <c r="R47" s="33"/>
      <c r="T47" s="33">
        <v>0.1</v>
      </c>
      <c r="U47" s="33">
        <v>0.1</v>
      </c>
      <c r="V47" s="33">
        <v>2.59</v>
      </c>
      <c r="W47" s="33"/>
      <c r="X47" s="33"/>
      <c r="Y47" s="33"/>
      <c r="AA47" s="33">
        <v>18.3</v>
      </c>
      <c r="AB47" s="33">
        <v>0.05</v>
      </c>
      <c r="AC47" s="33">
        <v>397.93</v>
      </c>
      <c r="AD47" s="33"/>
      <c r="AE47" s="33"/>
      <c r="AF47" s="33"/>
      <c r="AH47" s="33">
        <v>0.01</v>
      </c>
      <c r="AI47" s="33">
        <v>0.01</v>
      </c>
      <c r="AJ47" s="33">
        <v>0.59</v>
      </c>
      <c r="AK47" s="33"/>
      <c r="AL47" s="33"/>
      <c r="AM47" s="33"/>
    </row>
    <row r="48" spans="1:39" x14ac:dyDescent="0.25">
      <c r="A48" s="22">
        <v>6311.64</v>
      </c>
      <c r="B48" s="22">
        <v>73.66</v>
      </c>
      <c r="D48" s="22">
        <v>1.49</v>
      </c>
      <c r="E48" s="22">
        <v>0.96</v>
      </c>
      <c r="G48" s="22">
        <v>784.22</v>
      </c>
      <c r="H48" s="22">
        <v>29.82</v>
      </c>
      <c r="J48" s="22">
        <v>0.01</v>
      </c>
      <c r="K48" s="22">
        <v>7.0000000000000007E-2</v>
      </c>
      <c r="M48" s="33">
        <v>25879.200000000001</v>
      </c>
      <c r="N48" s="33">
        <v>599.96</v>
      </c>
      <c r="O48" s="33">
        <v>3543.55</v>
      </c>
      <c r="P48" s="33"/>
      <c r="Q48" s="33"/>
      <c r="R48" s="33"/>
      <c r="T48" s="33">
        <v>0.4</v>
      </c>
      <c r="U48" s="33">
        <v>0.37</v>
      </c>
      <c r="V48" s="33">
        <v>0.24</v>
      </c>
      <c r="W48" s="33"/>
      <c r="X48" s="33"/>
      <c r="Y48" s="33"/>
      <c r="AA48" s="33">
        <v>112.47</v>
      </c>
      <c r="AB48" s="33">
        <v>30.68</v>
      </c>
      <c r="AC48" s="33">
        <v>117.61</v>
      </c>
      <c r="AD48" s="33"/>
      <c r="AE48" s="33"/>
      <c r="AF48" s="33"/>
      <c r="AH48" s="33">
        <v>1</v>
      </c>
      <c r="AI48" s="33">
        <v>0.68</v>
      </c>
      <c r="AJ48" s="33">
        <v>0.8</v>
      </c>
      <c r="AK48" s="33"/>
      <c r="AL48" s="33"/>
      <c r="AM48" s="33"/>
    </row>
    <row r="49" spans="1:39" x14ac:dyDescent="0.25">
      <c r="A49" s="22">
        <v>553.29999999999995</v>
      </c>
      <c r="B49" s="22">
        <v>52696.1</v>
      </c>
      <c r="D49" s="22">
        <v>0.4</v>
      </c>
      <c r="E49" s="22">
        <v>6.74</v>
      </c>
      <c r="G49" s="22">
        <v>2.12</v>
      </c>
      <c r="H49" s="22">
        <v>5115.4399999999996</v>
      </c>
      <c r="J49" s="22">
        <v>1</v>
      </c>
      <c r="K49" s="22">
        <v>5.85</v>
      </c>
      <c r="M49" s="33">
        <v>594.1</v>
      </c>
      <c r="N49" s="33">
        <v>166.41</v>
      </c>
      <c r="O49" s="33">
        <v>1163.5999999999999</v>
      </c>
      <c r="P49" s="33"/>
      <c r="Q49" s="33"/>
      <c r="R49" s="33"/>
      <c r="T49" s="33">
        <v>0.4</v>
      </c>
      <c r="U49" s="33">
        <v>0.28000000000000003</v>
      </c>
      <c r="V49" s="33">
        <v>0.4</v>
      </c>
      <c r="W49" s="33"/>
      <c r="X49" s="33"/>
      <c r="Y49" s="33"/>
      <c r="AA49" s="33">
        <v>2.6</v>
      </c>
      <c r="AB49" s="33">
        <v>8.3800000000000008</v>
      </c>
      <c r="AC49" s="33">
        <v>13.36</v>
      </c>
      <c r="AD49" s="33"/>
      <c r="AE49" s="33"/>
      <c r="AF49" s="33"/>
      <c r="AH49" s="33">
        <v>1</v>
      </c>
      <c r="AI49" s="33">
        <v>0.43</v>
      </c>
      <c r="AJ49" s="33">
        <v>1</v>
      </c>
      <c r="AK49" s="33"/>
      <c r="AL49" s="33"/>
      <c r="AM49" s="33"/>
    </row>
    <row r="50" spans="1:39" x14ac:dyDescent="0.25">
      <c r="A50" s="22">
        <v>32063.3</v>
      </c>
      <c r="B50" s="22">
        <v>730.84</v>
      </c>
      <c r="D50" s="22">
        <v>0.4</v>
      </c>
      <c r="E50" s="22">
        <v>0.35</v>
      </c>
      <c r="G50" s="22">
        <v>145.75</v>
      </c>
      <c r="H50" s="22">
        <v>215.53</v>
      </c>
      <c r="J50" s="22">
        <v>1</v>
      </c>
      <c r="K50" s="22">
        <v>0.47</v>
      </c>
      <c r="M50" s="33">
        <v>420.95</v>
      </c>
      <c r="N50" s="33">
        <v>74.06</v>
      </c>
      <c r="O50" s="33">
        <v>1368.13</v>
      </c>
      <c r="P50" s="33"/>
      <c r="Q50" s="33"/>
      <c r="R50" s="33"/>
      <c r="T50" s="33">
        <v>0.1</v>
      </c>
      <c r="U50" s="33">
        <v>0.03</v>
      </c>
      <c r="V50" s="33">
        <v>0.89</v>
      </c>
      <c r="W50" s="33"/>
      <c r="X50" s="33"/>
      <c r="Y50" s="33"/>
      <c r="AA50" s="33">
        <v>2.57</v>
      </c>
      <c r="AB50" s="33">
        <v>2.84</v>
      </c>
      <c r="AC50" s="33">
        <v>306.08999999999997</v>
      </c>
      <c r="AD50" s="33"/>
      <c r="AE50" s="33"/>
      <c r="AF50" s="33"/>
      <c r="AH50" s="33">
        <v>1.1200000000000001</v>
      </c>
      <c r="AI50" s="33">
        <v>0.95</v>
      </c>
      <c r="AJ50" s="33">
        <v>0.95</v>
      </c>
      <c r="AK50" s="33"/>
      <c r="AL50" s="33"/>
      <c r="AM50" s="33"/>
    </row>
    <row r="51" spans="1:39" x14ac:dyDescent="0.25">
      <c r="A51" s="22">
        <v>5682.7</v>
      </c>
      <c r="B51" s="22">
        <v>158.24</v>
      </c>
      <c r="D51" s="22">
        <v>0.4</v>
      </c>
      <c r="E51" s="22">
        <v>0.82</v>
      </c>
      <c r="G51" s="22">
        <v>38.89</v>
      </c>
      <c r="H51" s="22">
        <v>96.73</v>
      </c>
      <c r="J51" s="22">
        <v>1</v>
      </c>
      <c r="K51" s="22">
        <v>3.02</v>
      </c>
      <c r="M51" s="33">
        <v>460.5</v>
      </c>
      <c r="N51" s="33">
        <v>1721.48</v>
      </c>
      <c r="O51" s="33">
        <v>6176.82</v>
      </c>
      <c r="P51" s="33"/>
      <c r="Q51" s="33"/>
      <c r="R51" s="33"/>
      <c r="T51" s="33">
        <v>0.4</v>
      </c>
      <c r="U51" s="33">
        <v>0.52</v>
      </c>
      <c r="V51" s="33">
        <v>1.18</v>
      </c>
      <c r="W51" s="33"/>
      <c r="X51" s="33"/>
      <c r="Y51" s="33"/>
      <c r="AA51" s="33">
        <v>4.9000000000000004</v>
      </c>
      <c r="AB51" s="33">
        <v>105.66</v>
      </c>
      <c r="AC51" s="33">
        <v>378.38</v>
      </c>
      <c r="AD51" s="33"/>
      <c r="AE51" s="33"/>
      <c r="AF51" s="33"/>
      <c r="AH51" s="33">
        <v>1</v>
      </c>
      <c r="AI51" s="33">
        <v>0.37</v>
      </c>
      <c r="AJ51" s="33">
        <v>1.1299999999999999</v>
      </c>
      <c r="AK51" s="33"/>
      <c r="AL51" s="33"/>
      <c r="AM51" s="33"/>
    </row>
    <row r="52" spans="1:39" x14ac:dyDescent="0.25">
      <c r="A52" s="22">
        <v>248.1</v>
      </c>
      <c r="B52" s="22">
        <v>23133.5</v>
      </c>
      <c r="D52" s="22">
        <v>0.4</v>
      </c>
      <c r="E52" s="22">
        <v>2.57</v>
      </c>
      <c r="G52" s="22">
        <v>4.68</v>
      </c>
      <c r="H52" s="22">
        <v>3552.4</v>
      </c>
      <c r="J52" s="22">
        <v>1</v>
      </c>
      <c r="K52" s="22">
        <v>0.1</v>
      </c>
      <c r="M52" s="33">
        <v>209.6</v>
      </c>
      <c r="N52" s="33"/>
      <c r="O52" s="33">
        <v>20844.2</v>
      </c>
      <c r="P52" s="33"/>
      <c r="Q52" s="33"/>
      <c r="R52" s="33"/>
      <c r="T52" s="33">
        <v>0.4</v>
      </c>
      <c r="U52" s="33"/>
      <c r="V52" s="33">
        <v>0.44</v>
      </c>
      <c r="W52" s="33"/>
      <c r="X52" s="33"/>
      <c r="Y52" s="33"/>
      <c r="AA52" s="33">
        <v>1.1200000000000001</v>
      </c>
      <c r="AB52" s="33"/>
      <c r="AC52" s="33">
        <v>258.7</v>
      </c>
      <c r="AD52" s="33"/>
      <c r="AE52" s="33"/>
      <c r="AF52" s="33"/>
      <c r="AH52" s="33">
        <v>1</v>
      </c>
      <c r="AI52" s="33"/>
      <c r="AJ52" s="33">
        <v>1</v>
      </c>
      <c r="AK52" s="33"/>
      <c r="AL52" s="33"/>
      <c r="AM52" s="33"/>
    </row>
    <row r="53" spans="1:39" x14ac:dyDescent="0.25">
      <c r="A53" s="22">
        <v>156.41</v>
      </c>
      <c r="B53" s="22">
        <v>401.33</v>
      </c>
      <c r="D53" s="22">
        <v>0.1</v>
      </c>
      <c r="E53" s="22">
        <v>0.26</v>
      </c>
      <c r="G53" s="22">
        <v>3.85</v>
      </c>
      <c r="H53" s="22">
        <v>6.68</v>
      </c>
      <c r="J53" s="22">
        <v>1.2</v>
      </c>
      <c r="K53" s="22">
        <v>0.69</v>
      </c>
      <c r="M53" s="33">
        <v>858.3</v>
      </c>
      <c r="N53" s="33"/>
      <c r="O53" s="33">
        <v>825.56</v>
      </c>
      <c r="P53" s="33"/>
      <c r="Q53" s="33"/>
      <c r="R53" s="33"/>
      <c r="T53" s="33">
        <v>0.4</v>
      </c>
      <c r="U53" s="33"/>
      <c r="V53" s="33">
        <v>0.1</v>
      </c>
      <c r="W53" s="33"/>
      <c r="X53" s="33"/>
      <c r="Y53" s="33"/>
      <c r="AA53" s="33">
        <v>7.77</v>
      </c>
      <c r="AB53" s="33"/>
      <c r="AC53" s="33">
        <v>8.8000000000000007</v>
      </c>
      <c r="AD53" s="33"/>
      <c r="AE53" s="33"/>
      <c r="AF53" s="33"/>
      <c r="AH53" s="33">
        <v>1</v>
      </c>
      <c r="AI53" s="33"/>
      <c r="AJ53" s="33">
        <v>1.1200000000000001</v>
      </c>
      <c r="AK53" s="33"/>
      <c r="AL53" s="33"/>
      <c r="AM53" s="33"/>
    </row>
    <row r="54" spans="1:39" x14ac:dyDescent="0.25">
      <c r="A54" s="22">
        <v>43.3</v>
      </c>
      <c r="B54" s="22">
        <v>584.38</v>
      </c>
      <c r="D54" s="22">
        <v>0.4</v>
      </c>
      <c r="E54" s="22">
        <v>0.24</v>
      </c>
      <c r="G54" s="22">
        <v>1.88</v>
      </c>
      <c r="H54" s="22">
        <v>13.23</v>
      </c>
      <c r="J54" s="22">
        <v>1</v>
      </c>
      <c r="K54" s="22">
        <v>0.68</v>
      </c>
      <c r="M54" s="33">
        <v>6462.5</v>
      </c>
      <c r="N54" s="33"/>
      <c r="O54" s="33">
        <v>715.1</v>
      </c>
      <c r="P54" s="33"/>
      <c r="Q54" s="33"/>
      <c r="R54" s="33"/>
      <c r="T54" s="33">
        <v>0.4</v>
      </c>
      <c r="U54" s="33"/>
      <c r="V54" s="33">
        <v>0.4</v>
      </c>
      <c r="W54" s="33"/>
      <c r="X54" s="33"/>
      <c r="Y54" s="33"/>
      <c r="AA54" s="33">
        <v>177.14</v>
      </c>
      <c r="AB54" s="33"/>
      <c r="AC54" s="33">
        <v>30.39</v>
      </c>
      <c r="AD54" s="33"/>
      <c r="AE54" s="33"/>
      <c r="AF54" s="33"/>
      <c r="AH54" s="33">
        <v>1</v>
      </c>
      <c r="AI54" s="33"/>
      <c r="AJ54" s="33">
        <v>1</v>
      </c>
      <c r="AK54" s="33"/>
      <c r="AL54" s="33"/>
      <c r="AM54" s="33"/>
    </row>
    <row r="55" spans="1:39" x14ac:dyDescent="0.25">
      <c r="A55" s="22">
        <v>376.66</v>
      </c>
      <c r="B55" s="22">
        <v>548.05999999999995</v>
      </c>
      <c r="D55" s="22">
        <v>0.1</v>
      </c>
      <c r="E55" s="22">
        <v>0.33</v>
      </c>
      <c r="G55" s="22">
        <v>12.2</v>
      </c>
      <c r="H55" s="22">
        <v>50.5</v>
      </c>
      <c r="J55" s="22">
        <v>1.0900000000000001</v>
      </c>
      <c r="K55" s="22">
        <v>0.44</v>
      </c>
      <c r="M55" s="33">
        <v>1221.4000000000001</v>
      </c>
      <c r="N55" s="33"/>
      <c r="O55" s="33">
        <v>6383.4</v>
      </c>
      <c r="P55" s="33"/>
      <c r="Q55" s="33"/>
      <c r="R55" s="33"/>
      <c r="T55" s="33">
        <v>0.4</v>
      </c>
      <c r="U55" s="33"/>
      <c r="V55" s="33">
        <v>0.4</v>
      </c>
      <c r="W55" s="33"/>
      <c r="X55" s="33"/>
      <c r="Y55" s="33"/>
      <c r="AA55" s="33">
        <v>54.47</v>
      </c>
      <c r="AB55" s="33"/>
      <c r="AC55" s="33">
        <v>40.35</v>
      </c>
      <c r="AD55" s="33"/>
      <c r="AE55" s="33"/>
      <c r="AF55" s="33"/>
      <c r="AH55" s="33">
        <v>1</v>
      </c>
      <c r="AI55" s="33"/>
      <c r="AJ55" s="33">
        <v>1</v>
      </c>
      <c r="AK55" s="33"/>
      <c r="AL55" s="33"/>
      <c r="AM55" s="33"/>
    </row>
    <row r="56" spans="1:39" x14ac:dyDescent="0.25">
      <c r="A56" s="22">
        <v>2636.93</v>
      </c>
      <c r="B56" s="22">
        <v>7324.69</v>
      </c>
      <c r="D56" s="22">
        <v>0.1</v>
      </c>
      <c r="E56" s="22">
        <v>7.04</v>
      </c>
      <c r="G56" s="22">
        <v>38.03</v>
      </c>
      <c r="H56" s="22">
        <v>508.93</v>
      </c>
      <c r="J56" s="22">
        <v>1.17</v>
      </c>
      <c r="K56" s="22">
        <v>0.01</v>
      </c>
      <c r="M56" s="33">
        <v>1070.5999999999999</v>
      </c>
      <c r="N56" s="33"/>
      <c r="O56" s="33">
        <v>2657</v>
      </c>
      <c r="P56" s="33"/>
      <c r="Q56" s="33"/>
      <c r="R56" s="33"/>
      <c r="T56" s="33">
        <v>0.4</v>
      </c>
      <c r="U56" s="33"/>
      <c r="V56" s="33">
        <v>0.4</v>
      </c>
      <c r="W56" s="33"/>
      <c r="X56" s="33"/>
      <c r="Y56" s="33"/>
      <c r="AA56" s="33">
        <v>34.58</v>
      </c>
      <c r="AB56" s="33"/>
      <c r="AC56" s="33">
        <v>36.78</v>
      </c>
      <c r="AD56" s="33"/>
      <c r="AE56" s="33"/>
      <c r="AF56" s="33"/>
      <c r="AH56" s="33">
        <v>1</v>
      </c>
      <c r="AI56" s="33"/>
      <c r="AJ56" s="33">
        <v>1</v>
      </c>
      <c r="AK56" s="33"/>
      <c r="AL56" s="33"/>
      <c r="AM56" s="33"/>
    </row>
    <row r="57" spans="1:39" x14ac:dyDescent="0.25">
      <c r="A57" s="22">
        <v>716.26</v>
      </c>
      <c r="B57" s="22">
        <v>2375.9899999999998</v>
      </c>
      <c r="D57" s="22">
        <v>0.1</v>
      </c>
      <c r="E57" s="22">
        <v>3.46</v>
      </c>
      <c r="G57" s="22">
        <v>10.06</v>
      </c>
      <c r="H57" s="22">
        <v>298.29000000000002</v>
      </c>
      <c r="J57" s="22">
        <v>0.89</v>
      </c>
      <c r="K57" s="22">
        <v>1.1100000000000001</v>
      </c>
      <c r="M57" s="33">
        <v>1256.9100000000001</v>
      </c>
      <c r="N57" s="33"/>
      <c r="O57" s="33">
        <v>1552</v>
      </c>
      <c r="P57" s="33"/>
      <c r="Q57" s="33"/>
      <c r="R57" s="33"/>
      <c r="T57" s="33">
        <v>0.1</v>
      </c>
      <c r="U57" s="33"/>
      <c r="V57" s="33">
        <v>0.4</v>
      </c>
      <c r="W57" s="33"/>
      <c r="X57" s="33"/>
      <c r="Y57" s="33"/>
      <c r="AA57" s="33">
        <v>43.72</v>
      </c>
      <c r="AB57" s="33"/>
      <c r="AC57" s="33">
        <v>10.26</v>
      </c>
      <c r="AD57" s="33"/>
      <c r="AE57" s="33"/>
      <c r="AF57" s="33"/>
      <c r="AH57" s="33">
        <v>0.01</v>
      </c>
      <c r="AI57" s="33"/>
      <c r="AJ57" s="33">
        <v>1</v>
      </c>
      <c r="AK57" s="33"/>
      <c r="AL57" s="33"/>
      <c r="AM57" s="33"/>
    </row>
    <row r="58" spans="1:39" x14ac:dyDescent="0.25">
      <c r="A58" s="22">
        <v>4286.4799999999996</v>
      </c>
      <c r="B58" s="22">
        <v>23166.5</v>
      </c>
      <c r="D58" s="22">
        <v>16.829999999999998</v>
      </c>
      <c r="E58" s="22">
        <v>1.36</v>
      </c>
      <c r="G58" s="22">
        <v>1048.1199999999999</v>
      </c>
      <c r="H58" s="22">
        <v>1689.89</v>
      </c>
      <c r="J58" s="22">
        <v>0.72</v>
      </c>
      <c r="K58" s="22">
        <v>0.31</v>
      </c>
      <c r="M58" s="33">
        <v>396.73</v>
      </c>
      <c r="N58" s="33"/>
      <c r="O58" s="33">
        <v>403.64</v>
      </c>
      <c r="P58" s="33"/>
      <c r="Q58" s="33"/>
      <c r="R58" s="33"/>
      <c r="T58" s="33">
        <v>0.1</v>
      </c>
      <c r="U58" s="33"/>
      <c r="V58" s="33">
        <v>0.77</v>
      </c>
      <c r="W58" s="33"/>
      <c r="X58" s="33"/>
      <c r="Y58" s="33"/>
      <c r="AA58" s="33">
        <v>27.66</v>
      </c>
      <c r="AB58" s="33"/>
      <c r="AC58" s="33">
        <v>5.24</v>
      </c>
      <c r="AD58" s="33"/>
      <c r="AE58" s="33"/>
      <c r="AF58" s="33"/>
      <c r="AH58" s="33">
        <v>6.31</v>
      </c>
      <c r="AI58" s="33"/>
      <c r="AJ58" s="33">
        <v>1.1100000000000001</v>
      </c>
      <c r="AK58" s="33"/>
      <c r="AL58" s="33"/>
      <c r="AM58" s="33"/>
    </row>
    <row r="59" spans="1:39" x14ac:dyDescent="0.25">
      <c r="A59" s="22">
        <v>8376.2800000000007</v>
      </c>
      <c r="B59" s="22">
        <v>1917.5</v>
      </c>
      <c r="D59" s="22">
        <v>237.73</v>
      </c>
      <c r="E59" s="22">
        <v>0.05</v>
      </c>
      <c r="G59" s="22">
        <v>1944.89</v>
      </c>
      <c r="H59" s="22">
        <v>4.8099999999999996</v>
      </c>
      <c r="J59" s="22">
        <v>0.73</v>
      </c>
      <c r="K59" s="22">
        <v>0.5</v>
      </c>
      <c r="M59" s="33">
        <v>1096.54</v>
      </c>
      <c r="N59" s="33"/>
      <c r="O59" s="33">
        <v>759.92</v>
      </c>
      <c r="P59" s="33"/>
      <c r="Q59" s="33"/>
      <c r="R59" s="33"/>
      <c r="T59" s="33">
        <v>0.1</v>
      </c>
      <c r="U59" s="33"/>
      <c r="V59" s="33">
        <v>0.64</v>
      </c>
      <c r="W59" s="33"/>
      <c r="X59" s="33"/>
      <c r="Y59" s="33"/>
      <c r="AA59" s="33">
        <v>18.22</v>
      </c>
      <c r="AB59" s="33"/>
      <c r="AC59" s="33">
        <v>149.97999999999999</v>
      </c>
      <c r="AD59" s="33"/>
      <c r="AE59" s="33"/>
      <c r="AF59" s="33"/>
      <c r="AH59" s="33">
        <v>0.01</v>
      </c>
      <c r="AI59" s="33"/>
      <c r="AJ59" s="33">
        <v>0.01</v>
      </c>
      <c r="AK59" s="33"/>
      <c r="AL59" s="33"/>
      <c r="AM59" s="33"/>
    </row>
    <row r="60" spans="1:39" x14ac:dyDescent="0.25">
      <c r="A60" s="22">
        <v>4573.17</v>
      </c>
      <c r="B60" s="22">
        <v>11255.23</v>
      </c>
      <c r="D60" s="22">
        <v>0.1</v>
      </c>
      <c r="E60" s="22">
        <v>0.18</v>
      </c>
      <c r="G60" s="22">
        <v>81.760000000000005</v>
      </c>
      <c r="H60" s="22">
        <v>947.91</v>
      </c>
      <c r="J60" s="22">
        <v>0.67</v>
      </c>
      <c r="K60" s="22">
        <v>0.1</v>
      </c>
      <c r="M60" s="33">
        <v>757.2</v>
      </c>
      <c r="N60" s="33"/>
      <c r="O60" s="33">
        <v>1471.23</v>
      </c>
      <c r="P60" s="33"/>
      <c r="Q60" s="33"/>
      <c r="R60" s="33"/>
      <c r="T60" s="33">
        <v>0.84</v>
      </c>
      <c r="U60" s="33"/>
      <c r="V60" s="33">
        <v>1.8</v>
      </c>
      <c r="W60" s="33"/>
      <c r="X60" s="33"/>
      <c r="Y60" s="33"/>
      <c r="AA60" s="33">
        <v>47.3</v>
      </c>
      <c r="AB60" s="33"/>
      <c r="AC60" s="33">
        <v>210.97</v>
      </c>
      <c r="AD60" s="33"/>
      <c r="AE60" s="33"/>
      <c r="AF60" s="33"/>
      <c r="AH60" s="33">
        <v>1.08</v>
      </c>
      <c r="AI60" s="33"/>
      <c r="AJ60" s="33">
        <v>0.55000000000000004</v>
      </c>
      <c r="AK60" s="33"/>
      <c r="AL60" s="33"/>
      <c r="AM60" s="33"/>
    </row>
    <row r="61" spans="1:39" x14ac:dyDescent="0.25">
      <c r="A61" s="22">
        <v>7689.77</v>
      </c>
      <c r="B61" s="22">
        <v>24958</v>
      </c>
      <c r="D61" s="22">
        <v>0.1</v>
      </c>
      <c r="E61" s="22">
        <v>0.09</v>
      </c>
      <c r="G61" s="22">
        <v>898.91</v>
      </c>
      <c r="H61" s="22">
        <v>424.24</v>
      </c>
      <c r="J61" s="22">
        <v>0.01</v>
      </c>
      <c r="K61" s="22">
        <v>0.1</v>
      </c>
      <c r="M61" s="33">
        <v>751.55</v>
      </c>
      <c r="N61" s="33"/>
      <c r="O61" s="33">
        <v>5051.58</v>
      </c>
      <c r="P61" s="33"/>
      <c r="Q61" s="33"/>
      <c r="R61" s="33"/>
      <c r="T61" s="33">
        <v>0.65</v>
      </c>
      <c r="U61" s="33"/>
      <c r="V61" s="33">
        <v>8.39</v>
      </c>
      <c r="W61" s="33"/>
      <c r="X61" s="33"/>
      <c r="Y61" s="33"/>
      <c r="AA61" s="33">
        <v>13.83</v>
      </c>
      <c r="AB61" s="33"/>
      <c r="AC61" s="33">
        <v>733.72</v>
      </c>
      <c r="AD61" s="33"/>
      <c r="AE61" s="33"/>
      <c r="AF61" s="33"/>
      <c r="AH61" s="33">
        <v>0.34</v>
      </c>
      <c r="AI61" s="33"/>
      <c r="AJ61" s="33">
        <v>1.01</v>
      </c>
      <c r="AK61" s="33"/>
      <c r="AL61" s="33"/>
      <c r="AM61" s="33"/>
    </row>
    <row r="62" spans="1:39" x14ac:dyDescent="0.25">
      <c r="A62" s="22">
        <v>9282.27</v>
      </c>
      <c r="B62" s="22">
        <v>27643.8</v>
      </c>
      <c r="D62" s="22">
        <v>0.1</v>
      </c>
      <c r="E62" s="22">
        <v>0.18</v>
      </c>
      <c r="G62" s="22">
        <v>1265.67</v>
      </c>
      <c r="H62" s="22">
        <v>1248.67</v>
      </c>
      <c r="J62" s="22">
        <v>0.01</v>
      </c>
      <c r="K62" s="22">
        <v>0.1</v>
      </c>
      <c r="M62" s="33">
        <v>422.54</v>
      </c>
      <c r="N62" s="33"/>
      <c r="O62" s="33">
        <v>4721.3</v>
      </c>
      <c r="P62" s="33"/>
      <c r="Q62" s="33"/>
      <c r="R62" s="33"/>
      <c r="T62" s="33">
        <v>0.55000000000000004</v>
      </c>
      <c r="U62" s="33"/>
      <c r="V62" s="33">
        <v>0.41</v>
      </c>
      <c r="W62" s="33"/>
      <c r="X62" s="33"/>
      <c r="Y62" s="33"/>
      <c r="AA62" s="33">
        <v>6.3</v>
      </c>
      <c r="AB62" s="33"/>
      <c r="AC62" s="33">
        <v>40.04</v>
      </c>
      <c r="AD62" s="33"/>
      <c r="AE62" s="33"/>
      <c r="AF62" s="33"/>
      <c r="AH62" s="33">
        <v>0.28999999999999998</v>
      </c>
      <c r="AI62" s="33"/>
      <c r="AJ62" s="33">
        <v>0.44</v>
      </c>
      <c r="AK62" s="33"/>
      <c r="AL62" s="33"/>
      <c r="AM62" s="33"/>
    </row>
    <row r="63" spans="1:39" x14ac:dyDescent="0.25">
      <c r="A63" s="22">
        <v>1608.2</v>
      </c>
      <c r="B63" s="22">
        <v>284.17</v>
      </c>
      <c r="D63" s="22">
        <v>1.8</v>
      </c>
      <c r="E63" s="22">
        <v>0.55000000000000004</v>
      </c>
      <c r="G63" s="22">
        <v>100.77</v>
      </c>
      <c r="H63" s="22">
        <v>14.83</v>
      </c>
      <c r="J63" s="22">
        <v>0.52</v>
      </c>
      <c r="K63" s="22">
        <v>1.04</v>
      </c>
      <c r="M63" s="33">
        <v>1363.59</v>
      </c>
      <c r="N63" s="33"/>
      <c r="O63" s="33">
        <v>849.26</v>
      </c>
      <c r="P63" s="33"/>
      <c r="Q63" s="33"/>
      <c r="R63" s="33"/>
      <c r="T63" s="33">
        <v>0.88</v>
      </c>
      <c r="U63" s="33"/>
      <c r="V63" s="33">
        <v>0.1</v>
      </c>
      <c r="W63" s="33"/>
      <c r="X63" s="33"/>
      <c r="Y63" s="33"/>
      <c r="AA63" s="33">
        <v>11.75</v>
      </c>
      <c r="AB63" s="33"/>
      <c r="AC63" s="33">
        <v>9.4600000000000009</v>
      </c>
      <c r="AD63" s="33"/>
      <c r="AE63" s="33"/>
      <c r="AF63" s="33"/>
      <c r="AH63" s="33">
        <v>1.1200000000000001</v>
      </c>
      <c r="AI63" s="33"/>
      <c r="AJ63" s="33">
        <v>0.01</v>
      </c>
      <c r="AK63" s="33"/>
      <c r="AL63" s="33"/>
      <c r="AM63" s="33"/>
    </row>
    <row r="64" spans="1:39" x14ac:dyDescent="0.25">
      <c r="A64" s="22">
        <v>588.20000000000005</v>
      </c>
      <c r="B64" s="22">
        <v>2107</v>
      </c>
      <c r="D64" s="22">
        <v>0.4</v>
      </c>
      <c r="E64" s="22">
        <v>8.9999999999999993E-3</v>
      </c>
      <c r="G64" s="22">
        <v>1.88</v>
      </c>
      <c r="H64" s="22">
        <v>2.85</v>
      </c>
      <c r="J64" s="22">
        <v>1</v>
      </c>
      <c r="K64" s="22">
        <v>0.56999999999999995</v>
      </c>
      <c r="M64" s="33">
        <v>440.6</v>
      </c>
      <c r="N64" s="33"/>
      <c r="O64" s="33">
        <v>213.73</v>
      </c>
      <c r="P64" s="33"/>
      <c r="Q64" s="33"/>
      <c r="R64" s="33"/>
      <c r="T64" s="33">
        <v>1.35</v>
      </c>
      <c r="U64" s="33"/>
      <c r="V64" s="33">
        <v>0.02</v>
      </c>
      <c r="W64" s="33"/>
      <c r="X64" s="33"/>
      <c r="Y64" s="33"/>
      <c r="AA64" s="33">
        <v>25.12</v>
      </c>
      <c r="AB64" s="33"/>
      <c r="AC64" s="33">
        <v>7.31</v>
      </c>
      <c r="AD64" s="33"/>
      <c r="AE64" s="33"/>
      <c r="AF64" s="33"/>
      <c r="AH64" s="33">
        <v>1.44</v>
      </c>
      <c r="AI64" s="33"/>
      <c r="AJ64" s="33">
        <v>1.39</v>
      </c>
      <c r="AK64" s="33"/>
      <c r="AL64" s="33"/>
      <c r="AM64" s="33"/>
    </row>
    <row r="65" spans="1:39" x14ac:dyDescent="0.25">
      <c r="A65" s="22">
        <v>478.1</v>
      </c>
      <c r="B65" s="22">
        <v>2067.73</v>
      </c>
      <c r="D65" s="22">
        <v>0.4</v>
      </c>
      <c r="E65" s="22">
        <v>2.16</v>
      </c>
      <c r="G65" s="22">
        <v>1.27</v>
      </c>
      <c r="H65" s="22">
        <v>312.14</v>
      </c>
      <c r="J65" s="22">
        <v>1</v>
      </c>
      <c r="K65" s="22">
        <v>0.8</v>
      </c>
      <c r="M65" s="33">
        <v>887.62</v>
      </c>
      <c r="N65" s="33"/>
      <c r="O65" s="33">
        <v>560.69000000000005</v>
      </c>
      <c r="P65" s="33"/>
      <c r="Q65" s="33"/>
      <c r="R65" s="33"/>
      <c r="T65" s="33">
        <v>0.77</v>
      </c>
      <c r="U65" s="33"/>
      <c r="V65" s="33">
        <v>0.56999999999999995</v>
      </c>
      <c r="W65" s="33"/>
      <c r="X65" s="33"/>
      <c r="Y65" s="33"/>
      <c r="AA65" s="33">
        <v>6.2</v>
      </c>
      <c r="AB65" s="33"/>
      <c r="AC65" s="33">
        <v>21.01</v>
      </c>
      <c r="AD65" s="33"/>
      <c r="AE65" s="33"/>
      <c r="AF65" s="33"/>
      <c r="AH65" s="33">
        <v>0.62</v>
      </c>
      <c r="AI65" s="33"/>
      <c r="AJ65" s="33">
        <v>0.47</v>
      </c>
      <c r="AK65" s="33"/>
      <c r="AL65" s="33"/>
      <c r="AM65" s="33"/>
    </row>
    <row r="66" spans="1:39" x14ac:dyDescent="0.25">
      <c r="A66" s="22">
        <v>542.6</v>
      </c>
      <c r="B66" s="22">
        <v>10134.280000000001</v>
      </c>
      <c r="D66" s="22">
        <v>0.4</v>
      </c>
      <c r="E66" s="22">
        <v>0.1</v>
      </c>
      <c r="G66" s="22">
        <v>0.21</v>
      </c>
      <c r="H66" s="22">
        <v>844.29</v>
      </c>
      <c r="J66" s="22">
        <v>1</v>
      </c>
      <c r="K66" s="22">
        <v>0.01</v>
      </c>
      <c r="M66" s="33">
        <v>1630.91</v>
      </c>
      <c r="N66" s="33"/>
      <c r="O66" s="33">
        <v>3201.74</v>
      </c>
      <c r="P66" s="33"/>
      <c r="Q66" s="33"/>
      <c r="R66" s="33"/>
      <c r="T66" s="33">
        <v>0.13</v>
      </c>
      <c r="U66" s="33"/>
      <c r="V66" s="33">
        <v>0.17</v>
      </c>
      <c r="W66" s="33"/>
      <c r="X66" s="33"/>
      <c r="Y66" s="33"/>
      <c r="AA66" s="33">
        <v>16.04</v>
      </c>
      <c r="AB66" s="33"/>
      <c r="AC66" s="33">
        <v>39.54</v>
      </c>
      <c r="AD66" s="33"/>
      <c r="AE66" s="33"/>
      <c r="AF66" s="33"/>
      <c r="AH66" s="33">
        <v>0.85</v>
      </c>
      <c r="AI66" s="33"/>
      <c r="AJ66" s="33">
        <v>0.99</v>
      </c>
      <c r="AK66" s="33"/>
      <c r="AL66" s="33"/>
      <c r="AM66" s="33"/>
    </row>
    <row r="67" spans="1:39" x14ac:dyDescent="0.25">
      <c r="A67" s="22">
        <v>3846.9</v>
      </c>
      <c r="B67" s="22">
        <v>14634.5</v>
      </c>
      <c r="D67" s="22">
        <v>1.1100000000000001</v>
      </c>
      <c r="E67" s="22">
        <v>0.46</v>
      </c>
      <c r="G67" s="22">
        <v>100.87</v>
      </c>
      <c r="H67" s="22">
        <v>1071.51</v>
      </c>
      <c r="J67" s="22">
        <v>0.65</v>
      </c>
      <c r="K67" s="22">
        <v>0.01</v>
      </c>
      <c r="M67" s="33">
        <v>3238.61</v>
      </c>
      <c r="N67" s="33"/>
      <c r="O67" s="33">
        <v>3458.73</v>
      </c>
      <c r="P67" s="33"/>
      <c r="Q67" s="33"/>
      <c r="R67" s="33"/>
      <c r="T67" s="33">
        <v>0.92</v>
      </c>
      <c r="U67" s="33"/>
      <c r="V67" s="33">
        <v>0.94</v>
      </c>
      <c r="W67" s="33"/>
      <c r="X67" s="33"/>
      <c r="Y67" s="33"/>
      <c r="AA67" s="33">
        <v>30.22</v>
      </c>
      <c r="AB67" s="33"/>
      <c r="AC67" s="33">
        <v>115.99</v>
      </c>
      <c r="AD67" s="33"/>
      <c r="AE67" s="33"/>
      <c r="AF67" s="33"/>
      <c r="AH67" s="33">
        <v>1.18</v>
      </c>
      <c r="AI67" s="33"/>
      <c r="AJ67" s="33">
        <v>0.01</v>
      </c>
      <c r="AK67" s="33"/>
      <c r="AL67" s="33"/>
      <c r="AM67" s="33"/>
    </row>
    <row r="68" spans="1:39" x14ac:dyDescent="0.25">
      <c r="A68" s="22">
        <v>986.88</v>
      </c>
      <c r="B68" s="22">
        <v>9080.6299999999992</v>
      </c>
      <c r="D68" s="22">
        <v>0.8</v>
      </c>
      <c r="E68" s="22">
        <v>0.16</v>
      </c>
      <c r="G68" s="22">
        <v>38.65</v>
      </c>
      <c r="H68" s="22">
        <v>457.36</v>
      </c>
      <c r="J68" s="22">
        <v>0.39</v>
      </c>
      <c r="K68" s="22">
        <v>0.16</v>
      </c>
      <c r="M68" s="33">
        <v>2850.98</v>
      </c>
      <c r="N68" s="33"/>
      <c r="O68" s="33">
        <v>297.88</v>
      </c>
      <c r="P68" s="33"/>
      <c r="Q68" s="33"/>
      <c r="R68" s="33"/>
      <c r="T68" s="33">
        <v>1.06</v>
      </c>
      <c r="U68" s="33"/>
      <c r="V68" s="33">
        <v>0.1</v>
      </c>
      <c r="W68" s="33"/>
      <c r="X68" s="33"/>
      <c r="Y68" s="33"/>
      <c r="AA68" s="33">
        <v>28.41</v>
      </c>
      <c r="AB68" s="33"/>
      <c r="AC68" s="33">
        <v>3.33</v>
      </c>
      <c r="AD68" s="33"/>
      <c r="AE68" s="33"/>
      <c r="AF68" s="33"/>
      <c r="AH68" s="33">
        <v>1.88</v>
      </c>
      <c r="AI68" s="33"/>
      <c r="AJ68" s="33">
        <v>0.01</v>
      </c>
      <c r="AK68" s="33"/>
      <c r="AL68" s="33"/>
      <c r="AM68" s="33"/>
    </row>
    <row r="69" spans="1:39" x14ac:dyDescent="0.25">
      <c r="A69" s="22">
        <v>117.56</v>
      </c>
      <c r="B69" s="22">
        <v>372</v>
      </c>
      <c r="D69" s="22">
        <v>0.38</v>
      </c>
      <c r="E69" s="22">
        <v>0.08</v>
      </c>
      <c r="G69" s="22">
        <v>3.67</v>
      </c>
      <c r="H69" s="22">
        <v>28.99</v>
      </c>
      <c r="J69" s="22">
        <v>0.39</v>
      </c>
      <c r="K69" s="22">
        <v>1.02</v>
      </c>
      <c r="M69" s="33">
        <v>21.79</v>
      </c>
      <c r="N69" s="33"/>
      <c r="O69" s="33">
        <v>9005.7999999999993</v>
      </c>
      <c r="P69" s="33"/>
      <c r="Q69" s="33"/>
      <c r="R69" s="33"/>
      <c r="T69" s="33">
        <v>0.33</v>
      </c>
      <c r="U69" s="33"/>
      <c r="V69" s="33">
        <v>0.25</v>
      </c>
      <c r="W69" s="33"/>
      <c r="X69" s="33"/>
      <c r="Y69" s="33"/>
      <c r="AA69" s="33">
        <v>0.4</v>
      </c>
      <c r="AB69" s="33"/>
      <c r="AC69" s="33">
        <v>99.43</v>
      </c>
      <c r="AD69" s="33"/>
      <c r="AE69" s="33"/>
      <c r="AF69" s="33"/>
      <c r="AH69" s="33">
        <v>0.8</v>
      </c>
      <c r="AI69" s="33"/>
      <c r="AJ69" s="33">
        <v>1.1399999999999999</v>
      </c>
      <c r="AK69" s="33"/>
      <c r="AL69" s="33"/>
      <c r="AM69" s="33"/>
    </row>
    <row r="70" spans="1:39" x14ac:dyDescent="0.25">
      <c r="A70" s="22">
        <v>68.08</v>
      </c>
      <c r="B70" s="22">
        <v>310.41000000000003</v>
      </c>
      <c r="D70" s="22">
        <v>0.26</v>
      </c>
      <c r="E70" s="22">
        <v>0.08</v>
      </c>
      <c r="G70" s="22">
        <v>0.06</v>
      </c>
      <c r="H70" s="22">
        <v>10.23</v>
      </c>
      <c r="J70" s="22">
        <v>0.01</v>
      </c>
      <c r="K70" s="22">
        <v>1.1000000000000001</v>
      </c>
      <c r="M70" s="33">
        <v>533.22</v>
      </c>
      <c r="N70" s="33"/>
      <c r="O70" s="33">
        <v>8517.91</v>
      </c>
      <c r="P70" s="33"/>
      <c r="Q70" s="33"/>
      <c r="R70" s="33"/>
      <c r="T70" s="33">
        <v>0.78</v>
      </c>
      <c r="U70" s="33"/>
      <c r="V70" s="33">
        <v>2.59</v>
      </c>
      <c r="W70" s="33"/>
      <c r="X70" s="33"/>
      <c r="Y70" s="33"/>
      <c r="AA70" s="33">
        <v>11.49</v>
      </c>
      <c r="AB70" s="33"/>
      <c r="AC70" s="33">
        <v>674.73</v>
      </c>
      <c r="AD70" s="33"/>
      <c r="AE70" s="33"/>
      <c r="AF70" s="33"/>
      <c r="AH70" s="33">
        <v>1.03</v>
      </c>
      <c r="AI70" s="33"/>
      <c r="AJ70" s="33">
        <v>0.9</v>
      </c>
      <c r="AK70" s="33"/>
      <c r="AL70" s="33"/>
      <c r="AM70" s="33"/>
    </row>
    <row r="71" spans="1:39" x14ac:dyDescent="0.25">
      <c r="A71" s="22">
        <v>132.11000000000001</v>
      </c>
      <c r="B71" s="22">
        <v>413.31</v>
      </c>
      <c r="D71" s="22">
        <v>0.28000000000000003</v>
      </c>
      <c r="E71" s="22">
        <v>0.15</v>
      </c>
      <c r="G71" s="22">
        <v>6.01</v>
      </c>
      <c r="H71" s="22">
        <v>36.840000000000003</v>
      </c>
      <c r="J71" s="22">
        <v>0.8</v>
      </c>
      <c r="K71" s="22">
        <v>0.92</v>
      </c>
      <c r="M71" s="33">
        <v>48.99</v>
      </c>
      <c r="N71" s="33"/>
      <c r="O71" s="33">
        <v>2054.88</v>
      </c>
      <c r="P71" s="33"/>
      <c r="Q71" s="33"/>
      <c r="R71" s="33"/>
      <c r="T71" s="33">
        <v>0.55000000000000004</v>
      </c>
      <c r="U71" s="33"/>
      <c r="V71" s="33">
        <v>0.11</v>
      </c>
      <c r="W71" s="33"/>
      <c r="X71" s="33"/>
      <c r="Y71" s="33"/>
      <c r="AA71" s="33">
        <v>5.45</v>
      </c>
      <c r="AB71" s="33"/>
      <c r="AC71" s="33">
        <v>39.61</v>
      </c>
      <c r="AD71" s="33"/>
      <c r="AE71" s="33"/>
      <c r="AF71" s="33"/>
      <c r="AH71" s="33">
        <v>0.96</v>
      </c>
      <c r="AI71" s="33"/>
      <c r="AJ71" s="33">
        <v>0.94</v>
      </c>
      <c r="AK71" s="33"/>
      <c r="AL71" s="33"/>
      <c r="AM71" s="33"/>
    </row>
    <row r="72" spans="1:39" x14ac:dyDescent="0.25">
      <c r="A72" s="22">
        <v>1719.62</v>
      </c>
      <c r="B72" s="22">
        <v>474.51</v>
      </c>
      <c r="D72" s="22">
        <v>0.81</v>
      </c>
      <c r="E72" s="22">
        <v>0.08</v>
      </c>
      <c r="G72" s="22">
        <v>66.52</v>
      </c>
      <c r="H72" s="22">
        <v>16.579999999999998</v>
      </c>
      <c r="J72" s="22">
        <v>1.18</v>
      </c>
      <c r="K72" s="22">
        <v>0.95</v>
      </c>
      <c r="M72" s="33">
        <v>4840.25</v>
      </c>
      <c r="N72" s="33"/>
      <c r="O72" s="33">
        <v>1598.91</v>
      </c>
      <c r="P72" s="33"/>
      <c r="Q72" s="33"/>
      <c r="R72" s="33"/>
      <c r="T72" s="33">
        <v>1.49</v>
      </c>
      <c r="U72" s="33"/>
      <c r="V72" s="33">
        <v>0.37</v>
      </c>
      <c r="W72" s="33"/>
      <c r="X72" s="33"/>
      <c r="Y72" s="33"/>
      <c r="AA72" s="33">
        <v>200.26</v>
      </c>
      <c r="AB72" s="33"/>
      <c r="AC72" s="33">
        <v>86.59</v>
      </c>
      <c r="AD72" s="33"/>
      <c r="AE72" s="33"/>
      <c r="AF72" s="33"/>
      <c r="AH72" s="33">
        <v>1.03</v>
      </c>
      <c r="AI72" s="33"/>
      <c r="AJ72" s="33">
        <v>0.74</v>
      </c>
      <c r="AK72" s="33"/>
      <c r="AL72" s="33"/>
      <c r="AM72" s="33"/>
    </row>
    <row r="73" spans="1:39" x14ac:dyDescent="0.25">
      <c r="A73" s="22">
        <v>3839.78</v>
      </c>
      <c r="B73" s="22">
        <v>1493.91</v>
      </c>
      <c r="D73" s="22">
        <v>0.77</v>
      </c>
      <c r="E73" s="22">
        <v>16.59</v>
      </c>
      <c r="G73" s="22">
        <v>328.5</v>
      </c>
      <c r="H73" s="22">
        <v>184.66</v>
      </c>
      <c r="J73" s="22">
        <v>0.21</v>
      </c>
      <c r="K73" s="22">
        <v>1.1000000000000001</v>
      </c>
      <c r="M73" s="33">
        <v>2052.27</v>
      </c>
      <c r="N73" s="33"/>
      <c r="O73" s="33">
        <v>2576.6799999999998</v>
      </c>
      <c r="P73" s="33"/>
      <c r="Q73" s="33"/>
      <c r="R73" s="33"/>
      <c r="T73" s="33">
        <v>1.51</v>
      </c>
      <c r="U73" s="33"/>
      <c r="V73" s="33">
        <v>2.88</v>
      </c>
      <c r="W73" s="33"/>
      <c r="X73" s="33"/>
      <c r="Y73" s="33"/>
      <c r="AA73" s="33">
        <v>46.4</v>
      </c>
      <c r="AB73" s="33"/>
      <c r="AC73" s="33">
        <v>95.62</v>
      </c>
      <c r="AD73" s="33"/>
      <c r="AE73" s="33"/>
      <c r="AF73" s="33"/>
      <c r="AH73" s="33">
        <v>2.72</v>
      </c>
      <c r="AI73" s="33"/>
      <c r="AJ73" s="33">
        <v>0.87</v>
      </c>
      <c r="AK73" s="33"/>
      <c r="AL73" s="33"/>
      <c r="AM73" s="33"/>
    </row>
    <row r="74" spans="1:39" x14ac:dyDescent="0.25">
      <c r="A74" s="22">
        <v>2552.7199999999998</v>
      </c>
      <c r="B74" s="22">
        <v>1844.18</v>
      </c>
      <c r="D74" s="22">
        <v>2.79</v>
      </c>
      <c r="E74" s="22">
        <v>0.53</v>
      </c>
      <c r="G74" s="22">
        <v>252.43</v>
      </c>
      <c r="H74" s="22">
        <v>569.28</v>
      </c>
      <c r="J74" s="22">
        <v>0.93</v>
      </c>
      <c r="K74" s="22">
        <v>0.9</v>
      </c>
      <c r="M74" s="33">
        <v>465.35</v>
      </c>
      <c r="N74" s="33"/>
      <c r="O74" s="33">
        <v>10950.55</v>
      </c>
      <c r="P74" s="33"/>
      <c r="Q74" s="33"/>
      <c r="R74" s="33"/>
      <c r="T74" s="33">
        <v>0.72</v>
      </c>
      <c r="U74" s="33"/>
      <c r="V74" s="33">
        <v>0.13</v>
      </c>
      <c r="W74" s="33"/>
      <c r="X74" s="33"/>
      <c r="Y74" s="33"/>
      <c r="AA74" s="33">
        <v>6.63</v>
      </c>
      <c r="AB74" s="33"/>
      <c r="AC74" s="33">
        <v>417.78</v>
      </c>
      <c r="AD74" s="33"/>
      <c r="AE74" s="33"/>
      <c r="AF74" s="33"/>
      <c r="AH74" s="33">
        <v>1.1599999999999999</v>
      </c>
      <c r="AI74" s="33"/>
      <c r="AJ74" s="33">
        <v>0.01</v>
      </c>
      <c r="AK74" s="33"/>
      <c r="AL74" s="33"/>
      <c r="AM74" s="33"/>
    </row>
    <row r="75" spans="1:39" x14ac:dyDescent="0.25">
      <c r="A75" s="22">
        <v>960.2</v>
      </c>
      <c r="B75" s="22">
        <v>1057.43</v>
      </c>
      <c r="D75" s="22">
        <v>0.4</v>
      </c>
      <c r="E75" s="22">
        <v>7.5</v>
      </c>
      <c r="G75" s="22">
        <v>2.84</v>
      </c>
      <c r="H75" s="22">
        <v>122.86</v>
      </c>
      <c r="J75" s="22">
        <v>1</v>
      </c>
      <c r="K75" s="22">
        <v>3.71</v>
      </c>
      <c r="M75" s="33">
        <v>723.58</v>
      </c>
      <c r="N75" s="33"/>
      <c r="O75" s="33">
        <v>26271.3</v>
      </c>
      <c r="P75" s="33"/>
      <c r="Q75" s="33"/>
      <c r="R75" s="33"/>
      <c r="T75" s="33">
        <v>0.98</v>
      </c>
      <c r="U75" s="33"/>
      <c r="V75" s="33">
        <v>8.9999999999999993E-3</v>
      </c>
      <c r="W75" s="33"/>
      <c r="X75" s="33"/>
      <c r="Y75" s="33"/>
      <c r="AA75" s="33">
        <v>8.9700000000000006</v>
      </c>
      <c r="AB75" s="33"/>
      <c r="AC75" s="33">
        <v>188.51</v>
      </c>
      <c r="AD75" s="33"/>
      <c r="AE75" s="33"/>
      <c r="AF75" s="33"/>
      <c r="AH75" s="33">
        <v>1.0900000000000001</v>
      </c>
      <c r="AI75" s="33"/>
      <c r="AJ75" s="33">
        <v>7.0000000000000007E-2</v>
      </c>
      <c r="AK75" s="33"/>
      <c r="AL75" s="33"/>
      <c r="AM75" s="33"/>
    </row>
    <row r="76" spans="1:39" x14ac:dyDescent="0.25">
      <c r="A76" s="22">
        <v>89.18</v>
      </c>
      <c r="B76" s="22">
        <v>1180.06</v>
      </c>
      <c r="D76" s="22">
        <v>23.93</v>
      </c>
      <c r="E76" s="22">
        <v>1.46</v>
      </c>
      <c r="G76" s="22">
        <v>24.59</v>
      </c>
      <c r="H76" s="22">
        <v>411.83</v>
      </c>
      <c r="J76" s="22">
        <v>9.65</v>
      </c>
      <c r="K76" s="22">
        <v>0.01</v>
      </c>
      <c r="M76" s="33">
        <v>593.5</v>
      </c>
      <c r="N76" s="33"/>
      <c r="O76" s="33">
        <v>7250.3</v>
      </c>
      <c r="P76" s="33"/>
      <c r="Q76" s="33"/>
      <c r="R76" s="33"/>
      <c r="T76" s="33">
        <v>0.76</v>
      </c>
      <c r="U76" s="33"/>
      <c r="V76" s="33">
        <v>0.01</v>
      </c>
      <c r="W76" s="33"/>
      <c r="X76" s="33"/>
      <c r="Y76" s="33"/>
      <c r="AA76" s="33">
        <v>19.89</v>
      </c>
      <c r="AB76" s="33"/>
      <c r="AC76" s="33">
        <v>44.86</v>
      </c>
      <c r="AD76" s="33"/>
      <c r="AE76" s="33"/>
      <c r="AF76" s="33"/>
      <c r="AH76" s="33">
        <v>1.07</v>
      </c>
      <c r="AI76" s="33"/>
      <c r="AJ76" s="33">
        <v>0.52</v>
      </c>
      <c r="AK76" s="33"/>
      <c r="AL76" s="33"/>
      <c r="AM76" s="33"/>
    </row>
    <row r="77" spans="1:39" x14ac:dyDescent="0.25">
      <c r="A77" s="22">
        <v>183.5</v>
      </c>
      <c r="B77" s="22">
        <v>1142.6400000000001</v>
      </c>
      <c r="D77" s="22">
        <v>0.4</v>
      </c>
      <c r="E77" s="22">
        <v>1.81</v>
      </c>
      <c r="G77" s="22">
        <v>32.909999999999997</v>
      </c>
      <c r="H77" s="22">
        <v>278.92</v>
      </c>
      <c r="J77" s="22">
        <v>1</v>
      </c>
      <c r="K77" s="22">
        <v>2.12</v>
      </c>
      <c r="M77" s="33">
        <v>902.3</v>
      </c>
      <c r="N77" s="33"/>
      <c r="O77" s="33">
        <v>1917.5</v>
      </c>
      <c r="P77" s="33"/>
      <c r="Q77" s="33"/>
      <c r="R77" s="33"/>
      <c r="T77" s="33">
        <v>0.76</v>
      </c>
      <c r="U77" s="33"/>
      <c r="V77" s="33">
        <v>0.05</v>
      </c>
      <c r="W77" s="33"/>
      <c r="X77" s="33"/>
      <c r="Y77" s="33"/>
      <c r="AA77" s="33">
        <v>15.62</v>
      </c>
      <c r="AB77" s="33"/>
      <c r="AC77" s="33">
        <v>4.8099999999999996</v>
      </c>
      <c r="AD77" s="33"/>
      <c r="AE77" s="33"/>
      <c r="AF77" s="33"/>
      <c r="AH77" s="33">
        <v>1.3</v>
      </c>
      <c r="AI77" s="33"/>
      <c r="AJ77" s="33">
        <v>0.5</v>
      </c>
      <c r="AK77" s="33"/>
      <c r="AL77" s="33"/>
      <c r="AM77" s="33"/>
    </row>
    <row r="78" spans="1:39" x14ac:dyDescent="0.25">
      <c r="A78" s="22">
        <v>17.190000000000001</v>
      </c>
      <c r="B78" s="22">
        <v>368.32</v>
      </c>
      <c r="D78" s="22">
        <v>0.4</v>
      </c>
      <c r="E78" s="22">
        <v>0.63</v>
      </c>
      <c r="G78" s="22">
        <v>2.12</v>
      </c>
      <c r="H78" s="22">
        <v>271.51</v>
      </c>
      <c r="J78" s="22">
        <v>1</v>
      </c>
      <c r="K78" s="22">
        <v>0.63</v>
      </c>
      <c r="M78" s="33">
        <v>6851.22</v>
      </c>
      <c r="N78" s="33"/>
      <c r="O78" s="33">
        <v>746.39</v>
      </c>
      <c r="P78" s="33"/>
      <c r="Q78" s="33"/>
      <c r="R78" s="33"/>
      <c r="T78" s="33">
        <v>0.1</v>
      </c>
      <c r="U78" s="33"/>
      <c r="V78" s="33">
        <v>0.05</v>
      </c>
      <c r="W78" s="33"/>
      <c r="X78" s="33"/>
      <c r="Y78" s="33"/>
      <c r="AA78" s="33">
        <v>624.6</v>
      </c>
      <c r="AB78" s="33"/>
      <c r="AC78" s="33">
        <v>4.47</v>
      </c>
      <c r="AD78" s="33"/>
      <c r="AE78" s="33"/>
      <c r="AF78" s="33"/>
      <c r="AH78" s="33">
        <v>0.01</v>
      </c>
      <c r="AI78" s="33"/>
      <c r="AJ78" s="33">
        <v>0.92</v>
      </c>
      <c r="AK78" s="33"/>
      <c r="AL78" s="33"/>
      <c r="AM78" s="33"/>
    </row>
    <row r="79" spans="1:39" x14ac:dyDescent="0.25">
      <c r="A79" s="22">
        <v>1656.7</v>
      </c>
      <c r="B79" s="22">
        <v>2121.5500000000002</v>
      </c>
      <c r="D79" s="22">
        <v>0.4</v>
      </c>
      <c r="E79" s="22">
        <v>2.78</v>
      </c>
      <c r="G79" s="22">
        <v>41.37</v>
      </c>
      <c r="H79" s="22">
        <v>184.11</v>
      </c>
      <c r="J79" s="22">
        <v>1</v>
      </c>
      <c r="K79" s="22">
        <v>0.01</v>
      </c>
      <c r="M79" s="33">
        <v>23594.7</v>
      </c>
      <c r="N79" s="33"/>
      <c r="O79" s="33">
        <v>781.27</v>
      </c>
      <c r="P79" s="33"/>
      <c r="Q79" s="33"/>
      <c r="R79" s="33"/>
      <c r="T79" s="33">
        <v>0.4</v>
      </c>
      <c r="U79" s="33"/>
      <c r="V79" s="33">
        <v>0.08</v>
      </c>
      <c r="W79" s="33"/>
      <c r="X79" s="33"/>
      <c r="Y79" s="33"/>
      <c r="AA79" s="33">
        <v>227.24</v>
      </c>
      <c r="AB79" s="33"/>
      <c r="AC79" s="33">
        <v>18.760000000000002</v>
      </c>
      <c r="AD79" s="33"/>
      <c r="AE79" s="33"/>
      <c r="AF79" s="33"/>
      <c r="AH79" s="33">
        <v>1</v>
      </c>
      <c r="AI79" s="33"/>
      <c r="AJ79" s="33">
        <v>0.99</v>
      </c>
      <c r="AK79" s="33"/>
      <c r="AL79" s="33"/>
      <c r="AM79" s="33"/>
    </row>
    <row r="80" spans="1:39" x14ac:dyDescent="0.25">
      <c r="A80" s="22">
        <v>261.54000000000002</v>
      </c>
      <c r="B80" s="22">
        <v>4626</v>
      </c>
      <c r="D80" s="22">
        <v>0.4</v>
      </c>
      <c r="E80" s="22">
        <v>2.29</v>
      </c>
      <c r="G80" s="22">
        <v>42.57</v>
      </c>
      <c r="H80" s="22">
        <v>87.37</v>
      </c>
      <c r="J80" s="22">
        <v>1</v>
      </c>
      <c r="K80" s="22">
        <v>0.79</v>
      </c>
      <c r="M80" s="33">
        <v>3981.1</v>
      </c>
      <c r="N80" s="33"/>
      <c r="O80" s="33">
        <v>6128.5</v>
      </c>
      <c r="P80" s="33"/>
      <c r="Q80" s="33"/>
      <c r="R80" s="33"/>
      <c r="T80" s="33">
        <v>0.4</v>
      </c>
      <c r="U80" s="33"/>
      <c r="V80" s="33">
        <v>0.13</v>
      </c>
      <c r="W80" s="33"/>
      <c r="X80" s="33"/>
      <c r="Y80" s="33"/>
      <c r="AA80" s="33">
        <v>104.38</v>
      </c>
      <c r="AB80" s="33"/>
      <c r="AC80" s="33">
        <v>16.510000000000002</v>
      </c>
      <c r="AD80" s="33"/>
      <c r="AE80" s="33"/>
      <c r="AF80" s="33"/>
      <c r="AH80" s="33">
        <v>1</v>
      </c>
      <c r="AI80" s="33"/>
      <c r="AJ80" s="33">
        <v>0.63</v>
      </c>
      <c r="AK80" s="33"/>
      <c r="AL80" s="33"/>
      <c r="AM80" s="33"/>
    </row>
    <row r="81" spans="1:39" x14ac:dyDescent="0.25">
      <c r="A81" s="22">
        <v>1273.73</v>
      </c>
      <c r="B81" s="22">
        <v>1165.54</v>
      </c>
      <c r="D81" s="22">
        <v>0.4</v>
      </c>
      <c r="E81" s="22">
        <v>1.59</v>
      </c>
      <c r="G81" s="22">
        <v>272.89999999999998</v>
      </c>
      <c r="H81" s="22">
        <v>168.58</v>
      </c>
      <c r="J81" s="22">
        <v>1</v>
      </c>
      <c r="K81" s="22">
        <v>0.26</v>
      </c>
      <c r="M81" s="33">
        <v>3865.4</v>
      </c>
      <c r="N81" s="33"/>
      <c r="O81" s="33">
        <v>2000.8</v>
      </c>
      <c r="P81" s="33"/>
      <c r="Q81" s="33"/>
      <c r="R81" s="33"/>
      <c r="T81" s="33">
        <v>0.4</v>
      </c>
      <c r="U81" s="33"/>
      <c r="V81" s="33">
        <v>0.04</v>
      </c>
      <c r="W81" s="33"/>
      <c r="X81" s="33"/>
      <c r="Y81" s="33"/>
      <c r="AA81" s="33">
        <v>62.76</v>
      </c>
      <c r="AB81" s="33"/>
      <c r="AC81" s="33">
        <v>3.88</v>
      </c>
      <c r="AD81" s="33"/>
      <c r="AE81" s="33"/>
      <c r="AF81" s="33"/>
      <c r="AH81" s="33">
        <v>1</v>
      </c>
      <c r="AI81" s="33"/>
      <c r="AJ81" s="33">
        <v>1.3</v>
      </c>
      <c r="AK81" s="33"/>
      <c r="AL81" s="33"/>
      <c r="AM81" s="33"/>
    </row>
    <row r="82" spans="1:39" x14ac:dyDescent="0.25">
      <c r="A82" s="22">
        <v>340.21</v>
      </c>
      <c r="B82" s="22">
        <v>1204.8900000000001</v>
      </c>
      <c r="D82" s="22">
        <v>0.57999999999999996</v>
      </c>
      <c r="E82" s="22">
        <v>1.64</v>
      </c>
      <c r="G82" s="22">
        <v>9.4700000000000006</v>
      </c>
      <c r="H82" s="22">
        <v>401.51</v>
      </c>
      <c r="J82" s="22">
        <v>0.23</v>
      </c>
      <c r="K82" s="22">
        <v>0.37</v>
      </c>
      <c r="M82" s="33">
        <v>4355.3999999999996</v>
      </c>
      <c r="N82" s="33"/>
      <c r="O82" s="33">
        <v>13842.8</v>
      </c>
      <c r="P82" s="33"/>
      <c r="Q82" s="33"/>
      <c r="R82" s="33"/>
      <c r="T82" s="33">
        <v>1.73</v>
      </c>
      <c r="U82" s="33"/>
      <c r="V82" s="33">
        <v>8.9999999999999993E-3</v>
      </c>
      <c r="W82" s="33"/>
      <c r="X82" s="33"/>
      <c r="Y82" s="33"/>
      <c r="AA82" s="33">
        <v>33.18</v>
      </c>
      <c r="AB82" s="33"/>
      <c r="AC82" s="33">
        <v>8.61</v>
      </c>
      <c r="AD82" s="33"/>
      <c r="AE82" s="33"/>
      <c r="AF82" s="33"/>
      <c r="AH82" s="33">
        <v>1</v>
      </c>
      <c r="AI82" s="33"/>
      <c r="AJ82" s="33">
        <v>0.56000000000000005</v>
      </c>
      <c r="AK82" s="33"/>
      <c r="AL82" s="33"/>
      <c r="AM82" s="33"/>
    </row>
    <row r="83" spans="1:39" x14ac:dyDescent="0.25">
      <c r="A83" s="22">
        <v>494.21</v>
      </c>
      <c r="B83" s="22">
        <v>455.1</v>
      </c>
      <c r="D83" s="22">
        <v>0.64</v>
      </c>
      <c r="E83" s="22">
        <v>0.1</v>
      </c>
      <c r="G83" s="22">
        <v>24.67</v>
      </c>
      <c r="H83" s="22">
        <v>58.02</v>
      </c>
      <c r="J83" s="22">
        <v>0.49</v>
      </c>
      <c r="K83" s="22">
        <v>0.01</v>
      </c>
      <c r="M83" s="33">
        <v>15345.8</v>
      </c>
      <c r="N83" s="33"/>
      <c r="O83" s="33">
        <v>1030.0899999999999</v>
      </c>
      <c r="P83" s="33"/>
      <c r="Q83" s="33"/>
      <c r="R83" s="33"/>
      <c r="T83" s="33">
        <v>0.4</v>
      </c>
      <c r="U83" s="33"/>
      <c r="V83" s="33">
        <v>0.1</v>
      </c>
      <c r="W83" s="33"/>
      <c r="X83" s="33"/>
      <c r="Y83" s="33"/>
      <c r="AA83" s="33">
        <v>40.79</v>
      </c>
      <c r="AB83" s="33"/>
      <c r="AC83" s="33">
        <v>11.86</v>
      </c>
      <c r="AD83" s="33"/>
      <c r="AE83" s="33"/>
      <c r="AF83" s="33"/>
      <c r="AH83" s="33">
        <v>1</v>
      </c>
      <c r="AI83" s="33"/>
      <c r="AJ83" s="33">
        <v>2.0699999999999998</v>
      </c>
      <c r="AK83" s="33"/>
      <c r="AL83" s="33"/>
      <c r="AM83" s="33"/>
    </row>
    <row r="84" spans="1:39" x14ac:dyDescent="0.25">
      <c r="A84" s="22">
        <v>234.35</v>
      </c>
      <c r="B84" s="22">
        <v>1493.47</v>
      </c>
      <c r="D84" s="22">
        <v>0.04</v>
      </c>
      <c r="E84" s="22">
        <v>1.26</v>
      </c>
      <c r="G84" s="22">
        <v>5.97</v>
      </c>
      <c r="H84" s="22">
        <v>167.01</v>
      </c>
      <c r="J84" s="22">
        <v>0.79</v>
      </c>
      <c r="K84" s="22">
        <v>0.01</v>
      </c>
      <c r="M84" s="33">
        <v>44.1</v>
      </c>
      <c r="N84" s="33"/>
      <c r="O84" s="33">
        <v>1936.5</v>
      </c>
      <c r="P84" s="33"/>
      <c r="Q84" s="33"/>
      <c r="R84" s="33"/>
      <c r="T84" s="33">
        <v>0.4</v>
      </c>
      <c r="U84" s="33"/>
      <c r="V84" s="33">
        <v>0.11</v>
      </c>
      <c r="W84" s="33"/>
      <c r="X84" s="33"/>
      <c r="Y84" s="33"/>
      <c r="AA84" s="33">
        <v>0.57999999999999996</v>
      </c>
      <c r="AB84" s="33"/>
      <c r="AC84" s="33">
        <v>19.78</v>
      </c>
      <c r="AD84" s="33"/>
      <c r="AE84" s="33"/>
      <c r="AF84" s="33"/>
      <c r="AH84" s="33">
        <v>1</v>
      </c>
      <c r="AI84" s="33"/>
      <c r="AJ84" s="33">
        <v>0.7</v>
      </c>
      <c r="AK84" s="33"/>
      <c r="AL84" s="33"/>
      <c r="AM84" s="33"/>
    </row>
    <row r="85" spans="1:39" x14ac:dyDescent="0.25">
      <c r="A85" s="22">
        <v>808.9</v>
      </c>
      <c r="B85" s="22">
        <v>115.72</v>
      </c>
      <c r="D85" s="22">
        <v>0.4</v>
      </c>
      <c r="E85" s="22">
        <v>1.1299999999999999</v>
      </c>
      <c r="G85" s="22">
        <v>35.76</v>
      </c>
      <c r="H85" s="22">
        <v>6.83</v>
      </c>
      <c r="J85" s="22">
        <v>1</v>
      </c>
      <c r="K85" s="22">
        <v>0.73</v>
      </c>
      <c r="M85" s="33">
        <v>1795.1</v>
      </c>
      <c r="N85" s="33"/>
      <c r="O85" s="33">
        <v>5740.3</v>
      </c>
      <c r="P85" s="33"/>
      <c r="Q85" s="33"/>
      <c r="R85" s="33"/>
      <c r="T85" s="33">
        <v>0.4</v>
      </c>
      <c r="U85" s="33"/>
      <c r="V85" s="33">
        <v>0.19</v>
      </c>
      <c r="W85" s="33"/>
      <c r="X85" s="33"/>
      <c r="Y85" s="33"/>
      <c r="AA85" s="33">
        <v>15.33</v>
      </c>
      <c r="AB85" s="33"/>
      <c r="AC85" s="33">
        <v>95.31</v>
      </c>
      <c r="AD85" s="33"/>
      <c r="AE85" s="33"/>
      <c r="AF85" s="33"/>
      <c r="AH85" s="33">
        <v>1</v>
      </c>
      <c r="AI85" s="33"/>
      <c r="AJ85" s="33">
        <v>0.73</v>
      </c>
      <c r="AK85" s="33"/>
      <c r="AL85" s="33"/>
      <c r="AM85" s="33"/>
    </row>
    <row r="86" spans="1:39" x14ac:dyDescent="0.25">
      <c r="A86" s="22">
        <v>2879.7</v>
      </c>
      <c r="B86" s="22">
        <v>2557.61</v>
      </c>
      <c r="D86" s="22">
        <v>0.4</v>
      </c>
      <c r="E86" s="22">
        <v>0.56999999999999995</v>
      </c>
      <c r="G86" s="22">
        <v>124.33</v>
      </c>
      <c r="H86" s="22">
        <v>183.24</v>
      </c>
      <c r="J86" s="22">
        <v>1</v>
      </c>
      <c r="K86" s="22">
        <v>0.59</v>
      </c>
      <c r="M86" s="33">
        <v>3408.1</v>
      </c>
      <c r="N86" s="33"/>
      <c r="O86" s="33">
        <v>2567.62</v>
      </c>
      <c r="P86" s="33"/>
      <c r="Q86" s="33"/>
      <c r="R86" s="33"/>
      <c r="T86" s="33">
        <v>0.4</v>
      </c>
      <c r="U86" s="33"/>
      <c r="V86" s="33">
        <v>0.28000000000000003</v>
      </c>
      <c r="W86" s="33"/>
      <c r="X86" s="33"/>
      <c r="Y86" s="33"/>
      <c r="AA86" s="33">
        <v>41.77</v>
      </c>
      <c r="AB86" s="33"/>
      <c r="AC86" s="33">
        <v>128.46</v>
      </c>
      <c r="AD86" s="33"/>
      <c r="AE86" s="33"/>
      <c r="AF86" s="33"/>
      <c r="AH86" s="33">
        <v>1</v>
      </c>
      <c r="AI86" s="33"/>
      <c r="AJ86" s="33">
        <v>0.01</v>
      </c>
      <c r="AK86" s="33"/>
      <c r="AL86" s="33"/>
      <c r="AM86" s="33"/>
    </row>
    <row r="87" spans="1:39" x14ac:dyDescent="0.25">
      <c r="A87" s="22">
        <v>342.49</v>
      </c>
      <c r="B87" s="22">
        <v>2571.2399999999998</v>
      </c>
      <c r="D87" s="22">
        <v>6.21</v>
      </c>
      <c r="E87" s="22">
        <v>0.08</v>
      </c>
      <c r="G87" s="22">
        <v>248.97</v>
      </c>
      <c r="H87" s="22">
        <v>210.72</v>
      </c>
      <c r="J87" s="22">
        <v>1</v>
      </c>
      <c r="K87" s="22">
        <v>0.12</v>
      </c>
      <c r="M87" s="33">
        <v>518.91</v>
      </c>
      <c r="N87" s="33"/>
      <c r="O87" s="33">
        <v>4044.12</v>
      </c>
      <c r="P87" s="33"/>
      <c r="Q87" s="33"/>
      <c r="R87" s="33"/>
      <c r="T87" s="33">
        <v>0.66</v>
      </c>
      <c r="U87" s="33"/>
      <c r="V87" s="33">
        <v>9.18</v>
      </c>
      <c r="W87" s="33"/>
      <c r="X87" s="33"/>
      <c r="Y87" s="33"/>
      <c r="AA87" s="33">
        <v>6.16</v>
      </c>
      <c r="AB87" s="33"/>
      <c r="AC87" s="33">
        <v>122.07</v>
      </c>
      <c r="AD87" s="33"/>
      <c r="AE87" s="33"/>
      <c r="AF87" s="33"/>
      <c r="AH87" s="33">
        <v>0.45</v>
      </c>
      <c r="AI87" s="33"/>
      <c r="AJ87" s="33">
        <v>0.43</v>
      </c>
      <c r="AK87" s="33"/>
      <c r="AL87" s="33"/>
      <c r="AM87" s="33"/>
    </row>
    <row r="88" spans="1:39" x14ac:dyDescent="0.25">
      <c r="A88" s="22">
        <v>494.61</v>
      </c>
      <c r="B88" s="22">
        <v>1813.54</v>
      </c>
      <c r="D88" s="22">
        <v>0.1</v>
      </c>
      <c r="E88" s="22">
        <v>0.22</v>
      </c>
      <c r="G88" s="22">
        <v>4.82</v>
      </c>
      <c r="H88" s="22">
        <v>124.36</v>
      </c>
      <c r="J88" s="22">
        <v>1.08</v>
      </c>
      <c r="K88" s="22">
        <v>0.69</v>
      </c>
      <c r="M88" s="33">
        <v>77.12</v>
      </c>
      <c r="N88" s="33"/>
      <c r="O88" s="33">
        <v>1057.43</v>
      </c>
      <c r="P88" s="33"/>
      <c r="Q88" s="33"/>
      <c r="R88" s="33"/>
      <c r="T88" s="33">
        <v>0.45</v>
      </c>
      <c r="U88" s="33"/>
      <c r="V88" s="33">
        <v>7.5</v>
      </c>
      <c r="W88" s="33"/>
      <c r="X88" s="33"/>
      <c r="Y88" s="33"/>
      <c r="AA88" s="33">
        <v>0.4</v>
      </c>
      <c r="AB88" s="33"/>
      <c r="AC88" s="33">
        <v>122.86</v>
      </c>
      <c r="AD88" s="33"/>
      <c r="AE88" s="33"/>
      <c r="AF88" s="33"/>
      <c r="AH88" s="33">
        <v>0.98</v>
      </c>
      <c r="AI88" s="33"/>
      <c r="AJ88" s="33">
        <v>3.71</v>
      </c>
      <c r="AK88" s="33"/>
      <c r="AL88" s="33"/>
      <c r="AM88" s="33"/>
    </row>
    <row r="89" spans="1:39" x14ac:dyDescent="0.25">
      <c r="A89" s="22">
        <v>34.119999999999997</v>
      </c>
      <c r="B89" s="22">
        <v>3311.09</v>
      </c>
      <c r="D89" s="22">
        <v>0.04</v>
      </c>
      <c r="E89" s="22">
        <v>0.1</v>
      </c>
      <c r="G89" s="22">
        <v>1.25</v>
      </c>
      <c r="H89" s="22">
        <v>0.05</v>
      </c>
      <c r="J89" s="22">
        <v>1.1200000000000001</v>
      </c>
      <c r="K89" s="22">
        <v>0.01</v>
      </c>
      <c r="M89" s="33">
        <v>119.78</v>
      </c>
      <c r="N89" s="33"/>
      <c r="O89" s="33">
        <v>1493.91</v>
      </c>
      <c r="P89" s="33"/>
      <c r="Q89" s="33"/>
      <c r="R89" s="33"/>
      <c r="T89" s="33">
        <v>0.4</v>
      </c>
      <c r="U89" s="33"/>
      <c r="V89" s="33">
        <v>16.59</v>
      </c>
      <c r="W89" s="33"/>
      <c r="X89" s="33"/>
      <c r="Y89" s="33"/>
      <c r="AA89" s="33">
        <v>6.23</v>
      </c>
      <c r="AB89" s="33"/>
      <c r="AC89" s="33">
        <v>184.66</v>
      </c>
      <c r="AD89" s="33"/>
      <c r="AE89" s="33"/>
      <c r="AF89" s="33"/>
      <c r="AH89" s="33">
        <v>1</v>
      </c>
      <c r="AI89" s="33"/>
      <c r="AJ89" s="33">
        <v>1.1000000000000001</v>
      </c>
      <c r="AK89" s="33"/>
      <c r="AL89" s="33"/>
      <c r="AM89" s="33"/>
    </row>
    <row r="90" spans="1:39" x14ac:dyDescent="0.25">
      <c r="A90" s="22">
        <v>1142.07</v>
      </c>
      <c r="B90" s="22">
        <v>907.14</v>
      </c>
      <c r="D90" s="22">
        <v>1.1399999999999999</v>
      </c>
      <c r="E90" s="22">
        <v>0.14000000000000001</v>
      </c>
      <c r="G90" s="22">
        <v>139.81</v>
      </c>
      <c r="H90" s="22">
        <v>131.57</v>
      </c>
      <c r="J90" s="22">
        <v>1.98</v>
      </c>
      <c r="K90" s="22">
        <v>1.07</v>
      </c>
      <c r="M90" s="33">
        <v>4255.5</v>
      </c>
      <c r="N90" s="33"/>
      <c r="O90" s="33">
        <v>2098.52</v>
      </c>
      <c r="P90" s="33"/>
      <c r="Q90" s="33"/>
      <c r="R90" s="33"/>
      <c r="T90" s="33">
        <v>0.4</v>
      </c>
      <c r="U90" s="33"/>
      <c r="V90" s="33">
        <v>1.52</v>
      </c>
      <c r="W90" s="33"/>
      <c r="X90" s="33"/>
      <c r="Y90" s="33"/>
      <c r="AA90" s="33">
        <v>52.7</v>
      </c>
      <c r="AB90" s="33"/>
      <c r="AC90" s="33">
        <v>145.83000000000001</v>
      </c>
      <c r="AD90" s="33"/>
      <c r="AE90" s="33"/>
      <c r="AF90" s="33"/>
      <c r="AH90" s="33">
        <v>1</v>
      </c>
      <c r="AI90" s="33"/>
      <c r="AJ90" s="33">
        <v>0.01</v>
      </c>
      <c r="AK90" s="33"/>
      <c r="AL90" s="33"/>
      <c r="AM90" s="33"/>
    </row>
    <row r="91" spans="1:39" x14ac:dyDescent="0.25">
      <c r="A91" s="22">
        <v>948.94</v>
      </c>
      <c r="B91" s="22">
        <v>1500.52</v>
      </c>
      <c r="D91" s="22">
        <v>0.1</v>
      </c>
      <c r="E91" s="22">
        <v>4.5999999999999996</v>
      </c>
      <c r="G91" s="22">
        <v>18.3</v>
      </c>
      <c r="H91" s="22">
        <v>436.56</v>
      </c>
      <c r="J91" s="22">
        <v>0.01</v>
      </c>
      <c r="K91" s="22">
        <v>0.37</v>
      </c>
      <c r="M91" s="33">
        <v>78.959999999999994</v>
      </c>
      <c r="N91" s="33"/>
      <c r="O91" s="33">
        <v>9011.3799999999992</v>
      </c>
      <c r="P91" s="33"/>
      <c r="Q91" s="33"/>
      <c r="R91" s="33"/>
      <c r="T91" s="33">
        <v>0.48</v>
      </c>
      <c r="U91" s="33"/>
      <c r="V91" s="33">
        <v>3.72</v>
      </c>
      <c r="W91" s="33"/>
      <c r="X91" s="33"/>
      <c r="Y91" s="33"/>
      <c r="AA91" s="33">
        <v>9.0500000000000007</v>
      </c>
      <c r="AB91" s="33"/>
      <c r="AC91" s="33">
        <v>727.66</v>
      </c>
      <c r="AD91" s="33"/>
      <c r="AE91" s="33"/>
      <c r="AF91" s="33"/>
      <c r="AH91" s="33">
        <v>0.84</v>
      </c>
      <c r="AI91" s="33"/>
      <c r="AJ91" s="33">
        <v>0.68</v>
      </c>
      <c r="AK91" s="33"/>
      <c r="AL91" s="33"/>
      <c r="AM91" s="33"/>
    </row>
    <row r="92" spans="1:39" x14ac:dyDescent="0.25">
      <c r="A92" s="22">
        <v>1351.53</v>
      </c>
      <c r="B92" s="22">
        <v>2822.3</v>
      </c>
      <c r="D92" s="22">
        <v>0.1</v>
      </c>
      <c r="E92" s="22">
        <v>0.11</v>
      </c>
      <c r="G92" s="22">
        <v>113.05</v>
      </c>
      <c r="H92" s="22">
        <v>44.11</v>
      </c>
      <c r="J92" s="22">
        <v>0.01</v>
      </c>
      <c r="K92" s="22">
        <v>0.6</v>
      </c>
      <c r="M92" s="33">
        <v>124.13</v>
      </c>
      <c r="N92" s="33"/>
      <c r="O92" s="33">
        <v>2712.9</v>
      </c>
      <c r="P92" s="33"/>
      <c r="Q92" s="33"/>
      <c r="R92" s="33"/>
      <c r="T92" s="33">
        <v>0.46</v>
      </c>
      <c r="U92" s="33"/>
      <c r="V92" s="33">
        <v>0.32</v>
      </c>
      <c r="W92" s="33"/>
      <c r="X92" s="33"/>
      <c r="Y92" s="33"/>
      <c r="AA92" s="33">
        <v>3.11</v>
      </c>
      <c r="AB92" s="33"/>
      <c r="AC92" s="33">
        <v>139.02000000000001</v>
      </c>
      <c r="AD92" s="33"/>
      <c r="AE92" s="33"/>
      <c r="AF92" s="33"/>
      <c r="AH92" s="33">
        <v>0.86</v>
      </c>
      <c r="AI92" s="33"/>
      <c r="AJ92" s="33">
        <v>0.7</v>
      </c>
      <c r="AK92" s="33"/>
      <c r="AL92" s="33"/>
      <c r="AM92" s="33"/>
    </row>
    <row r="93" spans="1:39" x14ac:dyDescent="0.25">
      <c r="A93" s="22">
        <v>420.95</v>
      </c>
      <c r="B93" s="22">
        <v>2688.91</v>
      </c>
      <c r="D93" s="22">
        <v>0.1</v>
      </c>
      <c r="E93" s="22">
        <v>0.41</v>
      </c>
      <c r="G93" s="22">
        <v>2.57</v>
      </c>
      <c r="H93" s="22">
        <v>530.71</v>
      </c>
      <c r="J93" s="22">
        <v>1.1200000000000001</v>
      </c>
      <c r="K93" s="22">
        <v>0.01</v>
      </c>
      <c r="M93" s="33">
        <v>168.03</v>
      </c>
      <c r="N93" s="33"/>
      <c r="O93" s="33">
        <v>3601.84</v>
      </c>
      <c r="P93" s="33"/>
      <c r="Q93" s="33"/>
      <c r="R93" s="33"/>
      <c r="T93" s="33">
        <v>0.34</v>
      </c>
      <c r="U93" s="33"/>
      <c r="V93" s="33">
        <v>5.18</v>
      </c>
      <c r="W93" s="33"/>
      <c r="X93" s="33"/>
      <c r="Y93" s="33"/>
      <c r="AA93" s="33">
        <v>2.83</v>
      </c>
      <c r="AB93" s="33"/>
      <c r="AC93" s="33">
        <v>209.56</v>
      </c>
      <c r="AD93" s="33"/>
      <c r="AE93" s="33"/>
      <c r="AF93" s="33"/>
      <c r="AH93" s="33">
        <v>0.15</v>
      </c>
      <c r="AI93" s="33"/>
      <c r="AJ93" s="33">
        <v>0.01</v>
      </c>
      <c r="AK93" s="33"/>
      <c r="AL93" s="33"/>
      <c r="AM93" s="33"/>
    </row>
    <row r="94" spans="1:39" x14ac:dyDescent="0.25">
      <c r="A94" s="22">
        <v>594.1</v>
      </c>
      <c r="B94" s="22"/>
      <c r="D94" s="22">
        <v>0.4</v>
      </c>
      <c r="E94" s="22"/>
      <c r="G94" s="22">
        <v>2.6</v>
      </c>
      <c r="H94" s="22"/>
      <c r="J94" s="22">
        <v>1</v>
      </c>
      <c r="K94" s="22"/>
      <c r="M94" s="33">
        <v>1546.27</v>
      </c>
      <c r="N94" s="33"/>
      <c r="O94" s="33">
        <v>1041.8</v>
      </c>
      <c r="P94" s="33"/>
      <c r="Q94" s="33"/>
      <c r="R94" s="33"/>
      <c r="T94" s="33">
        <v>0.81</v>
      </c>
      <c r="U94" s="33"/>
      <c r="V94" s="33">
        <v>0.11</v>
      </c>
      <c r="W94" s="33"/>
      <c r="X94" s="33"/>
      <c r="Y94" s="33"/>
      <c r="AA94" s="33">
        <v>51.4</v>
      </c>
      <c r="AB94" s="33"/>
      <c r="AC94" s="33">
        <v>1.1399999999999999</v>
      </c>
      <c r="AD94" s="33"/>
      <c r="AE94" s="33"/>
      <c r="AF94" s="33"/>
      <c r="AH94" s="33">
        <v>0.44</v>
      </c>
      <c r="AI94" s="33"/>
      <c r="AJ94" s="33">
        <v>0.6</v>
      </c>
      <c r="AK94" s="33"/>
      <c r="AL94" s="33"/>
      <c r="AM94" s="33"/>
    </row>
    <row r="95" spans="1:39" x14ac:dyDescent="0.25">
      <c r="A95" s="22">
        <v>25879.200000000001</v>
      </c>
      <c r="B95" s="22"/>
      <c r="D95" s="22">
        <v>0.4</v>
      </c>
      <c r="E95" s="22"/>
      <c r="G95" s="22">
        <v>112.47</v>
      </c>
      <c r="H95" s="22"/>
      <c r="J95" s="22">
        <v>1</v>
      </c>
      <c r="K95" s="22"/>
      <c r="M95" s="33">
        <v>1928.88</v>
      </c>
      <c r="N95" s="33"/>
      <c r="O95" s="33">
        <v>854.74</v>
      </c>
      <c r="P95" s="33"/>
      <c r="Q95" s="33"/>
      <c r="R95" s="33"/>
      <c r="T95" s="33">
        <v>0.34</v>
      </c>
      <c r="U95" s="33"/>
      <c r="V95" s="33">
        <v>0.77</v>
      </c>
      <c r="W95" s="33"/>
      <c r="X95" s="33"/>
      <c r="Y95" s="33"/>
      <c r="AA95" s="33">
        <v>38.299999999999997</v>
      </c>
      <c r="AB95" s="33"/>
      <c r="AC95" s="33">
        <v>57.75</v>
      </c>
      <c r="AD95" s="33"/>
      <c r="AE95" s="33"/>
      <c r="AF95" s="33"/>
      <c r="AH95" s="33">
        <v>0.92</v>
      </c>
      <c r="AI95" s="33"/>
      <c r="AJ95" s="33">
        <v>0.01</v>
      </c>
      <c r="AK95" s="33"/>
      <c r="AL95" s="33"/>
      <c r="AM95" s="33"/>
    </row>
    <row r="96" spans="1:39" x14ac:dyDescent="0.25">
      <c r="A96" s="22">
        <v>446.7</v>
      </c>
      <c r="B96" s="22"/>
      <c r="D96" s="22">
        <v>0.4</v>
      </c>
      <c r="E96" s="22"/>
      <c r="G96" s="22">
        <v>2.72</v>
      </c>
      <c r="H96" s="22"/>
      <c r="J96" s="22">
        <v>1</v>
      </c>
      <c r="K96" s="22"/>
      <c r="M96" s="33">
        <v>4316.32</v>
      </c>
      <c r="N96" s="33"/>
      <c r="O96" s="33">
        <v>1142.6400000000001</v>
      </c>
      <c r="P96" s="33"/>
      <c r="Q96" s="33"/>
      <c r="R96" s="33"/>
      <c r="T96" s="33">
        <v>0.96</v>
      </c>
      <c r="U96" s="33"/>
      <c r="V96" s="33">
        <v>1.81</v>
      </c>
      <c r="W96" s="33"/>
      <c r="X96" s="33"/>
      <c r="Y96" s="33"/>
      <c r="AA96" s="33">
        <v>115.85</v>
      </c>
      <c r="AB96" s="33"/>
      <c r="AC96" s="33">
        <v>278.92</v>
      </c>
      <c r="AD96" s="33"/>
      <c r="AE96" s="33"/>
      <c r="AF96" s="33"/>
      <c r="AH96" s="33">
        <v>0.01</v>
      </c>
      <c r="AI96" s="33"/>
      <c r="AJ96" s="33">
        <v>2.12</v>
      </c>
      <c r="AK96" s="33"/>
      <c r="AL96" s="33"/>
      <c r="AM96" s="33"/>
    </row>
    <row r="97" spans="1:39" x14ac:dyDescent="0.25">
      <c r="A97" s="22">
        <v>6154.4</v>
      </c>
      <c r="B97" s="22"/>
      <c r="D97" s="22">
        <v>2.12</v>
      </c>
      <c r="E97" s="22"/>
      <c r="G97" s="22">
        <v>98.21</v>
      </c>
      <c r="H97" s="22"/>
      <c r="J97" s="22">
        <v>1</v>
      </c>
      <c r="K97" s="22"/>
      <c r="M97" s="33">
        <v>122.81</v>
      </c>
      <c r="N97" s="33"/>
      <c r="O97" s="33">
        <v>115.75</v>
      </c>
      <c r="P97" s="33"/>
      <c r="Q97" s="33"/>
      <c r="R97" s="33"/>
      <c r="T97" s="33">
        <v>0.43</v>
      </c>
      <c r="U97" s="33"/>
      <c r="V97" s="33">
        <v>0.67</v>
      </c>
      <c r="W97" s="33"/>
      <c r="X97" s="33"/>
      <c r="Y97" s="33"/>
      <c r="AA97" s="33">
        <v>0.05</v>
      </c>
      <c r="AB97" s="33"/>
      <c r="AC97" s="33">
        <v>104.67</v>
      </c>
      <c r="AD97" s="33"/>
      <c r="AE97" s="33"/>
      <c r="AF97" s="33"/>
      <c r="AH97" s="33">
        <v>0.02</v>
      </c>
      <c r="AI97" s="33"/>
      <c r="AJ97" s="33">
        <v>0.79</v>
      </c>
      <c r="AK97" s="33"/>
      <c r="AL97" s="33"/>
      <c r="AM97" s="33"/>
    </row>
    <row r="98" spans="1:39" x14ac:dyDescent="0.25">
      <c r="A98" s="22">
        <v>12138.1</v>
      </c>
      <c r="B98" s="22"/>
      <c r="D98" s="22">
        <v>5.05</v>
      </c>
      <c r="E98" s="22"/>
      <c r="G98" s="22">
        <v>194.27</v>
      </c>
      <c r="H98" s="22"/>
      <c r="J98" s="22">
        <v>1</v>
      </c>
      <c r="K98" s="22"/>
      <c r="M98" s="33">
        <v>1025.72</v>
      </c>
      <c r="N98" s="33"/>
      <c r="O98" s="33">
        <v>377.88</v>
      </c>
      <c r="P98" s="33"/>
      <c r="Q98" s="33"/>
      <c r="R98" s="33"/>
      <c r="T98" s="33">
        <v>0.67</v>
      </c>
      <c r="U98" s="33"/>
      <c r="V98" s="33">
        <v>0.42</v>
      </c>
      <c r="W98" s="33"/>
      <c r="X98" s="33"/>
      <c r="Y98" s="33"/>
      <c r="AA98" s="33">
        <v>4.49</v>
      </c>
      <c r="AB98" s="33"/>
      <c r="AC98" s="33">
        <v>14.16</v>
      </c>
      <c r="AD98" s="33"/>
      <c r="AE98" s="33"/>
      <c r="AF98" s="33"/>
      <c r="AH98" s="33">
        <v>0.34</v>
      </c>
      <c r="AI98" s="33"/>
      <c r="AJ98" s="33">
        <v>0.75</v>
      </c>
      <c r="AK98" s="33"/>
      <c r="AL98" s="33"/>
      <c r="AM98" s="33"/>
    </row>
    <row r="99" spans="1:39" x14ac:dyDescent="0.25">
      <c r="A99" s="22">
        <v>858.3</v>
      </c>
      <c r="B99" s="22"/>
      <c r="D99" s="22">
        <v>0.4</v>
      </c>
      <c r="E99" s="22"/>
      <c r="G99" s="22">
        <v>7.77</v>
      </c>
      <c r="H99" s="22"/>
      <c r="J99" s="22">
        <v>1</v>
      </c>
      <c r="K99" s="22"/>
      <c r="M99" s="33">
        <v>547.44000000000005</v>
      </c>
      <c r="N99" s="33"/>
      <c r="O99" s="33">
        <v>104.67</v>
      </c>
      <c r="P99" s="33"/>
      <c r="Q99" s="33"/>
      <c r="R99" s="33"/>
      <c r="T99" s="33">
        <v>22.27</v>
      </c>
      <c r="U99" s="33"/>
      <c r="V99" s="33">
        <v>0.7</v>
      </c>
      <c r="W99" s="33"/>
      <c r="X99" s="33"/>
      <c r="Y99" s="33"/>
      <c r="AA99" s="33">
        <v>28.92</v>
      </c>
      <c r="AB99" s="33"/>
      <c r="AC99" s="33">
        <v>2.27</v>
      </c>
      <c r="AD99" s="33"/>
      <c r="AE99" s="33"/>
      <c r="AF99" s="33"/>
      <c r="AH99" s="33">
        <v>0.2</v>
      </c>
      <c r="AI99" s="33"/>
      <c r="AJ99" s="33">
        <v>3.6</v>
      </c>
      <c r="AK99" s="33"/>
      <c r="AL99" s="33"/>
      <c r="AM99" s="33"/>
    </row>
    <row r="100" spans="1:39" x14ac:dyDescent="0.25">
      <c r="A100" s="22">
        <v>209.6</v>
      </c>
      <c r="B100" s="22"/>
      <c r="D100" s="22">
        <v>0.4</v>
      </c>
      <c r="E100" s="22"/>
      <c r="G100" s="22">
        <v>1.1200000000000001</v>
      </c>
      <c r="H100" s="22"/>
      <c r="J100" s="22">
        <v>1</v>
      </c>
      <c r="K100" s="22"/>
      <c r="M100" s="33">
        <v>470.7</v>
      </c>
      <c r="N100" s="33"/>
      <c r="O100" s="33">
        <v>422.06</v>
      </c>
      <c r="P100" s="33"/>
      <c r="Q100" s="33"/>
      <c r="R100" s="33"/>
      <c r="T100" s="33">
        <v>0.4</v>
      </c>
      <c r="U100" s="33"/>
      <c r="V100" s="33">
        <v>0.3</v>
      </c>
      <c r="W100" s="33"/>
      <c r="X100" s="33"/>
      <c r="Y100" s="33"/>
      <c r="AA100" s="33">
        <v>6.66</v>
      </c>
      <c r="AB100" s="33"/>
      <c r="AC100" s="33">
        <v>9.1999999999999993</v>
      </c>
      <c r="AD100" s="33"/>
      <c r="AE100" s="33"/>
      <c r="AF100" s="33"/>
      <c r="AH100" s="33">
        <v>1</v>
      </c>
      <c r="AI100" s="33"/>
      <c r="AJ100" s="33">
        <v>0.56000000000000005</v>
      </c>
      <c r="AK100" s="33"/>
      <c r="AL100" s="33"/>
      <c r="AM100" s="33"/>
    </row>
    <row r="101" spans="1:39" x14ac:dyDescent="0.25">
      <c r="A101" s="22">
        <v>460.5</v>
      </c>
      <c r="B101" s="22"/>
      <c r="D101" s="22">
        <v>0.4</v>
      </c>
      <c r="E101" s="22"/>
      <c r="G101" s="22">
        <v>4.9000000000000004</v>
      </c>
      <c r="H101" s="22"/>
      <c r="J101" s="22">
        <v>1</v>
      </c>
      <c r="K101" s="22"/>
      <c r="M101" s="33">
        <v>399.5</v>
      </c>
      <c r="N101" s="33"/>
      <c r="O101" s="33">
        <v>1164.74</v>
      </c>
      <c r="P101" s="33"/>
      <c r="Q101" s="33"/>
      <c r="R101" s="33"/>
      <c r="T101" s="33">
        <v>0.4</v>
      </c>
      <c r="U101" s="33"/>
      <c r="V101" s="33">
        <v>2.73</v>
      </c>
      <c r="W101" s="33"/>
      <c r="X101" s="33"/>
      <c r="Y101" s="33"/>
      <c r="AA101" s="33">
        <v>3.31</v>
      </c>
      <c r="AB101" s="33"/>
      <c r="AC101" s="33">
        <v>56.26</v>
      </c>
      <c r="AD101" s="33"/>
      <c r="AE101" s="33"/>
      <c r="AF101" s="33"/>
      <c r="AH101" s="33">
        <v>1</v>
      </c>
      <c r="AI101" s="33"/>
      <c r="AJ101" s="33">
        <v>0.96</v>
      </c>
      <c r="AK101" s="33"/>
      <c r="AL101" s="33"/>
      <c r="AM101" s="33"/>
    </row>
    <row r="102" spans="1:39" x14ac:dyDescent="0.25">
      <c r="A102" s="22">
        <v>1430.7</v>
      </c>
      <c r="B102" s="22"/>
      <c r="D102" s="22">
        <v>1.85</v>
      </c>
      <c r="E102" s="22"/>
      <c r="G102" s="22">
        <v>535.33000000000004</v>
      </c>
      <c r="H102" s="22"/>
      <c r="J102" s="22">
        <v>1.82</v>
      </c>
      <c r="K102" s="22"/>
      <c r="M102" s="33">
        <v>1737</v>
      </c>
      <c r="N102" s="33"/>
      <c r="O102" s="33">
        <v>885.07</v>
      </c>
      <c r="P102" s="33"/>
      <c r="Q102" s="33"/>
      <c r="R102" s="33"/>
      <c r="T102" s="33">
        <v>0.4</v>
      </c>
      <c r="U102" s="33"/>
      <c r="V102" s="33">
        <v>5.36</v>
      </c>
      <c r="W102" s="33"/>
      <c r="X102" s="33"/>
      <c r="Y102" s="33"/>
      <c r="AA102" s="33">
        <v>5.13</v>
      </c>
      <c r="AB102" s="33"/>
      <c r="AC102" s="33">
        <v>31.5</v>
      </c>
      <c r="AD102" s="33"/>
      <c r="AE102" s="33"/>
      <c r="AF102" s="33"/>
      <c r="AH102" s="33">
        <v>1</v>
      </c>
      <c r="AI102" s="33"/>
      <c r="AJ102" s="33">
        <v>1.05</v>
      </c>
      <c r="AK102" s="33"/>
      <c r="AL102" s="33"/>
      <c r="AM102" s="33"/>
    </row>
    <row r="103" spans="1:39" x14ac:dyDescent="0.25">
      <c r="A103" s="22">
        <v>4039.7</v>
      </c>
      <c r="B103" s="22"/>
      <c r="D103" s="22">
        <v>0.4</v>
      </c>
      <c r="E103" s="22"/>
      <c r="G103" s="22">
        <v>56.34</v>
      </c>
      <c r="H103" s="22"/>
      <c r="J103" s="22">
        <v>1</v>
      </c>
      <c r="K103" s="22"/>
      <c r="M103" s="33">
        <v>5377.8</v>
      </c>
      <c r="N103" s="33"/>
      <c r="O103" s="33">
        <v>1659.33</v>
      </c>
      <c r="P103" s="33"/>
      <c r="Q103" s="33"/>
      <c r="R103" s="33"/>
      <c r="T103" s="33">
        <v>0.4</v>
      </c>
      <c r="U103" s="33"/>
      <c r="V103" s="33">
        <v>0.67</v>
      </c>
      <c r="W103" s="33"/>
      <c r="X103" s="33"/>
      <c r="Y103" s="33"/>
      <c r="AA103" s="33">
        <v>56.89</v>
      </c>
      <c r="AB103" s="33"/>
      <c r="AC103" s="33">
        <v>130.52000000000001</v>
      </c>
      <c r="AD103" s="33"/>
      <c r="AE103" s="33"/>
      <c r="AF103" s="33"/>
      <c r="AH103" s="33">
        <v>1</v>
      </c>
      <c r="AI103" s="33"/>
      <c r="AJ103" s="33">
        <v>0.01</v>
      </c>
      <c r="AK103" s="33"/>
      <c r="AL103" s="33"/>
      <c r="AM103" s="33"/>
    </row>
    <row r="104" spans="1:39" x14ac:dyDescent="0.25">
      <c r="A104" s="22">
        <v>1698.1</v>
      </c>
      <c r="B104" s="22"/>
      <c r="D104" s="22">
        <v>0.1</v>
      </c>
      <c r="E104" s="22"/>
      <c r="G104" s="22">
        <v>64.510000000000005</v>
      </c>
      <c r="H104" s="22"/>
      <c r="J104" s="22">
        <v>1.28</v>
      </c>
      <c r="K104" s="22"/>
      <c r="M104" s="33">
        <v>7506.6</v>
      </c>
      <c r="N104" s="33"/>
      <c r="O104" s="33"/>
      <c r="P104" s="33"/>
      <c r="Q104" s="33"/>
      <c r="R104" s="33"/>
      <c r="T104" s="33">
        <v>2.1</v>
      </c>
      <c r="U104" s="33"/>
      <c r="V104" s="33"/>
      <c r="W104" s="33"/>
      <c r="X104" s="33"/>
      <c r="Y104" s="33"/>
      <c r="AA104" s="33">
        <v>237.6</v>
      </c>
      <c r="AB104" s="33"/>
      <c r="AC104" s="33"/>
      <c r="AD104" s="33"/>
      <c r="AE104" s="33"/>
      <c r="AF104" s="33"/>
      <c r="AH104" s="33">
        <v>1</v>
      </c>
      <c r="AI104" s="33"/>
      <c r="AJ104" s="33"/>
      <c r="AK104" s="33"/>
      <c r="AL104" s="33"/>
      <c r="AM104" s="33"/>
    </row>
    <row r="105" spans="1:39" x14ac:dyDescent="0.25">
      <c r="A105" s="22">
        <v>740.5</v>
      </c>
      <c r="B105" s="22"/>
      <c r="D105" s="22">
        <v>0.4</v>
      </c>
      <c r="E105" s="22"/>
      <c r="G105" s="22">
        <v>9.57</v>
      </c>
      <c r="H105" s="22"/>
      <c r="J105" s="22">
        <v>1</v>
      </c>
      <c r="K105" s="22"/>
      <c r="M105" s="33">
        <v>44042.7</v>
      </c>
      <c r="N105" s="33"/>
      <c r="O105" s="33"/>
      <c r="P105" s="33"/>
      <c r="Q105" s="33"/>
      <c r="R105" s="33"/>
      <c r="T105" s="33">
        <v>0.52</v>
      </c>
      <c r="U105" s="33"/>
      <c r="V105" s="33"/>
      <c r="W105" s="33"/>
      <c r="X105" s="33"/>
      <c r="Y105" s="33"/>
      <c r="AA105" s="33">
        <v>1408.04</v>
      </c>
      <c r="AB105" s="33"/>
      <c r="AC105" s="33"/>
      <c r="AD105" s="33"/>
      <c r="AE105" s="33"/>
      <c r="AF105" s="33"/>
      <c r="AH105" s="33">
        <v>1</v>
      </c>
      <c r="AI105" s="33"/>
      <c r="AJ105" s="33"/>
      <c r="AK105" s="33"/>
      <c r="AL105" s="33"/>
      <c r="AM105" s="33"/>
    </row>
    <row r="106" spans="1:39" x14ac:dyDescent="0.25">
      <c r="A106" s="22">
        <v>6462.5</v>
      </c>
      <c r="B106" s="22"/>
      <c r="D106" s="22">
        <v>0.4</v>
      </c>
      <c r="E106" s="22"/>
      <c r="G106" s="22">
        <v>177.14</v>
      </c>
      <c r="H106" s="22"/>
      <c r="J106" s="22">
        <v>1</v>
      </c>
      <c r="K106" s="22"/>
      <c r="M106" s="33">
        <v>789.36</v>
      </c>
      <c r="N106" s="33"/>
      <c r="O106" s="33"/>
      <c r="P106" s="33"/>
      <c r="Q106" s="33"/>
      <c r="R106" s="33"/>
      <c r="T106" s="33">
        <v>0.66</v>
      </c>
      <c r="U106" s="33"/>
      <c r="V106" s="33"/>
      <c r="W106" s="33"/>
      <c r="X106" s="33"/>
      <c r="Y106" s="33"/>
      <c r="AA106" s="33">
        <v>40.299999999999997</v>
      </c>
      <c r="AB106" s="33"/>
      <c r="AC106" s="33"/>
      <c r="AD106" s="33"/>
      <c r="AE106" s="33"/>
      <c r="AF106" s="33"/>
      <c r="AH106" s="33">
        <v>1.68</v>
      </c>
      <c r="AI106" s="33"/>
      <c r="AJ106" s="33"/>
      <c r="AK106" s="33"/>
      <c r="AL106" s="33"/>
      <c r="AM106" s="33"/>
    </row>
    <row r="107" spans="1:39" x14ac:dyDescent="0.25">
      <c r="A107" s="22">
        <v>1070.5999999999999</v>
      </c>
      <c r="B107" s="22"/>
      <c r="D107" s="22">
        <v>0.4</v>
      </c>
      <c r="E107" s="22"/>
      <c r="G107" s="22">
        <v>34.58</v>
      </c>
      <c r="H107" s="22"/>
      <c r="J107" s="22">
        <v>1</v>
      </c>
      <c r="K107" s="22"/>
      <c r="M107" s="33">
        <v>784.51</v>
      </c>
      <c r="N107" s="33"/>
      <c r="O107" s="33"/>
      <c r="P107" s="33"/>
      <c r="Q107" s="33"/>
      <c r="R107" s="33"/>
      <c r="T107" s="33">
        <v>4.05</v>
      </c>
      <c r="U107" s="33"/>
      <c r="V107" s="33"/>
      <c r="W107" s="33"/>
      <c r="X107" s="33"/>
      <c r="Y107" s="33"/>
      <c r="AA107" s="33">
        <v>28.8</v>
      </c>
      <c r="AB107" s="33"/>
      <c r="AC107" s="33"/>
      <c r="AD107" s="33"/>
      <c r="AE107" s="33"/>
      <c r="AF107" s="33"/>
      <c r="AH107" s="33">
        <v>7.01</v>
      </c>
      <c r="AI107" s="33"/>
      <c r="AJ107" s="33"/>
      <c r="AK107" s="33"/>
      <c r="AL107" s="33"/>
      <c r="AM107" s="33"/>
    </row>
    <row r="108" spans="1:39" x14ac:dyDescent="0.25">
      <c r="A108" s="22">
        <v>1221.4000000000001</v>
      </c>
      <c r="B108" s="22"/>
      <c r="D108" s="22">
        <v>0.4</v>
      </c>
      <c r="E108" s="22"/>
      <c r="G108" s="22">
        <v>54.47</v>
      </c>
      <c r="H108" s="22"/>
      <c r="J108" s="22">
        <v>1</v>
      </c>
      <c r="K108" s="22"/>
      <c r="M108" s="33">
        <v>3519</v>
      </c>
      <c r="N108" s="33"/>
      <c r="O108" s="33"/>
      <c r="P108" s="33"/>
      <c r="Q108" s="33"/>
      <c r="R108" s="33"/>
      <c r="T108" s="33">
        <v>0.01</v>
      </c>
      <c r="U108" s="33"/>
      <c r="V108" s="33"/>
      <c r="W108" s="33"/>
      <c r="X108" s="33"/>
      <c r="Y108" s="33"/>
      <c r="AA108" s="33">
        <v>18.420000000000002</v>
      </c>
      <c r="AB108" s="33"/>
      <c r="AC108" s="33"/>
      <c r="AD108" s="33"/>
      <c r="AE108" s="33"/>
      <c r="AF108" s="33"/>
      <c r="AH108" s="33">
        <v>0.7</v>
      </c>
      <c r="AI108" s="33"/>
      <c r="AJ108" s="33"/>
      <c r="AK108" s="33"/>
      <c r="AL108" s="33"/>
      <c r="AM108" s="33"/>
    </row>
    <row r="109" spans="1:39" x14ac:dyDescent="0.25">
      <c r="A109" s="22">
        <v>396.73</v>
      </c>
      <c r="B109" s="22"/>
      <c r="D109" s="22">
        <v>0.1</v>
      </c>
      <c r="E109" s="22"/>
      <c r="G109" s="22">
        <v>27.66</v>
      </c>
      <c r="H109" s="22"/>
      <c r="J109" s="22">
        <v>6.31</v>
      </c>
      <c r="K109" s="22"/>
      <c r="M109" s="33">
        <v>8466.49</v>
      </c>
      <c r="N109" s="33"/>
      <c r="O109" s="33"/>
      <c r="P109" s="33"/>
      <c r="Q109" s="33"/>
      <c r="R109" s="33"/>
      <c r="T109" s="33">
        <v>20.68</v>
      </c>
      <c r="U109" s="33"/>
      <c r="V109" s="33"/>
      <c r="W109" s="33"/>
      <c r="X109" s="33"/>
      <c r="Y109" s="33"/>
      <c r="AA109" s="33">
        <v>296.76</v>
      </c>
      <c r="AB109" s="33"/>
      <c r="AC109" s="33"/>
      <c r="AD109" s="33"/>
      <c r="AE109" s="33"/>
      <c r="AF109" s="33"/>
      <c r="AH109" s="33">
        <v>0.99</v>
      </c>
      <c r="AI109" s="33"/>
      <c r="AJ109" s="33"/>
      <c r="AK109" s="33"/>
      <c r="AL109" s="33"/>
      <c r="AM109" s="33"/>
    </row>
    <row r="110" spans="1:39" x14ac:dyDescent="0.25">
      <c r="A110" s="22">
        <v>1256.9100000000001</v>
      </c>
      <c r="B110" s="22"/>
      <c r="D110" s="22">
        <v>0.1</v>
      </c>
      <c r="E110" s="22"/>
      <c r="G110" s="22">
        <v>43.72</v>
      </c>
      <c r="H110" s="22"/>
      <c r="J110" s="22">
        <v>0.01</v>
      </c>
      <c r="K110" s="22"/>
      <c r="M110" s="33">
        <v>526.57000000000005</v>
      </c>
      <c r="N110" s="33"/>
      <c r="O110" s="33"/>
      <c r="P110" s="33"/>
      <c r="Q110" s="33"/>
      <c r="R110" s="33"/>
      <c r="T110" s="33">
        <v>0.45</v>
      </c>
      <c r="U110" s="33"/>
      <c r="V110" s="33"/>
      <c r="W110" s="33"/>
      <c r="X110" s="33"/>
      <c r="Y110" s="33"/>
      <c r="AA110" s="33">
        <v>20.98</v>
      </c>
      <c r="AB110" s="33"/>
      <c r="AC110" s="33"/>
      <c r="AD110" s="33"/>
      <c r="AE110" s="33"/>
      <c r="AF110" s="33"/>
      <c r="AH110" s="33">
        <v>0.67</v>
      </c>
      <c r="AI110" s="33"/>
      <c r="AJ110" s="33"/>
      <c r="AK110" s="33"/>
      <c r="AL110" s="33"/>
      <c r="AM110" s="33"/>
    </row>
    <row r="111" spans="1:39" x14ac:dyDescent="0.25">
      <c r="A111" s="22">
        <v>1096.54</v>
      </c>
      <c r="B111" s="22"/>
      <c r="D111" s="22">
        <v>0.1</v>
      </c>
      <c r="E111" s="22"/>
      <c r="G111" s="22">
        <v>18.22</v>
      </c>
      <c r="H111" s="22"/>
      <c r="J111" s="22">
        <v>0.01</v>
      </c>
      <c r="K111" s="22"/>
      <c r="M111" s="33">
        <v>383.66</v>
      </c>
      <c r="N111" s="33"/>
      <c r="O111" s="33"/>
      <c r="P111" s="33"/>
      <c r="Q111" s="33"/>
      <c r="R111" s="33"/>
      <c r="T111" s="33">
        <v>0.47</v>
      </c>
      <c r="U111" s="33"/>
      <c r="V111" s="33"/>
      <c r="W111" s="33"/>
      <c r="X111" s="33"/>
      <c r="Y111" s="33"/>
      <c r="AA111" s="33">
        <v>37.72</v>
      </c>
      <c r="AB111" s="33"/>
      <c r="AC111" s="33"/>
      <c r="AD111" s="33"/>
      <c r="AE111" s="33"/>
      <c r="AF111" s="33"/>
      <c r="AH111" s="33">
        <v>0.37</v>
      </c>
      <c r="AI111" s="33"/>
      <c r="AJ111" s="33"/>
      <c r="AK111" s="33"/>
      <c r="AL111" s="33"/>
      <c r="AM111" s="33"/>
    </row>
    <row r="112" spans="1:39" x14ac:dyDescent="0.25">
      <c r="A112" s="22">
        <v>751.55</v>
      </c>
      <c r="B112" s="22"/>
      <c r="D112" s="22">
        <v>0.65</v>
      </c>
      <c r="E112" s="22"/>
      <c r="G112" s="22">
        <v>13.83</v>
      </c>
      <c r="H112" s="22"/>
      <c r="J112" s="22">
        <v>0.34</v>
      </c>
      <c r="K112" s="22"/>
      <c r="M112" s="33">
        <v>117.21</v>
      </c>
      <c r="N112" s="33"/>
      <c r="O112" s="33"/>
      <c r="P112" s="33"/>
      <c r="Q112" s="33"/>
      <c r="R112" s="33"/>
      <c r="T112" s="33">
        <v>0.1</v>
      </c>
      <c r="U112" s="33"/>
      <c r="V112" s="33"/>
      <c r="W112" s="33"/>
      <c r="X112" s="33"/>
      <c r="Y112" s="33"/>
      <c r="AA112" s="33">
        <v>0.05</v>
      </c>
      <c r="AB112" s="33"/>
      <c r="AC112" s="33"/>
      <c r="AD112" s="33"/>
      <c r="AE112" s="33"/>
      <c r="AF112" s="33"/>
      <c r="AH112" s="33">
        <v>0.01</v>
      </c>
      <c r="AI112" s="33"/>
      <c r="AJ112" s="33"/>
      <c r="AK112" s="33"/>
      <c r="AL112" s="33"/>
      <c r="AM112" s="33"/>
    </row>
    <row r="113" spans="1:39" x14ac:dyDescent="0.25">
      <c r="A113" s="22">
        <v>422.54</v>
      </c>
      <c r="B113" s="22"/>
      <c r="D113" s="22">
        <v>0.55000000000000004</v>
      </c>
      <c r="E113" s="22"/>
      <c r="G113" s="22">
        <v>6.3</v>
      </c>
      <c r="H113" s="22"/>
      <c r="J113" s="22">
        <v>0.28999999999999998</v>
      </c>
      <c r="K113" s="22"/>
      <c r="M113" s="33">
        <v>140.22</v>
      </c>
      <c r="N113" s="33"/>
      <c r="O113" s="33"/>
      <c r="P113" s="33"/>
      <c r="Q113" s="33"/>
      <c r="R113" s="33"/>
      <c r="T113" s="33">
        <v>0.47</v>
      </c>
      <c r="U113" s="33"/>
      <c r="V113" s="33"/>
      <c r="W113" s="33"/>
      <c r="X113" s="33"/>
      <c r="Y113" s="33"/>
      <c r="AA113" s="33">
        <v>5.85</v>
      </c>
      <c r="AB113" s="33"/>
      <c r="AC113" s="33"/>
      <c r="AD113" s="33"/>
      <c r="AE113" s="33"/>
      <c r="AF113" s="33"/>
      <c r="AH113" s="33">
        <v>36.61</v>
      </c>
      <c r="AI113" s="33"/>
      <c r="AJ113" s="33"/>
      <c r="AK113" s="33"/>
      <c r="AL113" s="33"/>
      <c r="AM113" s="33"/>
    </row>
    <row r="114" spans="1:39" x14ac:dyDescent="0.25">
      <c r="A114" s="22">
        <v>757.2</v>
      </c>
      <c r="B114" s="22"/>
      <c r="D114" s="22">
        <v>0.84</v>
      </c>
      <c r="E114" s="22"/>
      <c r="G114" s="22">
        <v>47.3</v>
      </c>
      <c r="H114" s="22"/>
      <c r="J114" s="22">
        <v>1.08</v>
      </c>
      <c r="K114" s="22"/>
      <c r="M114" s="33">
        <v>842.01</v>
      </c>
      <c r="N114" s="33"/>
      <c r="O114" s="33"/>
      <c r="P114" s="33"/>
      <c r="Q114" s="33"/>
      <c r="R114" s="33"/>
      <c r="T114" s="33">
        <v>0.41</v>
      </c>
      <c r="U114" s="33"/>
      <c r="V114" s="33"/>
      <c r="W114" s="33"/>
      <c r="X114" s="33"/>
      <c r="Y114" s="33"/>
      <c r="AA114" s="33">
        <v>18.7</v>
      </c>
      <c r="AB114" s="33"/>
      <c r="AC114" s="33"/>
      <c r="AD114" s="33"/>
      <c r="AE114" s="33"/>
      <c r="AF114" s="33"/>
      <c r="AH114" s="33">
        <v>0.76</v>
      </c>
      <c r="AI114" s="33"/>
      <c r="AJ114" s="33"/>
      <c r="AK114" s="33"/>
      <c r="AL114" s="33"/>
      <c r="AM114" s="33"/>
    </row>
    <row r="115" spans="1:39" x14ac:dyDescent="0.25">
      <c r="A115" s="22">
        <v>13407.19</v>
      </c>
      <c r="B115" s="22"/>
      <c r="D115" s="22">
        <v>2.59</v>
      </c>
      <c r="E115" s="22"/>
      <c r="G115" s="22">
        <v>397.93</v>
      </c>
      <c r="H115" s="22"/>
      <c r="J115" s="22">
        <v>0.59</v>
      </c>
      <c r="K115" s="22"/>
      <c r="M115" s="33">
        <v>137.30000000000001</v>
      </c>
      <c r="N115" s="33"/>
      <c r="O115" s="33"/>
      <c r="P115" s="33"/>
      <c r="Q115" s="33"/>
      <c r="R115" s="33"/>
      <c r="T115" s="33">
        <v>0.16</v>
      </c>
      <c r="U115" s="33"/>
      <c r="V115" s="33"/>
      <c r="W115" s="33"/>
      <c r="X115" s="33"/>
      <c r="Y115" s="33"/>
      <c r="AA115" s="33">
        <v>3.04</v>
      </c>
      <c r="AB115" s="33"/>
      <c r="AC115" s="33"/>
      <c r="AD115" s="33"/>
      <c r="AE115" s="33"/>
      <c r="AF115" s="33"/>
      <c r="AH115" s="33">
        <v>1.1299999999999999</v>
      </c>
      <c r="AI115" s="33"/>
      <c r="AJ115" s="33"/>
      <c r="AK115" s="33"/>
      <c r="AL115" s="33"/>
      <c r="AM115" s="33"/>
    </row>
    <row r="116" spans="1:39" x14ac:dyDescent="0.25">
      <c r="A116" s="22">
        <v>4817.79</v>
      </c>
      <c r="B116" s="22"/>
      <c r="D116" s="22">
        <v>8.02</v>
      </c>
      <c r="E116" s="22"/>
      <c r="G116" s="22">
        <v>152.62</v>
      </c>
      <c r="H116" s="22"/>
      <c r="J116" s="22">
        <v>1.25</v>
      </c>
      <c r="K116" s="22"/>
      <c r="M116" s="33">
        <v>3341.68</v>
      </c>
      <c r="N116" s="33"/>
      <c r="O116" s="33"/>
      <c r="P116" s="33"/>
      <c r="Q116" s="33"/>
      <c r="R116" s="33"/>
      <c r="T116" s="33">
        <v>2.4500000000000002</v>
      </c>
      <c r="U116" s="33"/>
      <c r="V116" s="33"/>
      <c r="W116" s="33"/>
      <c r="X116" s="33"/>
      <c r="Y116" s="33"/>
      <c r="AA116" s="33">
        <v>379.54</v>
      </c>
      <c r="AB116" s="33"/>
      <c r="AC116" s="33"/>
      <c r="AD116" s="33"/>
      <c r="AE116" s="33"/>
      <c r="AF116" s="33"/>
      <c r="AH116" s="33">
        <v>0.54</v>
      </c>
      <c r="AI116" s="33"/>
      <c r="AJ116" s="33"/>
      <c r="AK116" s="33"/>
      <c r="AL116" s="33"/>
      <c r="AM116" s="33"/>
    </row>
    <row r="117" spans="1:39" x14ac:dyDescent="0.25">
      <c r="A117" s="22">
        <v>1223.33</v>
      </c>
      <c r="B117" s="22"/>
      <c r="D117" s="22">
        <v>3.62</v>
      </c>
      <c r="E117" s="22"/>
      <c r="G117" s="22">
        <v>27.79</v>
      </c>
      <c r="H117" s="22"/>
      <c r="J117" s="22">
        <v>0.65</v>
      </c>
      <c r="K117" s="22"/>
      <c r="M117" s="33">
        <v>5924.36</v>
      </c>
      <c r="N117" s="33"/>
      <c r="O117" s="33"/>
      <c r="P117" s="33"/>
      <c r="Q117" s="33"/>
      <c r="R117" s="33"/>
      <c r="T117" s="33">
        <v>4.8</v>
      </c>
      <c r="U117" s="33"/>
      <c r="V117" s="33"/>
      <c r="W117" s="33"/>
      <c r="X117" s="33"/>
      <c r="Y117" s="33"/>
      <c r="AA117" s="33">
        <v>812.34</v>
      </c>
      <c r="AB117" s="33"/>
      <c r="AC117" s="33"/>
      <c r="AD117" s="33"/>
      <c r="AE117" s="33"/>
      <c r="AF117" s="33"/>
      <c r="AH117" s="33">
        <v>0.63</v>
      </c>
      <c r="AI117" s="33"/>
      <c r="AJ117" s="33"/>
      <c r="AK117" s="33"/>
      <c r="AL117" s="33"/>
      <c r="AM117" s="33"/>
    </row>
    <row r="118" spans="1:39" x14ac:dyDescent="0.25">
      <c r="A118" s="22">
        <v>887.62</v>
      </c>
      <c r="B118" s="22"/>
      <c r="D118" s="22">
        <v>0.77</v>
      </c>
      <c r="E118" s="22"/>
      <c r="G118" s="22">
        <v>6.2</v>
      </c>
      <c r="H118" s="22"/>
      <c r="J118" s="22">
        <v>0.62</v>
      </c>
      <c r="K118" s="22"/>
      <c r="M118" s="33">
        <v>242</v>
      </c>
      <c r="N118" s="33"/>
      <c r="O118" s="33"/>
      <c r="P118" s="33"/>
      <c r="Q118" s="33"/>
      <c r="R118" s="33"/>
      <c r="T118" s="33">
        <v>0.03</v>
      </c>
      <c r="U118" s="33"/>
      <c r="V118" s="33"/>
      <c r="W118" s="33"/>
      <c r="X118" s="33"/>
      <c r="Y118" s="33"/>
      <c r="AA118" s="33">
        <v>0.43</v>
      </c>
      <c r="AB118" s="33"/>
      <c r="AC118" s="33"/>
      <c r="AD118" s="33"/>
      <c r="AE118" s="33"/>
      <c r="AF118" s="33"/>
      <c r="AH118" s="33">
        <v>1.02</v>
      </c>
      <c r="AI118" s="33"/>
      <c r="AJ118" s="33"/>
      <c r="AK118" s="33"/>
      <c r="AL118" s="33"/>
      <c r="AM118" s="33"/>
    </row>
    <row r="119" spans="1:39" x14ac:dyDescent="0.25">
      <c r="A119" s="22">
        <v>1363.59</v>
      </c>
      <c r="B119" s="22"/>
      <c r="D119" s="22">
        <v>0.88</v>
      </c>
      <c r="E119" s="22"/>
      <c r="G119" s="22">
        <v>11.75</v>
      </c>
      <c r="H119" s="22"/>
      <c r="J119" s="22">
        <v>1.1200000000000001</v>
      </c>
      <c r="K119" s="22"/>
      <c r="M119" s="33">
        <v>652.79999999999995</v>
      </c>
      <c r="N119" s="33"/>
      <c r="O119" s="33"/>
      <c r="P119" s="33"/>
      <c r="Q119" s="33"/>
      <c r="R119" s="33"/>
      <c r="T119" s="33">
        <v>0.01</v>
      </c>
      <c r="U119" s="33"/>
      <c r="V119" s="33"/>
      <c r="W119" s="33"/>
      <c r="X119" s="33"/>
      <c r="Y119" s="33"/>
      <c r="AA119" s="33">
        <v>2.87</v>
      </c>
      <c r="AB119" s="33"/>
      <c r="AC119" s="33"/>
      <c r="AD119" s="33"/>
      <c r="AE119" s="33"/>
      <c r="AF119" s="33"/>
      <c r="AH119" s="33">
        <v>0.43</v>
      </c>
      <c r="AI119" s="33"/>
      <c r="AJ119" s="33"/>
      <c r="AK119" s="33"/>
      <c r="AL119" s="33"/>
      <c r="AM119" s="33"/>
    </row>
    <row r="120" spans="1:39" x14ac:dyDescent="0.25">
      <c r="A120" s="22">
        <v>440.6</v>
      </c>
      <c r="B120" s="22"/>
      <c r="D120" s="22">
        <v>1.35</v>
      </c>
      <c r="E120" s="22"/>
      <c r="G120" s="22">
        <v>25.12</v>
      </c>
      <c r="H120" s="22"/>
      <c r="J120" s="22">
        <v>1.44</v>
      </c>
      <c r="K120" s="22"/>
      <c r="M120" s="33">
        <v>418.95</v>
      </c>
      <c r="N120" s="33"/>
      <c r="O120" s="33"/>
      <c r="P120" s="33"/>
      <c r="Q120" s="33"/>
      <c r="R120" s="33"/>
      <c r="T120" s="33">
        <v>0.04</v>
      </c>
      <c r="U120" s="33"/>
      <c r="V120" s="33"/>
      <c r="W120" s="33"/>
      <c r="X120" s="33"/>
      <c r="Y120" s="33"/>
      <c r="AA120" s="33">
        <v>1.07</v>
      </c>
      <c r="AB120" s="33"/>
      <c r="AC120" s="33"/>
      <c r="AD120" s="33"/>
      <c r="AE120" s="33"/>
      <c r="AF120" s="33"/>
      <c r="AH120" s="33">
        <v>0.94</v>
      </c>
      <c r="AI120" s="33"/>
      <c r="AJ120" s="33"/>
      <c r="AK120" s="33"/>
      <c r="AL120" s="33"/>
      <c r="AM120" s="33"/>
    </row>
    <row r="121" spans="1:39" x14ac:dyDescent="0.25">
      <c r="A121" s="22">
        <v>887.06</v>
      </c>
      <c r="B121" s="22"/>
      <c r="D121" s="22">
        <v>0.1</v>
      </c>
      <c r="E121" s="22"/>
      <c r="G121" s="22">
        <v>15.14</v>
      </c>
      <c r="H121" s="22"/>
      <c r="J121" s="22">
        <v>1.1299999999999999</v>
      </c>
      <c r="K121" s="22"/>
      <c r="M121" s="33">
        <v>3043.19</v>
      </c>
      <c r="N121" s="33"/>
      <c r="O121" s="33"/>
      <c r="P121" s="33"/>
      <c r="Q121" s="33"/>
      <c r="R121" s="33"/>
      <c r="T121" s="33"/>
      <c r="U121" s="33"/>
      <c r="V121" s="33"/>
      <c r="W121" s="33"/>
      <c r="X121" s="33"/>
      <c r="Y121" s="33"/>
      <c r="AA121" s="33"/>
      <c r="AB121" s="33"/>
      <c r="AC121" s="33"/>
      <c r="AD121" s="33"/>
      <c r="AE121" s="33"/>
      <c r="AF121" s="33"/>
      <c r="AH121" s="33"/>
      <c r="AI121" s="33"/>
      <c r="AJ121" s="33"/>
      <c r="AK121" s="33"/>
      <c r="AL121" s="33"/>
      <c r="AM121" s="33"/>
    </row>
    <row r="122" spans="1:39" x14ac:dyDescent="0.25">
      <c r="A122" s="22">
        <v>1163.5999999999999</v>
      </c>
      <c r="B122" s="22"/>
      <c r="D122" s="22">
        <v>0.4</v>
      </c>
      <c r="E122" s="22"/>
      <c r="G122" s="22">
        <v>13.36</v>
      </c>
      <c r="H122" s="22"/>
      <c r="J122" s="22">
        <v>1</v>
      </c>
      <c r="K122" s="22"/>
      <c r="M122" s="33">
        <v>422.96</v>
      </c>
      <c r="N122" s="33"/>
      <c r="O122" s="33"/>
      <c r="P122" s="33"/>
      <c r="Q122" s="33"/>
      <c r="R122" s="33"/>
      <c r="T122" s="33">
        <v>0.1</v>
      </c>
      <c r="U122" s="33"/>
      <c r="V122" s="33"/>
      <c r="W122" s="33"/>
      <c r="X122" s="33"/>
      <c r="Y122" s="33"/>
      <c r="AA122" s="33">
        <v>1.25</v>
      </c>
      <c r="AB122" s="33"/>
      <c r="AC122" s="33"/>
      <c r="AD122" s="33"/>
      <c r="AE122" s="33"/>
      <c r="AF122" s="33"/>
      <c r="AH122" s="33">
        <v>0.01</v>
      </c>
      <c r="AI122" s="33"/>
      <c r="AJ122" s="33"/>
      <c r="AK122" s="33"/>
      <c r="AL122" s="33"/>
      <c r="AM122" s="33"/>
    </row>
    <row r="123" spans="1:39" x14ac:dyDescent="0.25">
      <c r="A123" s="22">
        <v>3543.55</v>
      </c>
      <c r="B123" s="22"/>
      <c r="D123" s="22">
        <v>0.24</v>
      </c>
      <c r="E123" s="22"/>
      <c r="G123" s="22">
        <v>117.61</v>
      </c>
      <c r="H123" s="22"/>
      <c r="J123" s="22">
        <v>0.8</v>
      </c>
      <c r="K123" s="22"/>
      <c r="M123" s="33">
        <v>717</v>
      </c>
      <c r="N123" s="33"/>
      <c r="O123" s="33"/>
      <c r="P123" s="33"/>
      <c r="Q123" s="33"/>
      <c r="R123" s="33"/>
      <c r="T123" s="33">
        <v>0.02</v>
      </c>
      <c r="U123" s="33"/>
      <c r="V123" s="33"/>
      <c r="W123" s="33"/>
      <c r="X123" s="33"/>
      <c r="Y123" s="33"/>
      <c r="AA123" s="33">
        <v>3.52</v>
      </c>
      <c r="AB123" s="33"/>
      <c r="AC123" s="33"/>
      <c r="AD123" s="33"/>
      <c r="AE123" s="33"/>
      <c r="AF123" s="33"/>
      <c r="AH123" s="33">
        <v>0.51</v>
      </c>
      <c r="AI123" s="33"/>
      <c r="AJ123" s="33"/>
      <c r="AK123" s="33"/>
      <c r="AL123" s="33"/>
      <c r="AM123" s="33"/>
    </row>
    <row r="124" spans="1:39" x14ac:dyDescent="0.25">
      <c r="A124" s="22">
        <v>2850.98</v>
      </c>
      <c r="B124" s="22"/>
      <c r="D124" s="22">
        <v>1.06</v>
      </c>
      <c r="E124" s="22"/>
      <c r="G124" s="22">
        <v>28.41</v>
      </c>
      <c r="H124" s="22"/>
      <c r="J124" s="22">
        <v>1.88</v>
      </c>
      <c r="K124" s="22"/>
      <c r="M124" s="33">
        <v>19593.5</v>
      </c>
      <c r="N124" s="33"/>
      <c r="O124" s="33"/>
      <c r="P124" s="33"/>
      <c r="Q124" s="33"/>
      <c r="R124" s="33"/>
      <c r="T124" s="33">
        <v>8.58</v>
      </c>
      <c r="U124" s="33"/>
      <c r="V124" s="33"/>
      <c r="W124" s="33"/>
      <c r="X124" s="33"/>
      <c r="Y124" s="33"/>
      <c r="AA124" s="33">
        <v>328.95</v>
      </c>
      <c r="AB124" s="33"/>
      <c r="AC124" s="33"/>
      <c r="AD124" s="33"/>
      <c r="AE124" s="33"/>
      <c r="AF124" s="33"/>
      <c r="AH124" s="33">
        <v>0.59</v>
      </c>
      <c r="AI124" s="33"/>
      <c r="AJ124" s="33"/>
      <c r="AK124" s="33"/>
      <c r="AL124" s="33"/>
      <c r="AM124" s="33"/>
    </row>
    <row r="125" spans="1:39" x14ac:dyDescent="0.25">
      <c r="A125" s="22">
        <v>3238.61</v>
      </c>
      <c r="B125" s="22"/>
      <c r="D125" s="22">
        <v>0.92</v>
      </c>
      <c r="E125" s="22"/>
      <c r="G125" s="22">
        <v>30.22</v>
      </c>
      <c r="H125" s="22"/>
      <c r="J125" s="22">
        <v>1.18</v>
      </c>
      <c r="K125" s="22"/>
      <c r="M125" s="33">
        <v>10534.92</v>
      </c>
      <c r="N125" s="33"/>
      <c r="O125" s="33"/>
      <c r="P125" s="33"/>
      <c r="Q125" s="33"/>
      <c r="R125" s="33"/>
      <c r="T125" s="33">
        <v>47.94</v>
      </c>
      <c r="U125" s="33"/>
      <c r="V125" s="33"/>
      <c r="W125" s="33"/>
      <c r="X125" s="33"/>
      <c r="Y125" s="33"/>
      <c r="AA125" s="33">
        <v>357.02</v>
      </c>
      <c r="AB125" s="33"/>
      <c r="AC125" s="33"/>
      <c r="AD125" s="33"/>
      <c r="AE125" s="33"/>
      <c r="AF125" s="33"/>
      <c r="AH125" s="33">
        <v>0.71</v>
      </c>
      <c r="AI125" s="33"/>
      <c r="AJ125" s="33"/>
      <c r="AK125" s="33"/>
      <c r="AL125" s="33"/>
      <c r="AM125" s="33"/>
    </row>
    <row r="126" spans="1:39" x14ac:dyDescent="0.25">
      <c r="A126" s="22">
        <v>1630.91</v>
      </c>
      <c r="B126" s="22"/>
      <c r="D126" s="22">
        <v>0.13</v>
      </c>
      <c r="E126" s="22"/>
      <c r="G126" s="22">
        <v>16.04</v>
      </c>
      <c r="H126" s="22"/>
      <c r="J126" s="22">
        <v>0.85</v>
      </c>
      <c r="K126" s="22"/>
      <c r="M126" s="33">
        <v>23497</v>
      </c>
      <c r="N126" s="33"/>
      <c r="O126" s="33"/>
      <c r="P126" s="33"/>
      <c r="Q126" s="33"/>
      <c r="R126" s="33"/>
      <c r="T126" s="33">
        <v>3.08</v>
      </c>
      <c r="U126" s="33"/>
      <c r="V126" s="33"/>
      <c r="W126" s="33"/>
      <c r="X126" s="33"/>
      <c r="Y126" s="33"/>
      <c r="AA126" s="33">
        <v>451.58</v>
      </c>
      <c r="AB126" s="33"/>
      <c r="AC126" s="33"/>
      <c r="AD126" s="33"/>
      <c r="AE126" s="33"/>
      <c r="AF126" s="33"/>
      <c r="AH126" s="33">
        <v>0.51</v>
      </c>
      <c r="AI126" s="33"/>
      <c r="AJ126" s="33"/>
      <c r="AK126" s="33"/>
      <c r="AL126" s="33"/>
      <c r="AM126" s="33"/>
    </row>
    <row r="127" spans="1:39" x14ac:dyDescent="0.25">
      <c r="A127" s="22">
        <v>21.79</v>
      </c>
      <c r="B127" s="22"/>
      <c r="D127" s="22">
        <v>0.33</v>
      </c>
      <c r="E127" s="22"/>
      <c r="G127" s="22">
        <v>0.4</v>
      </c>
      <c r="H127" s="22"/>
      <c r="J127" s="22">
        <v>0.8</v>
      </c>
      <c r="K127" s="22"/>
      <c r="M127" s="33">
        <v>6421.8</v>
      </c>
      <c r="N127" s="33"/>
      <c r="O127" s="33"/>
      <c r="P127" s="33"/>
      <c r="Q127" s="33"/>
      <c r="R127" s="33"/>
      <c r="T127" s="33">
        <v>0.02</v>
      </c>
      <c r="U127" s="33"/>
      <c r="V127" s="33"/>
      <c r="W127" s="33"/>
      <c r="X127" s="33"/>
      <c r="Y127" s="33"/>
      <c r="AA127" s="33">
        <v>9.01</v>
      </c>
      <c r="AB127" s="33"/>
      <c r="AC127" s="33"/>
      <c r="AD127" s="33"/>
      <c r="AE127" s="33"/>
      <c r="AF127" s="33"/>
      <c r="AH127" s="33">
        <v>0.7</v>
      </c>
      <c r="AI127" s="33"/>
      <c r="AJ127" s="33"/>
      <c r="AK127" s="33"/>
      <c r="AL127" s="33"/>
      <c r="AM127" s="33"/>
    </row>
    <row r="128" spans="1:39" x14ac:dyDescent="0.25">
      <c r="A128" s="22">
        <v>48.99</v>
      </c>
      <c r="B128" s="22"/>
      <c r="D128" s="22">
        <v>0.55000000000000004</v>
      </c>
      <c r="E128" s="22"/>
      <c r="G128" s="22">
        <v>5.45</v>
      </c>
      <c r="H128" s="22"/>
      <c r="J128" s="22">
        <v>0.96</v>
      </c>
      <c r="K128" s="22"/>
      <c r="M128" s="33">
        <v>887.31</v>
      </c>
      <c r="N128" s="33"/>
      <c r="O128" s="33"/>
      <c r="P128" s="33"/>
      <c r="Q128" s="33"/>
      <c r="R128" s="33"/>
      <c r="T128" s="33">
        <v>0.12</v>
      </c>
      <c r="U128" s="33"/>
      <c r="V128" s="33"/>
      <c r="W128" s="33"/>
      <c r="X128" s="33"/>
      <c r="Y128" s="33"/>
      <c r="AA128" s="33">
        <v>5.24</v>
      </c>
      <c r="AB128" s="33"/>
      <c r="AC128" s="33"/>
      <c r="AD128" s="33"/>
      <c r="AE128" s="33"/>
      <c r="AF128" s="33"/>
      <c r="AH128" s="33">
        <v>0.98</v>
      </c>
      <c r="AI128" s="33"/>
      <c r="AJ128" s="33"/>
      <c r="AK128" s="33"/>
      <c r="AL128" s="33"/>
      <c r="AM128" s="33"/>
    </row>
    <row r="129" spans="1:39" x14ac:dyDescent="0.25">
      <c r="A129" s="22">
        <v>533.22</v>
      </c>
      <c r="B129" s="22"/>
      <c r="D129" s="22">
        <v>0.78</v>
      </c>
      <c r="E129" s="22"/>
      <c r="G129" s="22">
        <v>11.49</v>
      </c>
      <c r="H129" s="22"/>
      <c r="J129" s="22">
        <v>1.03</v>
      </c>
      <c r="K129" s="22"/>
      <c r="M129" s="33">
        <v>265.32</v>
      </c>
      <c r="N129" s="33"/>
      <c r="O129" s="33"/>
      <c r="P129" s="33"/>
      <c r="Q129" s="33"/>
      <c r="R129" s="33"/>
      <c r="T129" s="33">
        <v>0.04</v>
      </c>
      <c r="U129" s="33"/>
      <c r="V129" s="33"/>
      <c r="W129" s="33"/>
      <c r="X129" s="33"/>
      <c r="Y129" s="33"/>
      <c r="AA129" s="33">
        <v>2.74</v>
      </c>
      <c r="AB129" s="33"/>
      <c r="AC129" s="33"/>
      <c r="AD129" s="33"/>
      <c r="AE129" s="33"/>
      <c r="AF129" s="33"/>
      <c r="AH129" s="33">
        <v>0.93</v>
      </c>
      <c r="AI129" s="33"/>
      <c r="AJ129" s="33"/>
      <c r="AK129" s="33"/>
      <c r="AL129" s="33"/>
      <c r="AM129" s="33"/>
    </row>
    <row r="130" spans="1:39" x14ac:dyDescent="0.25">
      <c r="A130" s="22">
        <v>4840.25</v>
      </c>
      <c r="B130" s="22"/>
      <c r="D130" s="22">
        <v>1.49</v>
      </c>
      <c r="E130" s="22"/>
      <c r="G130" s="22">
        <v>200.26</v>
      </c>
      <c r="H130" s="22"/>
      <c r="J130" s="22">
        <v>1.03</v>
      </c>
      <c r="K130" s="22"/>
      <c r="M130" s="33">
        <v>3710.46</v>
      </c>
      <c r="N130" s="33"/>
      <c r="O130" s="33"/>
      <c r="P130" s="33"/>
      <c r="Q130" s="33"/>
      <c r="R130" s="33"/>
      <c r="T130" s="33">
        <v>0.34</v>
      </c>
      <c r="U130" s="33"/>
      <c r="V130" s="33"/>
      <c r="W130" s="33"/>
      <c r="X130" s="33"/>
      <c r="Y130" s="33"/>
      <c r="AA130" s="33">
        <v>39.57</v>
      </c>
      <c r="AB130" s="33"/>
      <c r="AC130" s="33"/>
      <c r="AD130" s="33"/>
      <c r="AE130" s="33"/>
      <c r="AF130" s="33"/>
      <c r="AH130" s="33">
        <v>1.07</v>
      </c>
      <c r="AI130" s="33"/>
      <c r="AJ130" s="33"/>
      <c r="AK130" s="33"/>
      <c r="AL130" s="33"/>
      <c r="AM130" s="33"/>
    </row>
    <row r="131" spans="1:39" x14ac:dyDescent="0.25">
      <c r="A131" s="22">
        <v>465.35</v>
      </c>
      <c r="B131" s="22"/>
      <c r="D131" s="22">
        <v>0.72</v>
      </c>
      <c r="E131" s="22"/>
      <c r="G131" s="22">
        <v>6.63</v>
      </c>
      <c r="H131" s="22"/>
      <c r="J131" s="22">
        <v>1.1599999999999999</v>
      </c>
      <c r="K131" s="22"/>
      <c r="M131" s="33">
        <v>137.65</v>
      </c>
      <c r="N131" s="33"/>
      <c r="O131" s="33"/>
      <c r="P131" s="33"/>
      <c r="Q131" s="33"/>
      <c r="R131" s="33"/>
      <c r="T131" s="33">
        <v>0.05</v>
      </c>
      <c r="U131" s="33"/>
      <c r="V131" s="33"/>
      <c r="W131" s="33"/>
      <c r="X131" s="33"/>
      <c r="Y131" s="33"/>
      <c r="AA131" s="33">
        <v>6.9</v>
      </c>
      <c r="AB131" s="33"/>
      <c r="AC131" s="33"/>
      <c r="AD131" s="33"/>
      <c r="AE131" s="33"/>
      <c r="AF131" s="33"/>
      <c r="AH131" s="33">
        <v>1.03</v>
      </c>
      <c r="AI131" s="33"/>
      <c r="AJ131" s="33"/>
      <c r="AK131" s="33"/>
      <c r="AL131" s="33"/>
      <c r="AM131" s="33"/>
    </row>
    <row r="132" spans="1:39" x14ac:dyDescent="0.25">
      <c r="A132" s="22">
        <v>2052.27</v>
      </c>
      <c r="B132" s="22"/>
      <c r="D132" s="22">
        <v>1.51</v>
      </c>
      <c r="E132" s="22"/>
      <c r="G132" s="22">
        <v>46.4</v>
      </c>
      <c r="H132" s="22"/>
      <c r="J132" s="22">
        <v>2.72</v>
      </c>
      <c r="K132" s="22"/>
      <c r="M132" s="33">
        <v>163.78</v>
      </c>
      <c r="N132" s="33"/>
      <c r="O132" s="33"/>
      <c r="P132" s="33"/>
      <c r="Q132" s="33"/>
      <c r="R132" s="33"/>
      <c r="T132" s="33">
        <v>0.1</v>
      </c>
      <c r="U132" s="33"/>
      <c r="V132" s="33"/>
      <c r="W132" s="33"/>
      <c r="X132" s="33"/>
      <c r="Y132" s="33"/>
      <c r="AA132" s="33">
        <v>6.25</v>
      </c>
      <c r="AB132" s="33"/>
      <c r="AC132" s="33"/>
      <c r="AD132" s="33"/>
      <c r="AE132" s="33"/>
      <c r="AF132" s="33"/>
      <c r="AH132" s="33">
        <v>1.35</v>
      </c>
      <c r="AI132" s="33"/>
      <c r="AJ132" s="33"/>
      <c r="AK132" s="33"/>
      <c r="AL132" s="33"/>
      <c r="AM132" s="33"/>
    </row>
    <row r="133" spans="1:39" x14ac:dyDescent="0.25">
      <c r="A133" s="22">
        <v>723.58</v>
      </c>
      <c r="B133" s="22"/>
      <c r="D133" s="22">
        <v>0.98</v>
      </c>
      <c r="E133" s="22"/>
      <c r="G133" s="22">
        <v>8.9700000000000006</v>
      </c>
      <c r="H133" s="22"/>
      <c r="J133" s="22">
        <v>1.0900000000000001</v>
      </c>
      <c r="K133" s="22"/>
      <c r="M133" s="33">
        <v>106.76</v>
      </c>
      <c r="N133" s="33"/>
      <c r="O133" s="33"/>
      <c r="P133" s="33"/>
      <c r="Q133" s="33"/>
      <c r="R133" s="33"/>
      <c r="T133" s="33">
        <v>0.04</v>
      </c>
      <c r="U133" s="33"/>
      <c r="V133" s="33"/>
      <c r="W133" s="33"/>
      <c r="X133" s="33"/>
      <c r="Y133" s="33"/>
      <c r="AA133" s="33">
        <v>3.9</v>
      </c>
      <c r="AB133" s="33"/>
      <c r="AC133" s="33"/>
      <c r="AD133" s="33"/>
      <c r="AE133" s="33"/>
      <c r="AF133" s="33"/>
      <c r="AH133" s="33">
        <v>1.06</v>
      </c>
      <c r="AI133" s="33"/>
      <c r="AJ133" s="33"/>
      <c r="AK133" s="33"/>
      <c r="AL133" s="33"/>
      <c r="AM133" s="33"/>
    </row>
    <row r="134" spans="1:39" x14ac:dyDescent="0.25">
      <c r="A134" s="22">
        <v>593.5</v>
      </c>
      <c r="B134" s="22"/>
      <c r="D134" s="22">
        <v>0.76</v>
      </c>
      <c r="E134" s="22"/>
      <c r="G134" s="22">
        <v>19.89</v>
      </c>
      <c r="H134" s="22"/>
      <c r="J134" s="22">
        <v>1.07</v>
      </c>
      <c r="K134" s="22"/>
      <c r="M134" s="33">
        <v>140.86000000000001</v>
      </c>
      <c r="N134" s="33"/>
      <c r="O134" s="33"/>
      <c r="P134" s="33"/>
      <c r="Q134" s="33"/>
      <c r="R134" s="33"/>
      <c r="T134" s="33">
        <v>0.09</v>
      </c>
      <c r="U134" s="33"/>
      <c r="V134" s="33"/>
      <c r="W134" s="33"/>
      <c r="X134" s="33"/>
      <c r="Y134" s="33"/>
      <c r="AA134" s="33">
        <v>12.76</v>
      </c>
      <c r="AB134" s="33"/>
      <c r="AC134" s="33"/>
      <c r="AD134" s="33"/>
      <c r="AE134" s="33"/>
      <c r="AF134" s="33"/>
      <c r="AH134" s="33">
        <v>0.88</v>
      </c>
      <c r="AI134" s="33"/>
      <c r="AJ134" s="33"/>
      <c r="AK134" s="33"/>
      <c r="AL134" s="33"/>
      <c r="AM134" s="33"/>
    </row>
    <row r="135" spans="1:39" x14ac:dyDescent="0.25">
      <c r="A135" s="22">
        <v>902.3</v>
      </c>
      <c r="B135" s="22"/>
      <c r="D135" s="22">
        <v>0.76</v>
      </c>
      <c r="E135" s="22"/>
      <c r="G135" s="22">
        <v>15.62</v>
      </c>
      <c r="H135" s="22"/>
      <c r="J135" s="22">
        <v>1.3</v>
      </c>
      <c r="K135" s="22"/>
      <c r="M135" s="33">
        <v>236.27</v>
      </c>
      <c r="N135" s="33"/>
      <c r="O135" s="33"/>
      <c r="P135" s="33"/>
      <c r="Q135" s="33"/>
      <c r="R135" s="33"/>
      <c r="T135" s="33">
        <v>0.12</v>
      </c>
      <c r="U135" s="33"/>
      <c r="V135" s="33"/>
      <c r="W135" s="33"/>
      <c r="X135" s="33"/>
      <c r="Y135" s="33"/>
      <c r="AA135" s="33">
        <v>3.88</v>
      </c>
      <c r="AB135" s="33"/>
      <c r="AC135" s="33"/>
      <c r="AD135" s="33"/>
      <c r="AE135" s="33"/>
      <c r="AF135" s="33"/>
      <c r="AH135" s="33">
        <v>0.95</v>
      </c>
      <c r="AI135" s="33"/>
      <c r="AJ135" s="33"/>
      <c r="AK135" s="33"/>
      <c r="AL135" s="33"/>
      <c r="AM135" s="33"/>
    </row>
    <row r="136" spans="1:39" x14ac:dyDescent="0.25">
      <c r="A136" s="22">
        <v>6176.82</v>
      </c>
      <c r="B136" s="22"/>
      <c r="D136" s="22">
        <v>1.18</v>
      </c>
      <c r="E136" s="22"/>
      <c r="G136" s="22">
        <v>378.38</v>
      </c>
      <c r="H136" s="22"/>
      <c r="J136" s="22">
        <v>1.1299999999999999</v>
      </c>
      <c r="K136" s="22"/>
      <c r="M136" s="33">
        <v>311.10000000000002</v>
      </c>
      <c r="N136" s="33"/>
      <c r="O136" s="33"/>
      <c r="P136" s="33"/>
      <c r="Q136" s="33"/>
      <c r="R136" s="33"/>
      <c r="T136" s="33">
        <v>0.1</v>
      </c>
      <c r="U136" s="33"/>
      <c r="V136" s="33"/>
      <c r="W136" s="33"/>
      <c r="X136" s="33"/>
      <c r="Y136" s="33"/>
      <c r="AA136" s="33">
        <v>6.14</v>
      </c>
      <c r="AB136" s="33"/>
      <c r="AC136" s="33"/>
      <c r="AD136" s="33"/>
      <c r="AE136" s="33"/>
      <c r="AF136" s="33"/>
      <c r="AH136" s="33">
        <v>0.98</v>
      </c>
      <c r="AI136" s="33"/>
      <c r="AJ136" s="33"/>
      <c r="AK136" s="33"/>
      <c r="AL136" s="33"/>
      <c r="AM136" s="33"/>
    </row>
    <row r="137" spans="1:39" x14ac:dyDescent="0.25">
      <c r="A137" s="22">
        <v>6851.22</v>
      </c>
      <c r="B137" s="22"/>
      <c r="D137" s="22">
        <v>0.1</v>
      </c>
      <c r="E137" s="22"/>
      <c r="G137" s="22">
        <v>624.6</v>
      </c>
      <c r="H137" s="22"/>
      <c r="J137" s="22">
        <v>0.01</v>
      </c>
      <c r="K137" s="22"/>
      <c r="M137" s="33">
        <v>28.95</v>
      </c>
      <c r="N137" s="33"/>
      <c r="O137" s="33"/>
      <c r="P137" s="33"/>
      <c r="Q137" s="33"/>
      <c r="R137" s="33"/>
      <c r="T137" s="33">
        <v>0.1</v>
      </c>
      <c r="U137" s="33"/>
      <c r="V137" s="33"/>
      <c r="W137" s="33"/>
      <c r="X137" s="33"/>
      <c r="Y137" s="33"/>
      <c r="AA137" s="33">
        <v>0.62</v>
      </c>
      <c r="AB137" s="33"/>
      <c r="AC137" s="33"/>
      <c r="AD137" s="33"/>
      <c r="AE137" s="33"/>
      <c r="AF137" s="33"/>
      <c r="AH137" s="33">
        <v>1.25</v>
      </c>
      <c r="AI137" s="33"/>
      <c r="AJ137" s="33"/>
      <c r="AK137" s="33"/>
      <c r="AL137" s="33"/>
      <c r="AM137" s="33"/>
    </row>
    <row r="138" spans="1:39" x14ac:dyDescent="0.25">
      <c r="A138" s="22">
        <v>3981.1</v>
      </c>
      <c r="B138" s="22"/>
      <c r="D138" s="22">
        <v>0.4</v>
      </c>
      <c r="E138" s="22"/>
      <c r="G138" s="22">
        <v>104.38</v>
      </c>
      <c r="H138" s="22"/>
      <c r="J138" s="22">
        <v>1</v>
      </c>
      <c r="K138" s="22"/>
      <c r="M138" s="33">
        <v>7761.8</v>
      </c>
      <c r="N138" s="33"/>
      <c r="O138" s="33"/>
      <c r="P138" s="33"/>
      <c r="Q138" s="33"/>
      <c r="R138" s="33"/>
      <c r="T138" s="33">
        <v>0.05</v>
      </c>
      <c r="U138" s="33"/>
      <c r="V138" s="33"/>
      <c r="W138" s="33"/>
      <c r="X138" s="33"/>
      <c r="Y138" s="33"/>
      <c r="AA138" s="33">
        <v>25.34</v>
      </c>
      <c r="AB138" s="33"/>
      <c r="AC138" s="33"/>
      <c r="AD138" s="33"/>
      <c r="AE138" s="33"/>
      <c r="AF138" s="33"/>
      <c r="AH138" s="33">
        <v>0.52</v>
      </c>
      <c r="AI138" s="33"/>
      <c r="AJ138" s="33"/>
      <c r="AK138" s="33"/>
      <c r="AL138" s="33"/>
      <c r="AM138" s="33"/>
    </row>
    <row r="139" spans="1:39" x14ac:dyDescent="0.25">
      <c r="A139" s="22">
        <v>3865.4</v>
      </c>
      <c r="B139" s="22"/>
      <c r="D139" s="22">
        <v>0.4</v>
      </c>
      <c r="E139" s="22"/>
      <c r="G139" s="22">
        <v>62.76</v>
      </c>
      <c r="H139" s="22"/>
      <c r="J139" s="22">
        <v>1</v>
      </c>
      <c r="K139" s="22"/>
      <c r="M139" s="33">
        <v>394.38</v>
      </c>
      <c r="N139" s="33"/>
      <c r="O139" s="33"/>
      <c r="P139" s="33"/>
      <c r="Q139" s="33"/>
      <c r="R139" s="33"/>
      <c r="T139" s="33">
        <v>0.09</v>
      </c>
      <c r="U139" s="33"/>
      <c r="V139" s="33"/>
      <c r="W139" s="33"/>
      <c r="X139" s="33"/>
      <c r="Y139" s="33"/>
      <c r="AA139" s="33">
        <v>7.02</v>
      </c>
      <c r="AB139" s="33"/>
      <c r="AC139" s="33"/>
      <c r="AD139" s="33"/>
      <c r="AE139" s="33"/>
      <c r="AF139" s="33"/>
      <c r="AH139" s="33">
        <v>1.1100000000000001</v>
      </c>
      <c r="AI139" s="33"/>
      <c r="AJ139" s="33"/>
      <c r="AK139" s="33"/>
      <c r="AL139" s="33"/>
      <c r="AM139" s="33"/>
    </row>
    <row r="140" spans="1:39" x14ac:dyDescent="0.25">
      <c r="A140" s="22">
        <v>23594.7</v>
      </c>
      <c r="B140" s="22"/>
      <c r="D140" s="22">
        <v>0.4</v>
      </c>
      <c r="E140" s="22"/>
      <c r="G140" s="22">
        <v>227.24</v>
      </c>
      <c r="H140" s="22"/>
      <c r="J140" s="22">
        <v>1</v>
      </c>
      <c r="K140" s="22"/>
      <c r="M140" s="33">
        <v>705.8</v>
      </c>
      <c r="N140" s="33"/>
      <c r="O140" s="33"/>
      <c r="P140" s="33"/>
      <c r="Q140" s="33"/>
      <c r="R140" s="33"/>
      <c r="T140" s="33">
        <v>0.06</v>
      </c>
      <c r="U140" s="33"/>
      <c r="V140" s="33"/>
      <c r="W140" s="33"/>
      <c r="X140" s="33"/>
      <c r="Y140" s="33"/>
      <c r="AA140" s="33">
        <v>3.13</v>
      </c>
      <c r="AB140" s="33"/>
      <c r="AC140" s="33"/>
      <c r="AD140" s="33"/>
      <c r="AE140" s="33"/>
      <c r="AF140" s="33"/>
      <c r="AH140" s="33">
        <v>0.66</v>
      </c>
      <c r="AI140" s="33"/>
      <c r="AJ140" s="33"/>
      <c r="AK140" s="33"/>
      <c r="AL140" s="33"/>
      <c r="AM140" s="33"/>
    </row>
    <row r="141" spans="1:39" x14ac:dyDescent="0.25">
      <c r="A141" s="22">
        <v>20844.2</v>
      </c>
      <c r="B141" s="22"/>
      <c r="D141" s="22">
        <v>0.44</v>
      </c>
      <c r="E141" s="22"/>
      <c r="G141" s="22">
        <v>258.7</v>
      </c>
      <c r="H141" s="22"/>
      <c r="J141" s="22">
        <v>1</v>
      </c>
      <c r="K141" s="22"/>
      <c r="M141" s="33">
        <v>1783.3</v>
      </c>
      <c r="N141" s="33"/>
      <c r="O141" s="33"/>
      <c r="P141" s="33"/>
      <c r="Q141" s="33"/>
      <c r="R141" s="33"/>
      <c r="T141" s="33">
        <v>0.06</v>
      </c>
      <c r="U141" s="33"/>
      <c r="V141" s="33"/>
      <c r="W141" s="33"/>
      <c r="X141" s="33"/>
      <c r="Y141" s="33"/>
      <c r="AA141" s="33">
        <v>5.97</v>
      </c>
      <c r="AB141" s="33"/>
      <c r="AC141" s="33"/>
      <c r="AD141" s="33"/>
      <c r="AE141" s="33"/>
      <c r="AF141" s="33"/>
      <c r="AH141" s="33">
        <v>0.68</v>
      </c>
      <c r="AI141" s="33"/>
      <c r="AJ141" s="33"/>
      <c r="AK141" s="33"/>
      <c r="AL141" s="33"/>
      <c r="AM141" s="33"/>
    </row>
    <row r="142" spans="1:39" x14ac:dyDescent="0.25">
      <c r="A142" s="22">
        <v>4355.3999999999996</v>
      </c>
      <c r="B142" s="22"/>
      <c r="D142" s="22">
        <v>1.73</v>
      </c>
      <c r="E142" s="22"/>
      <c r="G142" s="22">
        <v>33.18</v>
      </c>
      <c r="H142" s="22"/>
      <c r="J142" s="22">
        <v>1</v>
      </c>
      <c r="K142" s="22"/>
      <c r="M142" s="33">
        <v>1226.31</v>
      </c>
      <c r="N142" s="33"/>
      <c r="O142" s="33"/>
      <c r="P142" s="33"/>
      <c r="Q142" s="33"/>
      <c r="R142" s="33"/>
      <c r="T142" s="33">
        <v>0.22</v>
      </c>
      <c r="U142" s="33"/>
      <c r="V142" s="33"/>
      <c r="W142" s="33"/>
      <c r="X142" s="33"/>
      <c r="Y142" s="33"/>
      <c r="AA142" s="33">
        <v>32.96</v>
      </c>
      <c r="AB142" s="33"/>
      <c r="AC142" s="33"/>
      <c r="AD142" s="33"/>
      <c r="AE142" s="33"/>
      <c r="AF142" s="33"/>
      <c r="AH142" s="33">
        <v>0.74</v>
      </c>
      <c r="AI142" s="33"/>
      <c r="AJ142" s="33"/>
      <c r="AK142" s="33"/>
      <c r="AL142" s="33"/>
      <c r="AM142" s="33"/>
    </row>
    <row r="143" spans="1:39" x14ac:dyDescent="0.25">
      <c r="A143" s="22">
        <v>15345.8</v>
      </c>
      <c r="B143" s="22"/>
      <c r="D143" s="22">
        <v>0.4</v>
      </c>
      <c r="E143" s="22"/>
      <c r="G143" s="22">
        <v>40.79</v>
      </c>
      <c r="H143" s="22"/>
      <c r="J143" s="22">
        <v>1</v>
      </c>
      <c r="K143" s="22"/>
      <c r="M143" s="33">
        <v>31.15</v>
      </c>
      <c r="N143" s="33"/>
      <c r="O143" s="33"/>
      <c r="P143" s="33"/>
      <c r="Q143" s="33"/>
      <c r="R143" s="33"/>
      <c r="T143" s="33">
        <v>0.08</v>
      </c>
      <c r="U143" s="33"/>
      <c r="V143" s="33"/>
      <c r="W143" s="33"/>
      <c r="X143" s="33"/>
      <c r="Y143" s="33"/>
      <c r="AA143" s="33">
        <v>0.32</v>
      </c>
      <c r="AB143" s="33"/>
      <c r="AC143" s="33"/>
      <c r="AD143" s="33"/>
      <c r="AE143" s="33"/>
      <c r="AF143" s="33"/>
      <c r="AH143" s="33">
        <v>1.42</v>
      </c>
      <c r="AI143" s="33"/>
      <c r="AJ143" s="33"/>
      <c r="AK143" s="33"/>
      <c r="AL143" s="33"/>
      <c r="AM143" s="33"/>
    </row>
    <row r="144" spans="1:39" x14ac:dyDescent="0.25">
      <c r="A144" s="22">
        <v>1795.1</v>
      </c>
      <c r="B144" s="22"/>
      <c r="D144" s="22">
        <v>0.4</v>
      </c>
      <c r="E144" s="22"/>
      <c r="G144" s="22">
        <v>15.33</v>
      </c>
      <c r="H144" s="22"/>
      <c r="J144" s="22">
        <v>1</v>
      </c>
      <c r="K144" s="22"/>
      <c r="M144" s="33">
        <v>914.66</v>
      </c>
      <c r="N144" s="33"/>
      <c r="O144" s="33"/>
      <c r="P144" s="33"/>
      <c r="Q144" s="33"/>
      <c r="R144" s="33"/>
      <c r="T144" s="33">
        <v>2.19</v>
      </c>
      <c r="U144" s="33"/>
      <c r="V144" s="33"/>
      <c r="W144" s="33"/>
      <c r="X144" s="33"/>
      <c r="Y144" s="33"/>
      <c r="AA144" s="33">
        <v>34.99</v>
      </c>
      <c r="AB144" s="33"/>
      <c r="AC144" s="33"/>
      <c r="AD144" s="33"/>
      <c r="AE144" s="33"/>
      <c r="AF144" s="33"/>
      <c r="AH144" s="33">
        <v>1.5</v>
      </c>
      <c r="AI144" s="33"/>
      <c r="AJ144" s="33"/>
      <c r="AK144" s="33"/>
      <c r="AL144" s="33"/>
      <c r="AM144" s="33"/>
    </row>
    <row r="145" spans="1:39" x14ac:dyDescent="0.25">
      <c r="A145" s="22">
        <v>44.1</v>
      </c>
      <c r="B145" s="22"/>
      <c r="D145" s="22">
        <v>0.4</v>
      </c>
      <c r="E145" s="22"/>
      <c r="G145" s="22">
        <v>0.57999999999999996</v>
      </c>
      <c r="H145" s="22"/>
      <c r="J145" s="22">
        <v>1</v>
      </c>
      <c r="K145" s="22"/>
      <c r="M145" s="33">
        <v>2150.0700000000002</v>
      </c>
      <c r="N145" s="33"/>
      <c r="O145" s="33"/>
      <c r="P145" s="33"/>
      <c r="Q145" s="33"/>
      <c r="R145" s="33"/>
      <c r="T145" s="33">
        <v>1.04</v>
      </c>
      <c r="U145" s="33"/>
      <c r="V145" s="33"/>
      <c r="W145" s="33"/>
      <c r="X145" s="33"/>
      <c r="Y145" s="33"/>
      <c r="AA145" s="33">
        <v>169.3</v>
      </c>
      <c r="AB145" s="33"/>
      <c r="AC145" s="33"/>
      <c r="AD145" s="33"/>
      <c r="AE145" s="33"/>
      <c r="AF145" s="33"/>
      <c r="AH145" s="33">
        <v>0.04</v>
      </c>
      <c r="AI145" s="33"/>
      <c r="AJ145" s="33"/>
      <c r="AK145" s="33"/>
      <c r="AL145" s="33"/>
      <c r="AM145" s="33"/>
    </row>
    <row r="146" spans="1:39" x14ac:dyDescent="0.25">
      <c r="A146" s="22">
        <v>3408.1</v>
      </c>
      <c r="B146" s="22"/>
      <c r="D146" s="22">
        <v>0.4</v>
      </c>
      <c r="E146" s="22"/>
      <c r="G146" s="22">
        <v>41.77</v>
      </c>
      <c r="H146" s="22"/>
      <c r="J146" s="22">
        <v>1</v>
      </c>
      <c r="K146" s="22"/>
      <c r="M146" s="33">
        <v>349</v>
      </c>
      <c r="N146" s="33"/>
      <c r="O146" s="33"/>
      <c r="P146" s="33"/>
      <c r="Q146" s="33"/>
      <c r="R146" s="33"/>
      <c r="T146" s="33">
        <v>0.15</v>
      </c>
      <c r="U146" s="33"/>
      <c r="V146" s="33"/>
      <c r="W146" s="33"/>
      <c r="X146" s="33"/>
      <c r="Y146" s="33"/>
      <c r="AA146" s="33">
        <v>5.09</v>
      </c>
      <c r="AB146" s="33"/>
      <c r="AC146" s="33"/>
      <c r="AD146" s="33"/>
      <c r="AE146" s="33"/>
      <c r="AF146" s="33"/>
      <c r="AH146" s="33">
        <v>0.94</v>
      </c>
      <c r="AI146" s="33"/>
      <c r="AJ146" s="33"/>
      <c r="AK146" s="33"/>
      <c r="AL146" s="33"/>
      <c r="AM146" s="33"/>
    </row>
    <row r="147" spans="1:39" x14ac:dyDescent="0.25">
      <c r="A147" s="22">
        <v>715.1</v>
      </c>
      <c r="B147" s="22"/>
      <c r="D147" s="22">
        <v>0.4</v>
      </c>
      <c r="E147" s="22"/>
      <c r="G147" s="22">
        <v>30.39</v>
      </c>
      <c r="H147" s="22"/>
      <c r="J147" s="22">
        <v>1</v>
      </c>
      <c r="K147" s="22"/>
      <c r="M147" s="33">
        <v>34.479999999999997</v>
      </c>
      <c r="N147" s="33"/>
      <c r="O147" s="33"/>
      <c r="P147" s="33"/>
      <c r="Q147" s="33"/>
      <c r="R147" s="33"/>
      <c r="T147" s="33">
        <v>0.08</v>
      </c>
      <c r="U147" s="33"/>
      <c r="V147" s="33"/>
      <c r="W147" s="33"/>
      <c r="X147" s="33"/>
      <c r="Y147" s="33"/>
      <c r="AA147" s="33">
        <v>0.89</v>
      </c>
      <c r="AB147" s="33"/>
      <c r="AC147" s="33"/>
      <c r="AD147" s="33"/>
      <c r="AE147" s="33"/>
      <c r="AF147" s="33"/>
      <c r="AH147" s="33">
        <v>0.94</v>
      </c>
      <c r="AI147" s="33"/>
      <c r="AJ147" s="33"/>
      <c r="AK147" s="33"/>
      <c r="AL147" s="33"/>
      <c r="AM147" s="33"/>
    </row>
    <row r="148" spans="1:39" x14ac:dyDescent="0.25">
      <c r="A148" s="22">
        <v>825.56</v>
      </c>
      <c r="B148" s="22"/>
      <c r="D148" s="22">
        <v>0.1</v>
      </c>
      <c r="E148" s="22"/>
      <c r="G148" s="22">
        <v>8.8000000000000007</v>
      </c>
      <c r="H148" s="22"/>
      <c r="J148" s="22">
        <v>1.1200000000000001</v>
      </c>
      <c r="K148" s="22"/>
      <c r="M148" s="33">
        <v>2367.8000000000002</v>
      </c>
      <c r="N148" s="33"/>
      <c r="O148" s="33"/>
      <c r="P148" s="33"/>
      <c r="Q148" s="33"/>
      <c r="R148" s="33"/>
      <c r="T148" s="33">
        <v>0.28999999999999998</v>
      </c>
      <c r="U148" s="33"/>
      <c r="V148" s="33"/>
      <c r="W148" s="33"/>
      <c r="X148" s="33"/>
      <c r="Y148" s="33"/>
      <c r="AA148" s="33">
        <v>5.75</v>
      </c>
      <c r="AB148" s="33"/>
      <c r="AC148" s="33"/>
      <c r="AD148" s="33"/>
      <c r="AE148" s="33"/>
      <c r="AF148" s="33"/>
      <c r="AH148" s="33">
        <v>0.85</v>
      </c>
      <c r="AI148" s="33"/>
      <c r="AJ148" s="33"/>
      <c r="AK148" s="33"/>
      <c r="AL148" s="33"/>
      <c r="AM148" s="33"/>
    </row>
    <row r="149" spans="1:39" x14ac:dyDescent="0.25">
      <c r="A149" s="22">
        <v>6383.4</v>
      </c>
      <c r="B149" s="22"/>
      <c r="D149" s="22">
        <v>0.4</v>
      </c>
      <c r="E149" s="22"/>
      <c r="G149" s="22">
        <v>40.35</v>
      </c>
      <c r="H149" s="22"/>
      <c r="J149" s="22">
        <v>1</v>
      </c>
      <c r="K149" s="22"/>
      <c r="M149" s="33">
        <v>763.92</v>
      </c>
      <c r="N149" s="33"/>
      <c r="O149" s="33"/>
      <c r="P149" s="33"/>
      <c r="Q149" s="33"/>
      <c r="R149" s="33"/>
      <c r="T149" s="33">
        <v>0.51</v>
      </c>
      <c r="U149" s="33"/>
      <c r="V149" s="33"/>
      <c r="W149" s="33"/>
      <c r="X149" s="33"/>
      <c r="Y149" s="33"/>
      <c r="AA149" s="33">
        <v>16.22</v>
      </c>
      <c r="AB149" s="33"/>
      <c r="AC149" s="33"/>
      <c r="AD149" s="33"/>
      <c r="AE149" s="33"/>
      <c r="AF149" s="33"/>
      <c r="AH149" s="33">
        <v>1.02</v>
      </c>
      <c r="AI149" s="33"/>
      <c r="AJ149" s="33"/>
      <c r="AK149" s="33"/>
      <c r="AL149" s="33"/>
      <c r="AM149" s="33"/>
    </row>
    <row r="150" spans="1:39" x14ac:dyDescent="0.25">
      <c r="A150" s="22">
        <v>1552</v>
      </c>
      <c r="B150" s="22"/>
      <c r="D150" s="22">
        <v>0.4</v>
      </c>
      <c r="E150" s="22"/>
      <c r="G150" s="22">
        <v>10.26</v>
      </c>
      <c r="H150" s="22"/>
      <c r="J150" s="22">
        <v>1</v>
      </c>
      <c r="K150" s="22"/>
      <c r="M150" s="33">
        <v>28.63</v>
      </c>
      <c r="N150" s="33"/>
      <c r="O150" s="33"/>
      <c r="P150" s="33"/>
      <c r="Q150" s="33"/>
      <c r="R150" s="33"/>
      <c r="T150" s="33">
        <v>0.15</v>
      </c>
      <c r="U150" s="33"/>
      <c r="V150" s="33"/>
      <c r="W150" s="33"/>
      <c r="X150" s="33"/>
      <c r="Y150" s="33"/>
      <c r="AA150" s="33">
        <v>0.67</v>
      </c>
      <c r="AB150" s="33"/>
      <c r="AC150" s="33"/>
      <c r="AD150" s="33"/>
      <c r="AE150" s="33"/>
      <c r="AF150" s="33"/>
      <c r="AH150" s="33">
        <v>1.37</v>
      </c>
      <c r="AI150" s="33"/>
      <c r="AJ150" s="33"/>
      <c r="AK150" s="33"/>
      <c r="AL150" s="33"/>
      <c r="AM150" s="33"/>
    </row>
    <row r="151" spans="1:39" x14ac:dyDescent="0.25">
      <c r="A151" s="22">
        <v>2657</v>
      </c>
      <c r="B151" s="22"/>
      <c r="D151" s="22">
        <v>0.4</v>
      </c>
      <c r="E151" s="22"/>
      <c r="G151" s="22">
        <v>36.78</v>
      </c>
      <c r="H151" s="22"/>
      <c r="J151" s="22">
        <v>1</v>
      </c>
      <c r="K151" s="22"/>
      <c r="M151" s="33">
        <v>10.33</v>
      </c>
      <c r="N151" s="33"/>
      <c r="O151" s="33"/>
      <c r="P151" s="33"/>
      <c r="Q151" s="33"/>
      <c r="R151" s="33"/>
      <c r="T151" s="33">
        <v>0.27</v>
      </c>
      <c r="U151" s="33"/>
      <c r="V151" s="33"/>
      <c r="W151" s="33"/>
      <c r="X151" s="33"/>
      <c r="Y151" s="33"/>
      <c r="AA151" s="33">
        <v>0.05</v>
      </c>
      <c r="AB151" s="33"/>
      <c r="AC151" s="33"/>
      <c r="AD151" s="33"/>
      <c r="AE151" s="33"/>
      <c r="AF151" s="33"/>
      <c r="AH151" s="33">
        <v>0.52</v>
      </c>
      <c r="AI151" s="33"/>
      <c r="AJ151" s="33"/>
      <c r="AK151" s="33"/>
      <c r="AL151" s="33"/>
      <c r="AM151" s="33"/>
    </row>
    <row r="152" spans="1:39" x14ac:dyDescent="0.25">
      <c r="A152" s="22">
        <v>77.12</v>
      </c>
      <c r="B152" s="22"/>
      <c r="D152" s="22">
        <v>0.45</v>
      </c>
      <c r="E152" s="22"/>
      <c r="G152" s="22">
        <v>0.4</v>
      </c>
      <c r="H152" s="22"/>
      <c r="J152" s="22">
        <v>0.98</v>
      </c>
      <c r="K152" s="22"/>
      <c r="M152" s="33">
        <v>1686.93</v>
      </c>
      <c r="N152" s="33"/>
      <c r="O152" s="33"/>
      <c r="P152" s="33"/>
      <c r="Q152" s="33"/>
      <c r="R152" s="33"/>
      <c r="T152" s="33">
        <v>0.35</v>
      </c>
      <c r="U152" s="33"/>
      <c r="V152" s="33"/>
      <c r="W152" s="33"/>
      <c r="X152" s="33"/>
      <c r="Y152" s="33"/>
      <c r="AA152" s="33">
        <v>88.52</v>
      </c>
      <c r="AB152" s="33"/>
      <c r="AC152" s="33"/>
      <c r="AD152" s="33"/>
      <c r="AE152" s="33"/>
      <c r="AF152" s="33"/>
      <c r="AH152" s="33">
        <v>0.75</v>
      </c>
      <c r="AI152" s="33"/>
      <c r="AJ152" s="33"/>
      <c r="AK152" s="33"/>
      <c r="AL152" s="33"/>
      <c r="AM152" s="33"/>
    </row>
    <row r="153" spans="1:39" x14ac:dyDescent="0.25">
      <c r="A153" s="22">
        <v>518.91</v>
      </c>
      <c r="B153" s="22"/>
      <c r="D153" s="22">
        <v>0.66</v>
      </c>
      <c r="E153" s="22"/>
      <c r="G153" s="22">
        <v>6.16</v>
      </c>
      <c r="H153" s="22"/>
      <c r="J153" s="22">
        <v>0.45</v>
      </c>
      <c r="K153" s="22"/>
      <c r="M153" s="33">
        <v>6736.5</v>
      </c>
      <c r="N153" s="33"/>
      <c r="O153" s="33"/>
      <c r="P153" s="33"/>
      <c r="Q153" s="33"/>
      <c r="R153" s="33"/>
      <c r="T153" s="33">
        <v>0.33</v>
      </c>
      <c r="U153" s="33"/>
      <c r="V153" s="33"/>
      <c r="W153" s="33"/>
      <c r="X153" s="33"/>
      <c r="Y153" s="33"/>
      <c r="AA153" s="33">
        <v>109.94</v>
      </c>
      <c r="AB153" s="33"/>
      <c r="AC153" s="33"/>
      <c r="AD153" s="33"/>
      <c r="AE153" s="33"/>
      <c r="AF153" s="33"/>
      <c r="AH153" s="33">
        <v>0.77</v>
      </c>
      <c r="AI153" s="33"/>
      <c r="AJ153" s="33"/>
      <c r="AK153" s="33"/>
      <c r="AL153" s="33"/>
      <c r="AM153" s="33"/>
    </row>
    <row r="154" spans="1:39" x14ac:dyDescent="0.25">
      <c r="A154" s="22">
        <v>4255.5</v>
      </c>
      <c r="B154" s="22"/>
      <c r="D154" s="22">
        <v>0.4</v>
      </c>
      <c r="E154" s="22"/>
      <c r="G154" s="22">
        <v>52.7</v>
      </c>
      <c r="H154" s="22"/>
      <c r="J154" s="22">
        <v>1</v>
      </c>
      <c r="K154" s="22"/>
      <c r="M154" s="33">
        <v>600.17999999999995</v>
      </c>
      <c r="N154" s="33"/>
      <c r="O154" s="33"/>
      <c r="P154" s="33"/>
      <c r="Q154" s="33"/>
      <c r="R154" s="33"/>
      <c r="T154" s="33">
        <v>0.26</v>
      </c>
      <c r="U154" s="33"/>
      <c r="V154" s="33"/>
      <c r="W154" s="33"/>
      <c r="X154" s="33"/>
      <c r="Y154" s="33"/>
      <c r="AA154" s="33">
        <v>78.760000000000005</v>
      </c>
      <c r="AB154" s="33"/>
      <c r="AC154" s="33"/>
      <c r="AD154" s="33"/>
      <c r="AE154" s="33"/>
      <c r="AF154" s="33"/>
      <c r="AH154" s="33">
        <v>1.08</v>
      </c>
      <c r="AI154" s="33"/>
      <c r="AJ154" s="33"/>
      <c r="AK154" s="33"/>
      <c r="AL154" s="33"/>
      <c r="AM154" s="33"/>
    </row>
    <row r="155" spans="1:39" x14ac:dyDescent="0.25">
      <c r="A155" s="22">
        <v>119.78</v>
      </c>
      <c r="B155" s="22"/>
      <c r="D155" s="22">
        <v>0.4</v>
      </c>
      <c r="E155" s="22"/>
      <c r="G155" s="22">
        <v>6.23</v>
      </c>
      <c r="H155" s="22"/>
      <c r="J155" s="22">
        <v>1</v>
      </c>
      <c r="K155" s="22"/>
      <c r="M155" s="33">
        <v>461.75</v>
      </c>
      <c r="N155" s="33"/>
      <c r="O155" s="33"/>
      <c r="P155" s="33"/>
      <c r="Q155" s="33"/>
      <c r="R155" s="33"/>
      <c r="T155" s="33">
        <v>7.0000000000000007E-2</v>
      </c>
      <c r="U155" s="33"/>
      <c r="V155" s="33"/>
      <c r="W155" s="33"/>
      <c r="X155" s="33"/>
      <c r="Y155" s="33"/>
      <c r="AA155" s="33">
        <v>28.73</v>
      </c>
      <c r="AB155" s="33"/>
      <c r="AC155" s="33"/>
      <c r="AD155" s="33"/>
      <c r="AE155" s="33"/>
      <c r="AF155" s="33"/>
      <c r="AH155" s="33">
        <v>0.92</v>
      </c>
      <c r="AI155" s="33"/>
      <c r="AJ155" s="33"/>
      <c r="AK155" s="33"/>
      <c r="AL155" s="33"/>
      <c r="AM155" s="33"/>
    </row>
    <row r="156" spans="1:39" x14ac:dyDescent="0.25">
      <c r="A156" s="22">
        <v>78.959999999999994</v>
      </c>
      <c r="B156" s="22"/>
      <c r="D156" s="22">
        <v>0.48</v>
      </c>
      <c r="E156" s="22"/>
      <c r="G156" s="22">
        <v>9.0500000000000007</v>
      </c>
      <c r="H156" s="22"/>
      <c r="J156" s="22">
        <v>0.84</v>
      </c>
      <c r="K156" s="22"/>
      <c r="M156" s="33">
        <v>66.88</v>
      </c>
      <c r="N156" s="33"/>
      <c r="O156" s="33"/>
      <c r="P156" s="33"/>
      <c r="Q156" s="33"/>
      <c r="R156" s="33"/>
      <c r="T156" s="33">
        <v>0.1</v>
      </c>
      <c r="U156" s="33"/>
      <c r="V156" s="33"/>
      <c r="W156" s="33"/>
      <c r="X156" s="33"/>
      <c r="Y156" s="33"/>
      <c r="AA156" s="33">
        <v>5.63</v>
      </c>
      <c r="AB156" s="33"/>
      <c r="AC156" s="33"/>
      <c r="AD156" s="33"/>
      <c r="AE156" s="33"/>
      <c r="AF156" s="33"/>
      <c r="AH156" s="33">
        <v>0.01</v>
      </c>
      <c r="AI156" s="33"/>
      <c r="AJ156" s="33"/>
      <c r="AK156" s="33"/>
      <c r="AL156" s="33"/>
      <c r="AM156" s="33"/>
    </row>
    <row r="157" spans="1:39" x14ac:dyDescent="0.25">
      <c r="A157" s="22">
        <v>124.13</v>
      </c>
      <c r="B157" s="22"/>
      <c r="D157" s="22">
        <v>0.46</v>
      </c>
      <c r="E157" s="22"/>
      <c r="G157" s="22">
        <v>3.11</v>
      </c>
      <c r="H157" s="22"/>
      <c r="J157" s="22">
        <v>0.86</v>
      </c>
      <c r="K157" s="22"/>
      <c r="M157" s="33">
        <v>663.41</v>
      </c>
      <c r="N157" s="33"/>
      <c r="O157" s="33"/>
      <c r="P157" s="33"/>
      <c r="Q157" s="33"/>
      <c r="R157" s="33"/>
      <c r="T157" s="33">
        <v>0.56999999999999995</v>
      </c>
      <c r="U157" s="33"/>
      <c r="V157" s="33"/>
      <c r="W157" s="33"/>
      <c r="X157" s="33"/>
      <c r="Y157" s="33"/>
      <c r="AA157" s="33">
        <v>5.68</v>
      </c>
      <c r="AB157" s="33"/>
      <c r="AC157" s="33"/>
      <c r="AD157" s="33"/>
      <c r="AE157" s="33"/>
      <c r="AF157" s="33"/>
      <c r="AH157" s="33">
        <v>0.53</v>
      </c>
      <c r="AI157" s="33"/>
      <c r="AJ157" s="33"/>
      <c r="AK157" s="33"/>
      <c r="AL157" s="33"/>
      <c r="AM157" s="33"/>
    </row>
    <row r="158" spans="1:39" x14ac:dyDescent="0.25">
      <c r="A158" s="22">
        <v>168.03</v>
      </c>
      <c r="B158" s="22"/>
      <c r="D158" s="22">
        <v>0.34</v>
      </c>
      <c r="E158" s="22"/>
      <c r="G158" s="22">
        <v>2.83</v>
      </c>
      <c r="H158" s="22"/>
      <c r="J158" s="22">
        <v>0.15</v>
      </c>
      <c r="K158" s="22"/>
      <c r="M158" s="33">
        <v>262.55</v>
      </c>
      <c r="N158" s="33"/>
      <c r="O158" s="33"/>
      <c r="P158" s="33"/>
      <c r="Q158" s="33"/>
      <c r="R158" s="33"/>
      <c r="T158" s="33">
        <v>0.1</v>
      </c>
      <c r="U158" s="33"/>
      <c r="V158" s="33"/>
      <c r="W158" s="33"/>
      <c r="X158" s="33"/>
      <c r="Y158" s="33"/>
      <c r="AA158" s="33">
        <v>0.05</v>
      </c>
      <c r="AB158" s="33"/>
      <c r="AC158" s="33"/>
      <c r="AD158" s="33"/>
      <c r="AE158" s="33"/>
      <c r="AF158" s="33"/>
      <c r="AH158" s="33">
        <v>0.01</v>
      </c>
      <c r="AI158" s="33"/>
      <c r="AJ158" s="33"/>
      <c r="AK158" s="33"/>
      <c r="AL158" s="33"/>
      <c r="AM158" s="33"/>
    </row>
    <row r="159" spans="1:39" x14ac:dyDescent="0.25">
      <c r="A159" s="22">
        <v>1546.27</v>
      </c>
      <c r="B159" s="22"/>
      <c r="D159" s="22">
        <v>0.81</v>
      </c>
      <c r="E159" s="22"/>
      <c r="G159" s="22">
        <v>51.4</v>
      </c>
      <c r="H159" s="22"/>
      <c r="J159" s="22">
        <v>0.44</v>
      </c>
      <c r="K159" s="22"/>
    </row>
    <row r="160" spans="1:39" x14ac:dyDescent="0.25">
      <c r="A160" s="22">
        <v>1223.3800000000001</v>
      </c>
      <c r="B160" s="22"/>
      <c r="D160" s="22">
        <v>0.25</v>
      </c>
      <c r="E160" s="22"/>
      <c r="G160" s="22">
        <v>16.66</v>
      </c>
      <c r="H160" s="22"/>
      <c r="J160" s="22">
        <v>1.02</v>
      </c>
      <c r="K160" s="22"/>
    </row>
    <row r="161" spans="1:11" x14ac:dyDescent="0.25">
      <c r="A161" s="22">
        <v>4316.32</v>
      </c>
      <c r="B161" s="22"/>
      <c r="D161" s="22">
        <v>0.96</v>
      </c>
      <c r="E161" s="22"/>
      <c r="G161" s="22">
        <v>115.85</v>
      </c>
      <c r="H161" s="22"/>
      <c r="J161" s="22">
        <v>0.01</v>
      </c>
      <c r="K161" s="22"/>
    </row>
    <row r="162" spans="1:11" x14ac:dyDescent="0.25">
      <c r="A162" s="22">
        <v>1928.88</v>
      </c>
      <c r="B162" s="22"/>
      <c r="D162" s="22">
        <v>0.34</v>
      </c>
      <c r="E162" s="22"/>
      <c r="G162" s="22">
        <v>38.299999999999997</v>
      </c>
      <c r="H162" s="22"/>
      <c r="J162" s="22">
        <v>0.92</v>
      </c>
      <c r="K162" s="22"/>
    </row>
    <row r="163" spans="1:11" x14ac:dyDescent="0.25">
      <c r="A163" s="22">
        <v>547.44000000000005</v>
      </c>
      <c r="B163" s="22"/>
      <c r="D163" s="22">
        <v>22.27</v>
      </c>
      <c r="E163" s="22"/>
      <c r="G163" s="22">
        <v>28.92</v>
      </c>
      <c r="H163" s="22"/>
      <c r="J163" s="22">
        <v>0.2</v>
      </c>
      <c r="K163" s="22"/>
    </row>
    <row r="164" spans="1:11" x14ac:dyDescent="0.25">
      <c r="A164" s="22">
        <v>122.81</v>
      </c>
      <c r="B164" s="22"/>
      <c r="D164" s="22">
        <v>0.43</v>
      </c>
      <c r="E164" s="22"/>
      <c r="G164" s="22">
        <v>0.05</v>
      </c>
      <c r="H164" s="22"/>
      <c r="J164" s="22">
        <v>0.02</v>
      </c>
      <c r="K164" s="22"/>
    </row>
    <row r="165" spans="1:11" x14ac:dyDescent="0.25">
      <c r="A165" s="22">
        <v>1025.72</v>
      </c>
      <c r="B165" s="22"/>
      <c r="D165" s="22">
        <v>0.67</v>
      </c>
      <c r="E165" s="22"/>
      <c r="G165" s="22">
        <v>4.49</v>
      </c>
      <c r="H165" s="22"/>
      <c r="J165" s="22">
        <v>0.34</v>
      </c>
      <c r="K165" s="22"/>
    </row>
    <row r="166" spans="1:11" x14ac:dyDescent="0.25">
      <c r="A166" s="22">
        <v>1737</v>
      </c>
      <c r="B166" s="22"/>
      <c r="D166" s="22">
        <v>0.4</v>
      </c>
      <c r="E166" s="22"/>
      <c r="G166" s="22">
        <v>5.13</v>
      </c>
      <c r="H166" s="22"/>
      <c r="J166" s="22">
        <v>1</v>
      </c>
      <c r="K166" s="22"/>
    </row>
    <row r="167" spans="1:11" x14ac:dyDescent="0.25">
      <c r="A167" s="22">
        <v>470.7</v>
      </c>
      <c r="B167" s="22"/>
      <c r="D167" s="22">
        <v>0.4</v>
      </c>
      <c r="E167" s="22"/>
      <c r="G167" s="22">
        <v>6.66</v>
      </c>
      <c r="H167" s="22"/>
      <c r="J167" s="22">
        <v>1</v>
      </c>
      <c r="K167" s="22"/>
    </row>
    <row r="168" spans="1:11" x14ac:dyDescent="0.25">
      <c r="A168" s="22">
        <v>399.5</v>
      </c>
      <c r="B168" s="22"/>
      <c r="D168" s="22">
        <v>0.4</v>
      </c>
      <c r="E168" s="22"/>
      <c r="G168" s="22">
        <v>3.31</v>
      </c>
      <c r="H168" s="22"/>
      <c r="J168" s="22">
        <v>1</v>
      </c>
      <c r="K168" s="22"/>
    </row>
    <row r="169" spans="1:11" x14ac:dyDescent="0.25">
      <c r="A169" s="22">
        <v>122.67</v>
      </c>
      <c r="B169" s="22"/>
      <c r="D169" s="22">
        <v>0.71</v>
      </c>
      <c r="E169" s="22"/>
      <c r="G169" s="22">
        <v>6.88</v>
      </c>
      <c r="H169" s="22"/>
      <c r="J169" s="22">
        <v>12.33</v>
      </c>
      <c r="K169" s="22"/>
    </row>
    <row r="170" spans="1:11" x14ac:dyDescent="0.25">
      <c r="A170" s="22">
        <v>403.64</v>
      </c>
      <c r="B170" s="22"/>
      <c r="D170" s="22">
        <v>0.77</v>
      </c>
      <c r="E170" s="22"/>
      <c r="G170" s="22">
        <v>5.24</v>
      </c>
      <c r="H170" s="22"/>
      <c r="J170" s="22">
        <v>1.1100000000000001</v>
      </c>
      <c r="K170" s="22"/>
    </row>
    <row r="171" spans="1:11" x14ac:dyDescent="0.25">
      <c r="A171" s="22">
        <v>282.14999999999998</v>
      </c>
      <c r="B171" s="22"/>
      <c r="D171" s="22">
        <v>0.23</v>
      </c>
      <c r="E171" s="22"/>
      <c r="G171" s="22">
        <v>8.3800000000000008</v>
      </c>
      <c r="H171" s="22"/>
      <c r="J171" s="22">
        <v>1.51</v>
      </c>
      <c r="K171" s="22"/>
    </row>
    <row r="172" spans="1:11" x14ac:dyDescent="0.25">
      <c r="A172" s="22">
        <v>860.3</v>
      </c>
      <c r="B172" s="22"/>
      <c r="D172" s="22">
        <v>0.4</v>
      </c>
      <c r="E172" s="22"/>
      <c r="G172" s="22">
        <v>37.57</v>
      </c>
      <c r="H172" s="22"/>
      <c r="J172" s="22">
        <v>1</v>
      </c>
      <c r="K172" s="22"/>
    </row>
    <row r="173" spans="1:11" x14ac:dyDescent="0.25">
      <c r="A173" s="22">
        <v>44042.7</v>
      </c>
      <c r="B173" s="22"/>
      <c r="D173" s="22">
        <v>0.52</v>
      </c>
      <c r="E173" s="22"/>
      <c r="G173" s="22">
        <v>1408.04</v>
      </c>
      <c r="H173" s="22"/>
      <c r="J173" s="22">
        <v>1</v>
      </c>
      <c r="K173" s="22"/>
    </row>
    <row r="174" spans="1:11" x14ac:dyDescent="0.25">
      <c r="A174" s="22">
        <v>5377.8</v>
      </c>
      <c r="B174" s="22"/>
      <c r="D174" s="22">
        <v>0.4</v>
      </c>
      <c r="E174" s="22"/>
      <c r="G174" s="22">
        <v>56.89</v>
      </c>
      <c r="H174" s="22"/>
      <c r="J174" s="22">
        <v>1</v>
      </c>
      <c r="K174" s="22"/>
    </row>
    <row r="175" spans="1:11" x14ac:dyDescent="0.25">
      <c r="A175" s="22">
        <v>7506.6</v>
      </c>
      <c r="B175" s="22"/>
      <c r="D175" s="22">
        <v>2.1</v>
      </c>
      <c r="E175" s="22"/>
      <c r="G175" s="22">
        <v>237.6</v>
      </c>
      <c r="H175" s="22"/>
      <c r="J175" s="22">
        <v>1</v>
      </c>
      <c r="K175" s="22"/>
    </row>
    <row r="176" spans="1:11" x14ac:dyDescent="0.25">
      <c r="A176" s="22">
        <v>759.92</v>
      </c>
      <c r="B176" s="22"/>
      <c r="D176" s="22">
        <v>0.64</v>
      </c>
      <c r="E176" s="22"/>
      <c r="G176" s="22">
        <v>149.97999999999999</v>
      </c>
      <c r="H176" s="22"/>
      <c r="J176" s="22">
        <v>0.01</v>
      </c>
      <c r="K176" s="22"/>
    </row>
    <row r="177" spans="1:11" x14ac:dyDescent="0.25">
      <c r="A177" s="22">
        <v>1471.23</v>
      </c>
      <c r="B177" s="22"/>
      <c r="D177" s="22">
        <v>1.8</v>
      </c>
      <c r="E177" s="22"/>
      <c r="G177" s="22">
        <v>210.97</v>
      </c>
      <c r="H177" s="22"/>
      <c r="J177" s="22">
        <v>0.55000000000000004</v>
      </c>
      <c r="K177" s="22"/>
    </row>
    <row r="178" spans="1:11" x14ac:dyDescent="0.25">
      <c r="A178" s="22">
        <v>789.36</v>
      </c>
      <c r="B178" s="22"/>
      <c r="D178" s="22">
        <v>0.66</v>
      </c>
      <c r="E178" s="22"/>
      <c r="G178" s="22">
        <v>40.299999999999997</v>
      </c>
      <c r="H178" s="22"/>
      <c r="J178" s="22">
        <v>1.68</v>
      </c>
      <c r="K178" s="22"/>
    </row>
    <row r="179" spans="1:11" x14ac:dyDescent="0.25">
      <c r="A179" s="22">
        <v>784.51</v>
      </c>
      <c r="B179" s="22"/>
      <c r="D179" s="22">
        <v>4.05</v>
      </c>
      <c r="E179" s="22"/>
      <c r="G179" s="22">
        <v>28.8</v>
      </c>
      <c r="H179" s="22"/>
      <c r="J179" s="22">
        <v>7.01</v>
      </c>
      <c r="K179" s="22"/>
    </row>
    <row r="180" spans="1:11" x14ac:dyDescent="0.25">
      <c r="A180" s="22">
        <v>3519</v>
      </c>
      <c r="B180" s="22"/>
      <c r="D180" s="22">
        <v>0.01</v>
      </c>
      <c r="E180" s="22"/>
      <c r="G180" s="22">
        <v>18.420000000000002</v>
      </c>
      <c r="H180" s="22"/>
      <c r="J180" s="22">
        <v>0.7</v>
      </c>
      <c r="K180" s="22"/>
    </row>
    <row r="181" spans="1:11" x14ac:dyDescent="0.25">
      <c r="A181" s="22">
        <v>5051.58</v>
      </c>
      <c r="B181" s="22"/>
      <c r="D181" s="22">
        <v>8.39</v>
      </c>
      <c r="E181" s="22"/>
      <c r="G181" s="22">
        <v>733.72</v>
      </c>
      <c r="H181" s="22"/>
      <c r="J181" s="22">
        <v>1.01</v>
      </c>
      <c r="K181" s="22"/>
    </row>
    <row r="182" spans="1:11" x14ac:dyDescent="0.25">
      <c r="A182" s="22">
        <v>4721.3</v>
      </c>
      <c r="B182" s="22"/>
      <c r="D182" s="22">
        <v>0.41</v>
      </c>
      <c r="E182" s="22"/>
      <c r="G182" s="22">
        <v>40.04</v>
      </c>
      <c r="H182" s="22"/>
      <c r="J182" s="22">
        <v>0.44</v>
      </c>
      <c r="K182" s="22"/>
    </row>
    <row r="183" spans="1:11" x14ac:dyDescent="0.25">
      <c r="A183" s="22">
        <v>526.57000000000005</v>
      </c>
      <c r="B183" s="22"/>
      <c r="D183" s="22">
        <v>0.45</v>
      </c>
      <c r="E183" s="22"/>
      <c r="G183" s="22">
        <v>20.98</v>
      </c>
      <c r="H183" s="22"/>
      <c r="J183" s="22">
        <v>0.67</v>
      </c>
      <c r="K183" s="22"/>
    </row>
    <row r="184" spans="1:11" x14ac:dyDescent="0.25">
      <c r="A184" s="22">
        <v>383.66</v>
      </c>
      <c r="B184" s="22"/>
      <c r="D184" s="22">
        <v>0.47</v>
      </c>
      <c r="E184" s="22"/>
      <c r="G184" s="22">
        <v>37.72</v>
      </c>
      <c r="H184" s="22"/>
      <c r="J184" s="22">
        <v>0.37</v>
      </c>
      <c r="K184" s="22"/>
    </row>
    <row r="185" spans="1:11" x14ac:dyDescent="0.25">
      <c r="A185" s="22">
        <v>8466.49</v>
      </c>
      <c r="B185" s="22"/>
      <c r="D185" s="22">
        <v>20.68</v>
      </c>
      <c r="E185" s="22"/>
      <c r="G185" s="22">
        <v>296.76</v>
      </c>
      <c r="H185" s="22"/>
      <c r="J185" s="22">
        <v>0.99</v>
      </c>
      <c r="K185" s="22"/>
    </row>
    <row r="186" spans="1:11" x14ac:dyDescent="0.25">
      <c r="A186" s="22">
        <v>542.20000000000005</v>
      </c>
      <c r="B186" s="22"/>
      <c r="D186" s="22">
        <v>6</v>
      </c>
      <c r="E186" s="22"/>
      <c r="G186" s="22">
        <v>93.42</v>
      </c>
      <c r="H186" s="22"/>
      <c r="J186" s="22">
        <v>2.02</v>
      </c>
      <c r="K186" s="22"/>
    </row>
    <row r="187" spans="1:11" x14ac:dyDescent="0.25">
      <c r="A187" s="22">
        <v>849.26</v>
      </c>
      <c r="B187" s="22"/>
      <c r="D187" s="22">
        <v>0.1</v>
      </c>
      <c r="E187" s="22"/>
      <c r="G187" s="22">
        <v>9.4600000000000009</v>
      </c>
      <c r="H187" s="22"/>
      <c r="J187" s="22">
        <v>0.01</v>
      </c>
      <c r="K187" s="22"/>
    </row>
    <row r="188" spans="1:11" x14ac:dyDescent="0.25">
      <c r="A188" s="22">
        <v>560.69000000000005</v>
      </c>
      <c r="B188" s="22"/>
      <c r="D188" s="22">
        <v>0.56999999999999995</v>
      </c>
      <c r="E188" s="22"/>
      <c r="G188" s="22">
        <v>21.01</v>
      </c>
      <c r="H188" s="22"/>
      <c r="J188" s="22">
        <v>0.47</v>
      </c>
      <c r="K188" s="22"/>
    </row>
    <row r="189" spans="1:11" x14ac:dyDescent="0.25">
      <c r="A189" s="22">
        <v>213.73</v>
      </c>
      <c r="B189" s="22"/>
      <c r="D189" s="22">
        <v>0.02</v>
      </c>
      <c r="E189" s="22"/>
      <c r="G189" s="22">
        <v>7.31</v>
      </c>
      <c r="H189" s="22"/>
      <c r="J189" s="22">
        <v>1.39</v>
      </c>
      <c r="K189" s="22"/>
    </row>
    <row r="190" spans="1:11" x14ac:dyDescent="0.25">
      <c r="A190" s="22">
        <v>396.57</v>
      </c>
      <c r="B190" s="22"/>
      <c r="D190" s="22">
        <v>0.31</v>
      </c>
      <c r="E190" s="22"/>
      <c r="G190" s="22">
        <v>45.92</v>
      </c>
      <c r="H190" s="22"/>
      <c r="J190" s="22">
        <v>0.45</v>
      </c>
      <c r="K190" s="22"/>
    </row>
    <row r="191" spans="1:11" x14ac:dyDescent="0.25">
      <c r="A191" s="22">
        <v>630.65</v>
      </c>
      <c r="B191" s="22"/>
      <c r="D191" s="22">
        <v>0.33</v>
      </c>
      <c r="E191" s="22"/>
      <c r="G191" s="22">
        <v>85.14</v>
      </c>
      <c r="H191" s="22"/>
      <c r="J191" s="22">
        <v>2.5299999999999998</v>
      </c>
      <c r="K191" s="22"/>
    </row>
    <row r="192" spans="1:11" x14ac:dyDescent="0.25">
      <c r="A192" s="22">
        <v>117.21</v>
      </c>
      <c r="B192" s="22"/>
      <c r="D192" s="22">
        <v>0.1</v>
      </c>
      <c r="E192" s="22"/>
      <c r="G192" s="22">
        <v>0.05</v>
      </c>
      <c r="H192" s="22"/>
      <c r="J192" s="22">
        <v>0.01</v>
      </c>
      <c r="K192" s="22"/>
    </row>
    <row r="193" spans="1:11" x14ac:dyDescent="0.25">
      <c r="A193" s="22">
        <v>140.22</v>
      </c>
      <c r="B193" s="22"/>
      <c r="D193" s="22">
        <v>0.47</v>
      </c>
      <c r="E193" s="22"/>
      <c r="G193" s="22">
        <v>5.85</v>
      </c>
      <c r="H193" s="22"/>
      <c r="J193" s="22">
        <v>36.61</v>
      </c>
      <c r="K193" s="22"/>
    </row>
    <row r="194" spans="1:11" x14ac:dyDescent="0.25">
      <c r="A194" s="22">
        <v>842.01</v>
      </c>
      <c r="B194" s="22"/>
      <c r="D194" s="22">
        <v>0.41</v>
      </c>
      <c r="E194" s="22"/>
      <c r="G194" s="22">
        <v>18.7</v>
      </c>
      <c r="H194" s="22"/>
      <c r="J194" s="22">
        <v>0.76</v>
      </c>
      <c r="K194" s="22"/>
    </row>
    <row r="195" spans="1:11" x14ac:dyDescent="0.25">
      <c r="A195" s="22">
        <v>137.30000000000001</v>
      </c>
      <c r="B195" s="22"/>
      <c r="D195" s="22">
        <v>0.16</v>
      </c>
      <c r="E195" s="22"/>
      <c r="G195" s="22">
        <v>3.04</v>
      </c>
      <c r="H195" s="22"/>
      <c r="J195" s="22">
        <v>1.1299999999999999</v>
      </c>
      <c r="K195" s="22"/>
    </row>
    <row r="196" spans="1:11" x14ac:dyDescent="0.25">
      <c r="A196" s="22">
        <v>5924.36</v>
      </c>
      <c r="B196" s="22"/>
      <c r="D196" s="22">
        <v>4.8</v>
      </c>
      <c r="E196" s="22"/>
      <c r="G196" s="22">
        <v>812.34</v>
      </c>
      <c r="H196" s="22"/>
      <c r="J196" s="22">
        <v>0.63</v>
      </c>
      <c r="K196" s="22"/>
    </row>
    <row r="197" spans="1:11" x14ac:dyDescent="0.25">
      <c r="A197" s="22">
        <v>3341.68</v>
      </c>
      <c r="B197" s="22"/>
      <c r="D197" s="22">
        <v>2.4500000000000002</v>
      </c>
      <c r="E197" s="22"/>
      <c r="G197" s="22">
        <v>379.54</v>
      </c>
      <c r="H197" s="22"/>
      <c r="J197" s="22">
        <v>0.54</v>
      </c>
      <c r="K197" s="22"/>
    </row>
    <row r="198" spans="1:11" x14ac:dyDescent="0.25">
      <c r="A198" s="22">
        <v>297.88</v>
      </c>
      <c r="B198" s="22"/>
      <c r="D198" s="22">
        <v>0.1</v>
      </c>
      <c r="E198" s="22"/>
      <c r="G198" s="22">
        <v>3.33</v>
      </c>
      <c r="H198" s="22"/>
      <c r="J198" s="22">
        <v>0.01</v>
      </c>
      <c r="K198" s="22"/>
    </row>
    <row r="199" spans="1:11" x14ac:dyDescent="0.25">
      <c r="A199" s="22">
        <v>3458.73</v>
      </c>
      <c r="B199" s="22"/>
      <c r="D199" s="22">
        <v>0.94</v>
      </c>
      <c r="E199" s="22"/>
      <c r="G199" s="22">
        <v>115.99</v>
      </c>
      <c r="H199" s="22"/>
      <c r="J199" s="22">
        <v>0.01</v>
      </c>
      <c r="K199" s="22"/>
    </row>
    <row r="200" spans="1:11" x14ac:dyDescent="0.25">
      <c r="A200" s="22">
        <v>3201.74</v>
      </c>
      <c r="B200" s="22"/>
      <c r="D200" s="22">
        <v>0.17</v>
      </c>
      <c r="E200" s="22"/>
      <c r="G200" s="22">
        <v>39.54</v>
      </c>
      <c r="H200" s="22"/>
      <c r="J200" s="22">
        <v>0.99</v>
      </c>
      <c r="K200" s="22"/>
    </row>
    <row r="201" spans="1:11" x14ac:dyDescent="0.25">
      <c r="A201" s="22">
        <v>242</v>
      </c>
      <c r="B201" s="22"/>
      <c r="D201" s="22">
        <v>0.03</v>
      </c>
      <c r="E201" s="22"/>
      <c r="G201" s="22">
        <v>0.43</v>
      </c>
      <c r="H201" s="22"/>
      <c r="J201" s="22">
        <v>1.02</v>
      </c>
      <c r="K201" s="22"/>
    </row>
    <row r="202" spans="1:11" x14ac:dyDescent="0.25">
      <c r="A202" s="22">
        <v>652.79999999999995</v>
      </c>
      <c r="B202" s="22"/>
      <c r="D202" s="22">
        <v>0.01</v>
      </c>
      <c r="E202" s="22"/>
      <c r="G202" s="22">
        <v>2.87</v>
      </c>
      <c r="H202" s="22"/>
      <c r="J202" s="22">
        <v>0.43</v>
      </c>
      <c r="K202" s="22"/>
    </row>
    <row r="203" spans="1:11" x14ac:dyDescent="0.25">
      <c r="A203" s="22">
        <v>478.55</v>
      </c>
      <c r="B203" s="22"/>
      <c r="D203" s="22">
        <v>0.1</v>
      </c>
      <c r="E203" s="22"/>
      <c r="G203" s="22">
        <v>118.71</v>
      </c>
      <c r="H203" s="22"/>
      <c r="J203" s="22">
        <v>0.01</v>
      </c>
      <c r="K203" s="22"/>
    </row>
    <row r="204" spans="1:11" x14ac:dyDescent="0.25">
      <c r="A204" s="22">
        <v>2604.5500000000002</v>
      </c>
      <c r="B204" s="22"/>
      <c r="D204" s="22">
        <v>0.13</v>
      </c>
      <c r="E204" s="22"/>
      <c r="G204" s="22">
        <v>141.88</v>
      </c>
      <c r="H204" s="22"/>
      <c r="J204" s="22">
        <v>1.1399999999999999</v>
      </c>
      <c r="K204" s="22"/>
    </row>
    <row r="205" spans="1:11" x14ac:dyDescent="0.25">
      <c r="A205" s="22">
        <v>9005.7999999999993</v>
      </c>
      <c r="B205" s="22"/>
      <c r="D205" s="22">
        <v>0.25</v>
      </c>
      <c r="E205" s="22"/>
      <c r="G205" s="22">
        <v>99.43</v>
      </c>
      <c r="H205" s="22"/>
      <c r="J205" s="22">
        <v>1.1399999999999999</v>
      </c>
      <c r="K205" s="22"/>
    </row>
    <row r="206" spans="1:11" x14ac:dyDescent="0.25">
      <c r="A206" s="22">
        <v>3043.19</v>
      </c>
      <c r="B206" s="22"/>
      <c r="D206" s="22"/>
      <c r="E206" s="22"/>
      <c r="G206" s="22"/>
      <c r="H206" s="22"/>
      <c r="J206" s="22"/>
      <c r="K206" s="22"/>
    </row>
    <row r="207" spans="1:11" x14ac:dyDescent="0.25">
      <c r="A207" s="22">
        <v>422.96</v>
      </c>
      <c r="B207" s="22"/>
      <c r="D207" s="22">
        <v>0.1</v>
      </c>
      <c r="E207" s="22"/>
      <c r="G207" s="22">
        <v>1.25</v>
      </c>
      <c r="H207" s="22"/>
      <c r="J207" s="22">
        <v>0.01</v>
      </c>
      <c r="K207" s="22"/>
    </row>
    <row r="208" spans="1:11" x14ac:dyDescent="0.25">
      <c r="A208" s="22">
        <v>418.95</v>
      </c>
      <c r="B208" s="22"/>
      <c r="D208" s="22">
        <v>0.04</v>
      </c>
      <c r="E208" s="22"/>
      <c r="G208" s="22">
        <v>1.07</v>
      </c>
      <c r="H208" s="22"/>
      <c r="J208" s="22">
        <v>0.94</v>
      </c>
      <c r="K208" s="22"/>
    </row>
    <row r="209" spans="1:11" x14ac:dyDescent="0.25">
      <c r="A209" s="22">
        <v>2054.88</v>
      </c>
      <c r="B209" s="22"/>
      <c r="D209" s="22">
        <v>0.11</v>
      </c>
      <c r="E209" s="22"/>
      <c r="G209" s="22">
        <v>39.61</v>
      </c>
      <c r="H209" s="22"/>
      <c r="J209" s="22">
        <v>0.94</v>
      </c>
      <c r="K209" s="22"/>
    </row>
    <row r="210" spans="1:11" x14ac:dyDescent="0.25">
      <c r="A210" s="22">
        <v>1598.91</v>
      </c>
      <c r="B210" s="22"/>
      <c r="D210" s="22">
        <v>0.37</v>
      </c>
      <c r="E210" s="22"/>
      <c r="G210" s="22">
        <v>86.59</v>
      </c>
      <c r="H210" s="22"/>
      <c r="J210" s="22">
        <v>0.74</v>
      </c>
      <c r="K210" s="22"/>
    </row>
    <row r="211" spans="1:11" x14ac:dyDescent="0.25">
      <c r="A211" s="22">
        <v>8517.91</v>
      </c>
      <c r="B211" s="22"/>
      <c r="D211" s="22">
        <v>2.59</v>
      </c>
      <c r="E211" s="22"/>
      <c r="G211" s="22">
        <v>674.73</v>
      </c>
      <c r="H211" s="22"/>
      <c r="J211" s="22">
        <v>0.9</v>
      </c>
      <c r="K211" s="22"/>
    </row>
    <row r="212" spans="1:11" x14ac:dyDescent="0.25">
      <c r="A212" s="22">
        <v>10950.55</v>
      </c>
      <c r="B212" s="22"/>
      <c r="D212" s="22">
        <v>0.13</v>
      </c>
      <c r="E212" s="22"/>
      <c r="G212" s="22">
        <v>417.78</v>
      </c>
      <c r="H212" s="22"/>
      <c r="J212" s="22">
        <v>0.01</v>
      </c>
      <c r="K212" s="22"/>
    </row>
    <row r="213" spans="1:11" x14ac:dyDescent="0.25">
      <c r="A213" s="22">
        <v>2576.6799999999998</v>
      </c>
      <c r="B213" s="22"/>
      <c r="D213" s="22">
        <v>2.88</v>
      </c>
      <c r="E213" s="22"/>
      <c r="G213" s="22">
        <v>95.62</v>
      </c>
      <c r="H213" s="22"/>
      <c r="J213" s="22">
        <v>0.87</v>
      </c>
      <c r="K213" s="22"/>
    </row>
    <row r="214" spans="1:11" x14ac:dyDescent="0.25">
      <c r="A214" s="22">
        <v>26271.3</v>
      </c>
      <c r="B214" s="22"/>
      <c r="D214" s="22">
        <v>8.9999999999999993E-3</v>
      </c>
      <c r="E214" s="22"/>
      <c r="G214" s="22">
        <v>188.51</v>
      </c>
      <c r="H214" s="22"/>
      <c r="J214" s="22">
        <v>7.0000000000000007E-2</v>
      </c>
      <c r="K214" s="22"/>
    </row>
    <row r="215" spans="1:11" x14ac:dyDescent="0.25">
      <c r="A215" s="22">
        <v>7250.3</v>
      </c>
      <c r="B215" s="22"/>
      <c r="D215" s="22">
        <v>0.01</v>
      </c>
      <c r="E215" s="22"/>
      <c r="G215" s="22">
        <v>44.86</v>
      </c>
      <c r="H215" s="22"/>
      <c r="J215" s="22">
        <v>0.52</v>
      </c>
      <c r="K215" s="22"/>
    </row>
    <row r="216" spans="1:11" x14ac:dyDescent="0.25">
      <c r="A216" s="22">
        <v>717</v>
      </c>
      <c r="B216" s="22"/>
      <c r="D216" s="22">
        <v>0.02</v>
      </c>
      <c r="E216" s="22"/>
      <c r="G216" s="22">
        <v>3.52</v>
      </c>
      <c r="H216" s="22"/>
      <c r="J216" s="22">
        <v>0.51</v>
      </c>
      <c r="K216" s="22"/>
    </row>
    <row r="217" spans="1:11" x14ac:dyDescent="0.25">
      <c r="A217" s="22">
        <v>10534.92</v>
      </c>
      <c r="B217" s="22"/>
      <c r="D217" s="22">
        <v>47.94</v>
      </c>
      <c r="E217" s="22"/>
      <c r="G217" s="22">
        <v>357.02</v>
      </c>
      <c r="H217" s="22"/>
      <c r="J217" s="22">
        <v>0.71</v>
      </c>
      <c r="K217" s="22"/>
    </row>
    <row r="218" spans="1:11" x14ac:dyDescent="0.25">
      <c r="A218" s="22">
        <v>23497</v>
      </c>
      <c r="B218" s="22"/>
      <c r="D218" s="22">
        <v>3.08</v>
      </c>
      <c r="E218" s="22"/>
      <c r="G218" s="22">
        <v>451.58</v>
      </c>
      <c r="H218" s="22"/>
      <c r="J218" s="22">
        <v>0.51</v>
      </c>
      <c r="K218" s="22"/>
    </row>
    <row r="219" spans="1:11" x14ac:dyDescent="0.25">
      <c r="A219" s="22">
        <v>19593.5</v>
      </c>
      <c r="B219" s="22"/>
      <c r="D219" s="22">
        <v>8.58</v>
      </c>
      <c r="E219" s="22"/>
      <c r="G219" s="22">
        <v>328.95</v>
      </c>
      <c r="H219" s="22"/>
      <c r="J219" s="22">
        <v>0.59</v>
      </c>
      <c r="K219" s="22"/>
    </row>
    <row r="220" spans="1:11" x14ac:dyDescent="0.25">
      <c r="A220" s="22">
        <v>265.32</v>
      </c>
      <c r="B220" s="22"/>
      <c r="D220" s="22">
        <v>0.04</v>
      </c>
      <c r="E220" s="22"/>
      <c r="G220" s="22">
        <v>2.74</v>
      </c>
      <c r="H220" s="22"/>
      <c r="J220" s="22">
        <v>0.93</v>
      </c>
      <c r="K220" s="22"/>
    </row>
    <row r="221" spans="1:11" x14ac:dyDescent="0.25">
      <c r="A221" s="22">
        <v>887.31</v>
      </c>
      <c r="B221" s="22"/>
      <c r="D221" s="22">
        <v>0.12</v>
      </c>
      <c r="E221" s="22"/>
      <c r="G221" s="22">
        <v>5.24</v>
      </c>
      <c r="H221" s="22"/>
      <c r="J221" s="22">
        <v>0.98</v>
      </c>
      <c r="K221" s="22"/>
    </row>
    <row r="222" spans="1:11" x14ac:dyDescent="0.25">
      <c r="A222" s="22">
        <v>6421.8</v>
      </c>
      <c r="B222" s="22"/>
      <c r="D222" s="22">
        <v>0.02</v>
      </c>
      <c r="E222" s="22"/>
      <c r="G222" s="22">
        <v>9.01</v>
      </c>
      <c r="H222" s="22"/>
      <c r="J222" s="22">
        <v>0.7</v>
      </c>
      <c r="K222" s="22"/>
    </row>
    <row r="223" spans="1:11" x14ac:dyDescent="0.25">
      <c r="A223" s="22">
        <v>781.27</v>
      </c>
      <c r="B223" s="22"/>
      <c r="D223" s="22">
        <v>0.08</v>
      </c>
      <c r="E223" s="22"/>
      <c r="G223" s="22">
        <v>18.760000000000002</v>
      </c>
      <c r="H223" s="22"/>
      <c r="J223" s="22">
        <v>0.99</v>
      </c>
      <c r="K223" s="22"/>
    </row>
    <row r="224" spans="1:11" x14ac:dyDescent="0.25">
      <c r="A224" s="22">
        <v>746.39</v>
      </c>
      <c r="B224" s="22"/>
      <c r="D224" s="22">
        <v>0.05</v>
      </c>
      <c r="E224" s="22"/>
      <c r="G224" s="22">
        <v>4.47</v>
      </c>
      <c r="H224" s="22"/>
      <c r="J224" s="22">
        <v>0.92</v>
      </c>
      <c r="K224" s="22"/>
    </row>
    <row r="225" spans="1:11" x14ac:dyDescent="0.25">
      <c r="A225" s="22">
        <v>6128.5</v>
      </c>
      <c r="B225" s="22"/>
      <c r="D225" s="22">
        <v>0.13</v>
      </c>
      <c r="E225" s="22"/>
      <c r="G225" s="22">
        <v>16.510000000000002</v>
      </c>
      <c r="H225" s="22"/>
      <c r="J225" s="22">
        <v>0.63</v>
      </c>
      <c r="K225" s="22"/>
    </row>
    <row r="226" spans="1:11" x14ac:dyDescent="0.25">
      <c r="A226" s="22">
        <v>2000.8</v>
      </c>
      <c r="B226" s="22"/>
      <c r="D226" s="22">
        <v>0.04</v>
      </c>
      <c r="E226" s="22"/>
      <c r="G226" s="22">
        <v>3.88</v>
      </c>
      <c r="H226" s="22"/>
      <c r="J226" s="22">
        <v>1.3</v>
      </c>
      <c r="K226" s="22"/>
    </row>
    <row r="227" spans="1:11" x14ac:dyDescent="0.25">
      <c r="A227" s="22">
        <v>1030.0899999999999</v>
      </c>
      <c r="B227" s="22"/>
      <c r="D227" s="22">
        <v>0.1</v>
      </c>
      <c r="E227" s="22"/>
      <c r="G227" s="22">
        <v>11.86</v>
      </c>
      <c r="H227" s="22"/>
      <c r="J227" s="22">
        <v>2.0699999999999998</v>
      </c>
      <c r="K227" s="22"/>
    </row>
    <row r="228" spans="1:11" x14ac:dyDescent="0.25">
      <c r="A228" s="22">
        <v>13842.8</v>
      </c>
      <c r="B228" s="22"/>
      <c r="D228" s="22">
        <v>8.9999999999999993E-3</v>
      </c>
      <c r="E228" s="22"/>
      <c r="G228" s="22">
        <v>8.61</v>
      </c>
      <c r="H228" s="22"/>
      <c r="J228" s="22">
        <v>0.56000000000000005</v>
      </c>
      <c r="K228" s="22"/>
    </row>
    <row r="229" spans="1:11" x14ac:dyDescent="0.25">
      <c r="A229" s="22">
        <v>3710.46</v>
      </c>
      <c r="B229" s="22"/>
      <c r="D229" s="22">
        <v>0.34</v>
      </c>
      <c r="E229" s="22"/>
      <c r="G229" s="22">
        <v>39.57</v>
      </c>
      <c r="H229" s="22"/>
      <c r="J229" s="22">
        <v>1.07</v>
      </c>
      <c r="K229" s="22"/>
    </row>
    <row r="230" spans="1:11" x14ac:dyDescent="0.25">
      <c r="A230" s="22">
        <v>106.76</v>
      </c>
      <c r="B230" s="22"/>
      <c r="D230" s="22">
        <v>0.04</v>
      </c>
      <c r="E230" s="22"/>
      <c r="G230" s="22">
        <v>3.9</v>
      </c>
      <c r="H230" s="22"/>
      <c r="J230" s="22">
        <v>1.06</v>
      </c>
      <c r="K230" s="22"/>
    </row>
    <row r="231" spans="1:11" x14ac:dyDescent="0.25">
      <c r="A231" s="22">
        <v>137.65</v>
      </c>
      <c r="B231" s="22"/>
      <c r="D231" s="22">
        <v>0.05</v>
      </c>
      <c r="E231" s="22"/>
      <c r="G231" s="22">
        <v>6.9</v>
      </c>
      <c r="H231" s="22"/>
      <c r="J231" s="22">
        <v>1.03</v>
      </c>
      <c r="K231" s="22"/>
    </row>
    <row r="232" spans="1:11" x14ac:dyDescent="0.25">
      <c r="A232" s="22">
        <v>163.78</v>
      </c>
      <c r="B232" s="22"/>
      <c r="D232" s="22">
        <v>0.1</v>
      </c>
      <c r="E232" s="22"/>
      <c r="G232" s="22">
        <v>6.25</v>
      </c>
      <c r="H232" s="22"/>
      <c r="J232" s="22">
        <v>1.35</v>
      </c>
      <c r="K232" s="22"/>
    </row>
    <row r="233" spans="1:11" x14ac:dyDescent="0.25">
      <c r="A233" s="22">
        <v>236.27</v>
      </c>
      <c r="B233" s="22"/>
      <c r="D233" s="22">
        <v>0.12</v>
      </c>
      <c r="E233" s="22"/>
      <c r="G233" s="22">
        <v>3.88</v>
      </c>
      <c r="H233" s="22"/>
      <c r="J233" s="22">
        <v>0.95</v>
      </c>
      <c r="K233" s="22"/>
    </row>
    <row r="234" spans="1:11" x14ac:dyDescent="0.25">
      <c r="A234" s="22">
        <v>140.86000000000001</v>
      </c>
      <c r="B234" s="22"/>
      <c r="D234" s="22">
        <v>0.09</v>
      </c>
      <c r="E234" s="22"/>
      <c r="G234" s="22">
        <v>12.76</v>
      </c>
      <c r="H234" s="22"/>
      <c r="J234" s="22">
        <v>0.88</v>
      </c>
      <c r="K234" s="22"/>
    </row>
    <row r="235" spans="1:11" x14ac:dyDescent="0.25">
      <c r="A235" s="22">
        <v>311.10000000000002</v>
      </c>
      <c r="B235" s="22"/>
      <c r="D235" s="22">
        <v>0.1</v>
      </c>
      <c r="E235" s="22"/>
      <c r="G235" s="22">
        <v>6.14</v>
      </c>
      <c r="H235" s="22"/>
      <c r="J235" s="22">
        <v>0.98</v>
      </c>
      <c r="K235" s="22"/>
    </row>
    <row r="236" spans="1:11" x14ac:dyDescent="0.25">
      <c r="A236" s="22">
        <v>1475.48</v>
      </c>
      <c r="B236" s="22"/>
      <c r="D236" s="22">
        <v>4.54</v>
      </c>
      <c r="E236" s="22"/>
      <c r="G236" s="22">
        <v>90.27</v>
      </c>
      <c r="H236" s="22"/>
      <c r="J236" s="22">
        <v>0.88</v>
      </c>
      <c r="K236" s="22"/>
    </row>
    <row r="237" spans="1:11" x14ac:dyDescent="0.25">
      <c r="A237" s="22">
        <v>7923.8</v>
      </c>
      <c r="B237" s="22"/>
      <c r="D237" s="22">
        <v>0.27</v>
      </c>
      <c r="E237" s="22"/>
      <c r="G237" s="22">
        <v>54.01</v>
      </c>
      <c r="H237" s="22"/>
      <c r="J237" s="22">
        <v>0.77</v>
      </c>
      <c r="K237" s="22"/>
    </row>
    <row r="238" spans="1:11" x14ac:dyDescent="0.25">
      <c r="A238" s="22">
        <v>2567.62</v>
      </c>
      <c r="B238" s="22"/>
      <c r="D238" s="22">
        <v>0.28000000000000003</v>
      </c>
      <c r="E238" s="22"/>
      <c r="G238" s="22">
        <v>128.46</v>
      </c>
      <c r="H238" s="22"/>
      <c r="J238" s="22">
        <v>0.01</v>
      </c>
      <c r="K238" s="22"/>
    </row>
    <row r="239" spans="1:11" x14ac:dyDescent="0.25">
      <c r="A239" s="22">
        <v>1936.5</v>
      </c>
      <c r="B239" s="22"/>
      <c r="D239" s="22">
        <v>0.11</v>
      </c>
      <c r="E239" s="22"/>
      <c r="G239" s="22">
        <v>19.78</v>
      </c>
      <c r="H239" s="22"/>
      <c r="J239" s="22">
        <v>0.7</v>
      </c>
      <c r="K239" s="22"/>
    </row>
    <row r="240" spans="1:11" x14ac:dyDescent="0.25">
      <c r="A240" s="22">
        <v>5740.3</v>
      </c>
      <c r="B240" s="22"/>
      <c r="D240" s="22">
        <v>0.19</v>
      </c>
      <c r="E240" s="22"/>
      <c r="G240" s="22">
        <v>95.31</v>
      </c>
      <c r="H240" s="22"/>
      <c r="J240" s="22">
        <v>0.73</v>
      </c>
      <c r="K240" s="22"/>
    </row>
    <row r="241" spans="1:11" x14ac:dyDescent="0.25">
      <c r="A241" s="22">
        <v>1488.8</v>
      </c>
      <c r="B241" s="22"/>
      <c r="D241" s="22">
        <v>8.9999999999999993E-3</v>
      </c>
      <c r="E241" s="22"/>
      <c r="G241" s="22">
        <v>14.34</v>
      </c>
      <c r="H241" s="22"/>
      <c r="J241" s="22">
        <v>0.73</v>
      </c>
      <c r="K241" s="22"/>
    </row>
    <row r="242" spans="1:11" x14ac:dyDescent="0.25">
      <c r="A242" s="22">
        <v>3620</v>
      </c>
      <c r="B242" s="22"/>
      <c r="D242" s="22">
        <v>0.23</v>
      </c>
      <c r="E242" s="22"/>
      <c r="G242" s="22">
        <v>17.86</v>
      </c>
      <c r="H242" s="22"/>
      <c r="J242" s="22">
        <v>0.72</v>
      </c>
      <c r="K242" s="22"/>
    </row>
    <row r="243" spans="1:11" x14ac:dyDescent="0.25">
      <c r="A243" s="22">
        <v>1357.76</v>
      </c>
      <c r="B243" s="22"/>
      <c r="D243" s="22">
        <v>0.28000000000000003</v>
      </c>
      <c r="E243" s="22"/>
      <c r="G243" s="22">
        <v>194.27</v>
      </c>
      <c r="H243" s="22"/>
      <c r="J243" s="22">
        <v>0.19</v>
      </c>
      <c r="K243" s="22"/>
    </row>
    <row r="244" spans="1:11" x14ac:dyDescent="0.25">
      <c r="A244" s="22">
        <v>2426.2199999999998</v>
      </c>
      <c r="B244" s="22"/>
      <c r="D244" s="22">
        <v>0.4</v>
      </c>
      <c r="E244" s="22"/>
      <c r="G244" s="22">
        <v>232.15</v>
      </c>
      <c r="H244" s="22"/>
      <c r="J244" s="22">
        <v>0.82</v>
      </c>
      <c r="K244" s="22"/>
    </row>
    <row r="245" spans="1:11" x14ac:dyDescent="0.25">
      <c r="A245" s="22">
        <v>6344.8</v>
      </c>
      <c r="B245" s="22"/>
      <c r="D245" s="22">
        <v>0.56999999999999995</v>
      </c>
      <c r="E245" s="22"/>
      <c r="G245" s="22">
        <v>40.56</v>
      </c>
      <c r="H245" s="22"/>
      <c r="J245" s="22">
        <v>0.1</v>
      </c>
      <c r="K245" s="22"/>
    </row>
    <row r="246" spans="1:11" x14ac:dyDescent="0.25">
      <c r="A246" s="22">
        <v>28.95</v>
      </c>
      <c r="B246" s="22"/>
      <c r="D246" s="22">
        <v>0.1</v>
      </c>
      <c r="E246" s="22"/>
      <c r="G246" s="22">
        <v>0.62</v>
      </c>
      <c r="H246" s="22"/>
      <c r="J246" s="22">
        <v>1.25</v>
      </c>
      <c r="K246" s="22"/>
    </row>
    <row r="247" spans="1:11" x14ac:dyDescent="0.25">
      <c r="A247" s="22">
        <v>394.38</v>
      </c>
      <c r="B247" s="22"/>
      <c r="D247" s="22">
        <v>0.09</v>
      </c>
      <c r="E247" s="22"/>
      <c r="G247" s="22">
        <v>7.02</v>
      </c>
      <c r="H247" s="22"/>
      <c r="J247" s="22">
        <v>1.1100000000000001</v>
      </c>
      <c r="K247" s="22"/>
    </row>
    <row r="248" spans="1:11" x14ac:dyDescent="0.25">
      <c r="A248" s="22">
        <v>7761.8</v>
      </c>
      <c r="B248" s="22"/>
      <c r="D248" s="22">
        <v>0.05</v>
      </c>
      <c r="E248" s="22"/>
      <c r="G248" s="22">
        <v>25.34</v>
      </c>
      <c r="H248" s="22"/>
      <c r="J248" s="22">
        <v>0.52</v>
      </c>
      <c r="K248" s="22"/>
    </row>
    <row r="249" spans="1:11" x14ac:dyDescent="0.25">
      <c r="A249" s="22">
        <v>4044.12</v>
      </c>
      <c r="B249" s="22"/>
      <c r="D249" s="22">
        <v>9.18</v>
      </c>
      <c r="E249" s="22"/>
      <c r="G249" s="22">
        <v>122.07</v>
      </c>
      <c r="H249" s="22"/>
      <c r="J249" s="22">
        <v>0.43</v>
      </c>
      <c r="K249" s="22"/>
    </row>
    <row r="250" spans="1:11" x14ac:dyDescent="0.25">
      <c r="A250" s="22">
        <v>439.73</v>
      </c>
      <c r="B250" s="22"/>
      <c r="D250" s="22">
        <v>0.09</v>
      </c>
      <c r="E250" s="22"/>
      <c r="G250" s="22">
        <v>16.399999999999999</v>
      </c>
      <c r="H250" s="22"/>
      <c r="J250" s="22">
        <v>0.93</v>
      </c>
      <c r="K250" s="22"/>
    </row>
    <row r="251" spans="1:11" x14ac:dyDescent="0.25">
      <c r="A251" s="22">
        <v>705.8</v>
      </c>
      <c r="B251" s="22"/>
      <c r="D251" s="22">
        <v>0.06</v>
      </c>
      <c r="E251" s="22"/>
      <c r="G251" s="22">
        <v>3.13</v>
      </c>
      <c r="H251" s="22"/>
      <c r="J251" s="22">
        <v>0.66</v>
      </c>
      <c r="K251" s="22"/>
    </row>
    <row r="252" spans="1:11" x14ac:dyDescent="0.25">
      <c r="A252" s="22">
        <v>31.15</v>
      </c>
      <c r="B252" s="22"/>
      <c r="D252" s="22">
        <v>0.08</v>
      </c>
      <c r="E252" s="22"/>
      <c r="G252" s="22">
        <v>0.32</v>
      </c>
      <c r="H252" s="22"/>
      <c r="J252" s="22">
        <v>1.42</v>
      </c>
      <c r="K252" s="22"/>
    </row>
    <row r="253" spans="1:11" x14ac:dyDescent="0.25">
      <c r="A253" s="22">
        <v>1226.31</v>
      </c>
      <c r="B253" s="22"/>
      <c r="D253" s="22">
        <v>0.22</v>
      </c>
      <c r="E253" s="22"/>
      <c r="G253" s="22">
        <v>32.96</v>
      </c>
      <c r="H253" s="22"/>
      <c r="J253" s="22">
        <v>0.74</v>
      </c>
      <c r="K253" s="22"/>
    </row>
    <row r="254" spans="1:11" x14ac:dyDescent="0.25">
      <c r="A254" s="22">
        <v>1783.3</v>
      </c>
      <c r="B254" s="22"/>
      <c r="D254" s="22">
        <v>0.06</v>
      </c>
      <c r="E254" s="22"/>
      <c r="G254" s="22">
        <v>5.97</v>
      </c>
      <c r="H254" s="22"/>
      <c r="J254" s="22">
        <v>0.68</v>
      </c>
      <c r="K254" s="22"/>
    </row>
    <row r="255" spans="1:11" x14ac:dyDescent="0.25">
      <c r="A255" s="22">
        <v>998.99</v>
      </c>
      <c r="B255" s="22"/>
      <c r="D255" s="22">
        <v>0.11</v>
      </c>
      <c r="E255" s="22"/>
      <c r="G255" s="22">
        <v>79.3</v>
      </c>
      <c r="H255" s="22"/>
      <c r="J255" s="22">
        <v>1.05</v>
      </c>
      <c r="K255" s="22"/>
    </row>
    <row r="256" spans="1:11" x14ac:dyDescent="0.25">
      <c r="A256" s="22">
        <v>237.72</v>
      </c>
      <c r="B256" s="22"/>
      <c r="D256" s="22">
        <v>0.09</v>
      </c>
      <c r="E256" s="22"/>
      <c r="G256" s="22">
        <v>11.11</v>
      </c>
      <c r="H256" s="22"/>
      <c r="J256" s="22">
        <v>1.01</v>
      </c>
      <c r="K256" s="22"/>
    </row>
    <row r="257" spans="1:11" x14ac:dyDescent="0.25">
      <c r="A257" s="22">
        <v>11228.5</v>
      </c>
      <c r="B257" s="22"/>
      <c r="D257" s="22">
        <v>0.26</v>
      </c>
      <c r="E257" s="22"/>
      <c r="G257" s="22">
        <v>81.209999999999994</v>
      </c>
      <c r="H257" s="22"/>
      <c r="J257" s="22">
        <v>0.65</v>
      </c>
      <c r="K257" s="22"/>
    </row>
    <row r="258" spans="1:11" x14ac:dyDescent="0.25">
      <c r="A258" s="22">
        <v>2098.52</v>
      </c>
      <c r="B258" s="22"/>
      <c r="D258" s="22">
        <v>1.52</v>
      </c>
      <c r="E258" s="22"/>
      <c r="G258" s="22">
        <v>145.83000000000001</v>
      </c>
      <c r="H258" s="22"/>
      <c r="J258" s="22">
        <v>0.01</v>
      </c>
      <c r="K258" s="22"/>
    </row>
    <row r="259" spans="1:11" x14ac:dyDescent="0.25">
      <c r="A259" s="22">
        <v>2150.0700000000002</v>
      </c>
      <c r="B259" s="22"/>
      <c r="D259" s="22">
        <v>1.04</v>
      </c>
      <c r="E259" s="22"/>
      <c r="G259" s="22">
        <v>169.3</v>
      </c>
      <c r="H259" s="22"/>
      <c r="J259" s="22">
        <v>0.04</v>
      </c>
      <c r="K259" s="22"/>
    </row>
    <row r="260" spans="1:11" x14ac:dyDescent="0.25">
      <c r="A260" s="22">
        <v>914.66</v>
      </c>
      <c r="B260" s="22"/>
      <c r="D260" s="22">
        <v>2.19</v>
      </c>
      <c r="E260" s="22"/>
      <c r="G260" s="22">
        <v>34.99</v>
      </c>
      <c r="H260" s="22"/>
      <c r="J260" s="22">
        <v>1.5</v>
      </c>
      <c r="K260" s="22"/>
    </row>
    <row r="261" spans="1:11" x14ac:dyDescent="0.25">
      <c r="A261" s="22">
        <v>3601.84</v>
      </c>
      <c r="B261" s="22"/>
      <c r="D261" s="22">
        <v>5.18</v>
      </c>
      <c r="E261" s="22"/>
      <c r="G261" s="22">
        <v>209.56</v>
      </c>
      <c r="H261" s="22"/>
      <c r="J261" s="22">
        <v>0.01</v>
      </c>
      <c r="K261" s="22"/>
    </row>
    <row r="262" spans="1:11" x14ac:dyDescent="0.25">
      <c r="A262" s="22">
        <v>9011.3799999999992</v>
      </c>
      <c r="B262" s="22"/>
      <c r="D262" s="22">
        <v>3.72</v>
      </c>
      <c r="E262" s="22"/>
      <c r="G262" s="22">
        <v>727.66</v>
      </c>
      <c r="H262" s="22"/>
      <c r="J262" s="22">
        <v>0.68</v>
      </c>
      <c r="K262" s="22"/>
    </row>
    <row r="263" spans="1:11" x14ac:dyDescent="0.25">
      <c r="A263" s="22">
        <v>2712.9</v>
      </c>
      <c r="B263" s="22"/>
      <c r="D263" s="22">
        <v>0.32</v>
      </c>
      <c r="E263" s="22"/>
      <c r="G263" s="22">
        <v>139.02000000000001</v>
      </c>
      <c r="H263" s="22"/>
      <c r="J263" s="22">
        <v>0.7</v>
      </c>
      <c r="K263" s="22"/>
    </row>
    <row r="264" spans="1:11" x14ac:dyDescent="0.25">
      <c r="A264" s="22">
        <v>1826</v>
      </c>
      <c r="B264" s="22"/>
      <c r="D264" s="22">
        <v>0.02</v>
      </c>
      <c r="E264" s="22"/>
      <c r="G264" s="22">
        <v>4.1900000000000004</v>
      </c>
      <c r="H264" s="22"/>
      <c r="J264" s="22">
        <v>0.66</v>
      </c>
      <c r="K264" s="22"/>
    </row>
    <row r="265" spans="1:11" x14ac:dyDescent="0.25">
      <c r="A265" s="22">
        <v>33.19</v>
      </c>
      <c r="B265" s="22"/>
      <c r="D265" s="22">
        <v>0.03</v>
      </c>
      <c r="E265" s="22"/>
      <c r="G265" s="22">
        <v>2.36</v>
      </c>
      <c r="H265" s="22"/>
      <c r="J265" s="22">
        <v>1.32</v>
      </c>
      <c r="K265" s="22"/>
    </row>
    <row r="266" spans="1:11" x14ac:dyDescent="0.25">
      <c r="A266" s="22">
        <v>1041.8</v>
      </c>
      <c r="B266" s="22"/>
      <c r="D266" s="22">
        <v>0.11</v>
      </c>
      <c r="E266" s="22"/>
      <c r="G266" s="22">
        <v>1.1399999999999999</v>
      </c>
      <c r="H266" s="22"/>
      <c r="J266" s="22">
        <v>0.6</v>
      </c>
      <c r="K266" s="22"/>
    </row>
    <row r="267" spans="1:11" x14ac:dyDescent="0.25">
      <c r="A267" s="22">
        <v>5785.7</v>
      </c>
      <c r="B267" s="22"/>
      <c r="D267" s="22">
        <v>0.1</v>
      </c>
      <c r="E267" s="22"/>
      <c r="G267" s="22">
        <v>12.47</v>
      </c>
      <c r="H267" s="22"/>
      <c r="J267" s="22">
        <v>0.01</v>
      </c>
      <c r="K267" s="22"/>
    </row>
    <row r="268" spans="1:11" x14ac:dyDescent="0.25">
      <c r="A268" s="22">
        <v>854.74</v>
      </c>
      <c r="B268" s="22"/>
      <c r="D268" s="22">
        <v>0.77</v>
      </c>
      <c r="E268" s="22"/>
      <c r="G268" s="22">
        <v>57.75</v>
      </c>
      <c r="H268" s="22"/>
      <c r="J268" s="22">
        <v>0.01</v>
      </c>
      <c r="K268" s="22"/>
    </row>
    <row r="269" spans="1:11" x14ac:dyDescent="0.25">
      <c r="A269" s="22">
        <v>6255.3</v>
      </c>
      <c r="B269" s="22"/>
      <c r="D269" s="22">
        <v>0.05</v>
      </c>
      <c r="E269" s="22"/>
      <c r="G269" s="22">
        <v>25.82</v>
      </c>
      <c r="H269" s="22"/>
      <c r="J269" s="22">
        <v>0.84</v>
      </c>
      <c r="K269" s="22"/>
    </row>
    <row r="270" spans="1:11" x14ac:dyDescent="0.25">
      <c r="A270" s="22">
        <v>349</v>
      </c>
      <c r="B270" s="22"/>
      <c r="D270" s="22">
        <v>0.15</v>
      </c>
      <c r="E270" s="22"/>
      <c r="G270" s="22">
        <v>5.09</v>
      </c>
      <c r="H270" s="22"/>
      <c r="J270" s="22">
        <v>0.94</v>
      </c>
      <c r="K270" s="22"/>
    </row>
    <row r="271" spans="1:11" x14ac:dyDescent="0.25">
      <c r="A271" s="22">
        <v>34.479999999999997</v>
      </c>
      <c r="B271" s="22"/>
      <c r="D271" s="22">
        <v>0.08</v>
      </c>
      <c r="E271" s="22"/>
      <c r="G271" s="22">
        <v>0.89</v>
      </c>
      <c r="H271" s="22"/>
      <c r="J271" s="22">
        <v>0.94</v>
      </c>
      <c r="K271" s="22"/>
    </row>
    <row r="272" spans="1:11" x14ac:dyDescent="0.25">
      <c r="A272" s="22">
        <v>2367.8000000000002</v>
      </c>
      <c r="B272" s="22"/>
      <c r="D272" s="22">
        <v>0.28999999999999998</v>
      </c>
      <c r="E272" s="22"/>
      <c r="G272" s="22">
        <v>5.75</v>
      </c>
      <c r="H272" s="22"/>
      <c r="J272" s="22">
        <v>0.85</v>
      </c>
      <c r="K272" s="22"/>
    </row>
    <row r="273" spans="1:11" x14ac:dyDescent="0.25">
      <c r="A273" s="22">
        <v>763.92</v>
      </c>
      <c r="B273" s="22"/>
      <c r="D273" s="22">
        <v>0.51</v>
      </c>
      <c r="E273" s="22"/>
      <c r="G273" s="22">
        <v>16.22</v>
      </c>
      <c r="H273" s="22"/>
      <c r="J273" s="22">
        <v>1.02</v>
      </c>
      <c r="K273" s="22"/>
    </row>
    <row r="274" spans="1:11" x14ac:dyDescent="0.25">
      <c r="A274" s="22">
        <v>10.33</v>
      </c>
      <c r="B274" s="22"/>
      <c r="D274" s="22">
        <v>0.27</v>
      </c>
      <c r="E274" s="22"/>
      <c r="G274" s="22">
        <v>0.05</v>
      </c>
      <c r="H274" s="22"/>
      <c r="J274" s="22">
        <v>0.52</v>
      </c>
      <c r="K274" s="22"/>
    </row>
    <row r="275" spans="1:11" x14ac:dyDescent="0.25">
      <c r="A275" s="22">
        <v>28.63</v>
      </c>
      <c r="B275" s="22"/>
      <c r="D275" s="22">
        <v>0.15</v>
      </c>
      <c r="E275" s="22"/>
      <c r="G275" s="22">
        <v>0.67</v>
      </c>
      <c r="H275" s="22"/>
      <c r="J275" s="22">
        <v>1.37</v>
      </c>
      <c r="K275" s="22"/>
    </row>
    <row r="276" spans="1:11" x14ac:dyDescent="0.25">
      <c r="A276" s="22">
        <v>1686.93</v>
      </c>
      <c r="B276" s="22"/>
      <c r="D276" s="22">
        <v>0.35</v>
      </c>
      <c r="E276" s="22"/>
      <c r="G276" s="22">
        <v>88.52</v>
      </c>
      <c r="H276" s="22"/>
      <c r="J276" s="22">
        <v>0.75</v>
      </c>
      <c r="K276" s="22"/>
    </row>
    <row r="277" spans="1:11" x14ac:dyDescent="0.25">
      <c r="A277" s="22">
        <v>600.17999999999995</v>
      </c>
      <c r="B277" s="22"/>
      <c r="D277" s="22">
        <v>0.26</v>
      </c>
      <c r="E277" s="22"/>
      <c r="G277" s="22">
        <v>78.760000000000005</v>
      </c>
      <c r="H277" s="22"/>
      <c r="J277" s="22">
        <v>1.08</v>
      </c>
      <c r="K277" s="22"/>
    </row>
    <row r="278" spans="1:11" x14ac:dyDescent="0.25">
      <c r="A278" s="22">
        <v>461.75</v>
      </c>
      <c r="B278" s="22"/>
      <c r="D278" s="22">
        <v>7.0000000000000007E-2</v>
      </c>
      <c r="E278" s="22"/>
      <c r="G278" s="22">
        <v>28.73</v>
      </c>
      <c r="H278" s="22"/>
      <c r="J278" s="22">
        <v>0.92</v>
      </c>
      <c r="K278" s="22"/>
    </row>
    <row r="279" spans="1:11" x14ac:dyDescent="0.25">
      <c r="A279" s="22">
        <v>6736.5</v>
      </c>
      <c r="B279" s="22"/>
      <c r="D279" s="22">
        <v>0.33</v>
      </c>
      <c r="E279" s="22"/>
      <c r="G279" s="22">
        <v>109.94</v>
      </c>
      <c r="H279" s="22"/>
      <c r="J279" s="22">
        <v>0.77</v>
      </c>
      <c r="K279" s="22"/>
    </row>
    <row r="280" spans="1:11" x14ac:dyDescent="0.25">
      <c r="A280" s="22">
        <v>18.89</v>
      </c>
      <c r="B280" s="22"/>
      <c r="D280" s="22">
        <v>0.01</v>
      </c>
      <c r="E280" s="22"/>
      <c r="G280" s="22">
        <v>0.17</v>
      </c>
      <c r="H280" s="22"/>
      <c r="J280" s="22">
        <v>0.95</v>
      </c>
      <c r="K280" s="22"/>
    </row>
    <row r="281" spans="1:11" x14ac:dyDescent="0.25">
      <c r="A281" s="22">
        <v>297.60000000000002</v>
      </c>
      <c r="B281" s="22"/>
      <c r="D281" s="22">
        <v>0.02</v>
      </c>
      <c r="E281" s="22"/>
      <c r="G281" s="22">
        <v>3.16</v>
      </c>
      <c r="H281" s="22"/>
      <c r="J281" s="22">
        <v>0.98</v>
      </c>
      <c r="K281" s="22"/>
    </row>
    <row r="282" spans="1:11" x14ac:dyDescent="0.25">
      <c r="A282" s="22">
        <v>2619.5</v>
      </c>
      <c r="B282" s="22"/>
      <c r="D282" s="22">
        <v>0.1</v>
      </c>
      <c r="E282" s="22"/>
      <c r="G282" s="22">
        <v>10.14</v>
      </c>
      <c r="H282" s="22"/>
      <c r="J282" s="22">
        <v>0.74</v>
      </c>
      <c r="K282" s="22"/>
    </row>
    <row r="283" spans="1:11" x14ac:dyDescent="0.25">
      <c r="A283" s="22">
        <v>115.75</v>
      </c>
      <c r="B283" s="22"/>
      <c r="D283" s="22">
        <v>0.67</v>
      </c>
      <c r="E283" s="22"/>
      <c r="G283" s="22">
        <v>104.67</v>
      </c>
      <c r="H283" s="22"/>
      <c r="J283" s="22">
        <v>0.79</v>
      </c>
      <c r="K283" s="22"/>
    </row>
    <row r="284" spans="1:11" x14ac:dyDescent="0.25">
      <c r="A284" s="22">
        <v>104.67</v>
      </c>
      <c r="B284" s="22"/>
      <c r="D284" s="22">
        <v>0.7</v>
      </c>
      <c r="E284" s="22"/>
      <c r="G284" s="22">
        <v>2.27</v>
      </c>
      <c r="H284" s="22"/>
      <c r="J284" s="22">
        <v>3.6</v>
      </c>
      <c r="K284" s="22"/>
    </row>
    <row r="285" spans="1:11" x14ac:dyDescent="0.25">
      <c r="A285" s="22">
        <v>377.88</v>
      </c>
      <c r="B285" s="22"/>
      <c r="D285" s="22">
        <v>0.42</v>
      </c>
      <c r="E285" s="22"/>
      <c r="G285" s="22">
        <v>14.16</v>
      </c>
      <c r="H285" s="22"/>
      <c r="J285" s="22">
        <v>0.75</v>
      </c>
      <c r="K285" s="22"/>
    </row>
    <row r="286" spans="1:11" x14ac:dyDescent="0.25">
      <c r="A286" s="22">
        <v>422.06</v>
      </c>
      <c r="B286" s="22"/>
      <c r="D286" s="22">
        <v>0.3</v>
      </c>
      <c r="E286" s="22"/>
      <c r="G286" s="22">
        <v>9.1999999999999993</v>
      </c>
      <c r="H286" s="22"/>
      <c r="J286" s="22">
        <v>0.56000000000000005</v>
      </c>
      <c r="K286" s="22"/>
    </row>
    <row r="287" spans="1:11" x14ac:dyDescent="0.25">
      <c r="A287" s="22">
        <v>200.67</v>
      </c>
      <c r="B287" s="22"/>
      <c r="D287" s="22">
        <v>0.3</v>
      </c>
      <c r="E287" s="22"/>
      <c r="G287" s="22">
        <v>5.73</v>
      </c>
      <c r="H287" s="22"/>
      <c r="J287" s="22">
        <v>0.56999999999999995</v>
      </c>
      <c r="K287" s="22"/>
    </row>
    <row r="288" spans="1:11" x14ac:dyDescent="0.25">
      <c r="A288" s="22">
        <v>152.13</v>
      </c>
      <c r="B288" s="22"/>
      <c r="D288" s="22">
        <v>0.55000000000000004</v>
      </c>
      <c r="E288" s="22"/>
      <c r="G288" s="22">
        <v>5.8</v>
      </c>
      <c r="H288" s="22"/>
      <c r="J288" s="22">
        <v>0.69</v>
      </c>
      <c r="K288" s="22"/>
    </row>
    <row r="289" spans="1:11" x14ac:dyDescent="0.25">
      <c r="A289" s="22">
        <v>166.41</v>
      </c>
      <c r="B289" s="22"/>
      <c r="D289" s="22">
        <v>0.28000000000000003</v>
      </c>
      <c r="E289" s="22"/>
      <c r="G289" s="22">
        <v>8.3800000000000008</v>
      </c>
      <c r="H289" s="22"/>
      <c r="J289" s="22">
        <v>0.43</v>
      </c>
      <c r="K289" s="22"/>
    </row>
    <row r="290" spans="1:11" x14ac:dyDescent="0.25">
      <c r="A290" s="22">
        <v>74.06</v>
      </c>
      <c r="B290" s="22"/>
      <c r="D290" s="22">
        <v>0.03</v>
      </c>
      <c r="E290" s="22"/>
      <c r="G290" s="22">
        <v>2.84</v>
      </c>
      <c r="H290" s="22"/>
      <c r="J290" s="22">
        <v>0.95</v>
      </c>
      <c r="K290" s="22"/>
    </row>
    <row r="291" spans="1:11" x14ac:dyDescent="0.25">
      <c r="A291" s="22">
        <v>599.96</v>
      </c>
      <c r="B291" s="22"/>
      <c r="D291" s="22">
        <v>0.37</v>
      </c>
      <c r="E291" s="22"/>
      <c r="G291" s="22">
        <v>30.68</v>
      </c>
      <c r="H291" s="22"/>
      <c r="J291" s="22">
        <v>0.68</v>
      </c>
      <c r="K291" s="22"/>
    </row>
    <row r="292" spans="1:11" x14ac:dyDescent="0.25">
      <c r="A292" s="22">
        <v>885.07</v>
      </c>
      <c r="B292" s="22"/>
      <c r="D292" s="22">
        <v>5.36</v>
      </c>
      <c r="E292" s="22"/>
      <c r="G292" s="22">
        <v>31.5</v>
      </c>
      <c r="H292" s="22"/>
      <c r="J292" s="22">
        <v>1.05</v>
      </c>
      <c r="K292" s="22"/>
    </row>
    <row r="293" spans="1:11" x14ac:dyDescent="0.25">
      <c r="A293" s="22">
        <v>1164.74</v>
      </c>
      <c r="B293" s="22"/>
      <c r="D293" s="22">
        <v>2.73</v>
      </c>
      <c r="E293" s="22"/>
      <c r="G293" s="22">
        <v>56.26</v>
      </c>
      <c r="H293" s="22"/>
      <c r="J293" s="22">
        <v>0.96</v>
      </c>
      <c r="K293" s="22"/>
    </row>
    <row r="294" spans="1:11" x14ac:dyDescent="0.25">
      <c r="A294" s="22">
        <v>1659.33</v>
      </c>
      <c r="B294" s="22"/>
      <c r="D294" s="22">
        <v>0.67</v>
      </c>
      <c r="E294" s="22"/>
      <c r="G294" s="22">
        <v>130.52000000000001</v>
      </c>
      <c r="H294" s="22"/>
      <c r="J294" s="22">
        <v>0.01</v>
      </c>
      <c r="K294" s="22"/>
    </row>
    <row r="295" spans="1:11" x14ac:dyDescent="0.25">
      <c r="A295" s="22">
        <v>1721.48</v>
      </c>
      <c r="B295" s="22"/>
      <c r="D295" s="22">
        <v>0.52</v>
      </c>
      <c r="E295" s="22"/>
      <c r="G295" s="22">
        <v>105.66</v>
      </c>
      <c r="H295" s="22"/>
      <c r="J295" s="22">
        <v>0.37</v>
      </c>
      <c r="K295" s="22"/>
    </row>
    <row r="296" spans="1:11" x14ac:dyDescent="0.25">
      <c r="A296" s="22">
        <v>66.88</v>
      </c>
      <c r="B296" s="22"/>
      <c r="D296" s="22">
        <v>0.1</v>
      </c>
      <c r="E296" s="22"/>
      <c r="G296" s="22">
        <v>5.63</v>
      </c>
      <c r="H296" s="22"/>
      <c r="J296" s="22">
        <v>0.01</v>
      </c>
      <c r="K296" s="22"/>
    </row>
    <row r="297" spans="1:11" x14ac:dyDescent="0.25">
      <c r="A297" s="22">
        <v>262.55</v>
      </c>
      <c r="B297" s="22"/>
      <c r="D297" s="22">
        <v>0.1</v>
      </c>
      <c r="E297" s="22"/>
      <c r="G297" s="22">
        <v>0.05</v>
      </c>
      <c r="H297" s="22"/>
      <c r="J297" s="22">
        <v>0.01</v>
      </c>
      <c r="K297" s="22"/>
    </row>
    <row r="298" spans="1:11" x14ac:dyDescent="0.25">
      <c r="A298" s="22">
        <v>663.41</v>
      </c>
      <c r="B298" s="22"/>
      <c r="D298" s="22">
        <v>0.56999999999999995</v>
      </c>
      <c r="E298" s="22"/>
      <c r="G298" s="22">
        <v>5.68</v>
      </c>
      <c r="H298" s="22"/>
      <c r="J298" s="22">
        <v>0.53</v>
      </c>
      <c r="K298" s="22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736BD-8EB2-4DEF-9741-149DCAF33D3E}">
  <dimension ref="A1:EY298"/>
  <sheetViews>
    <sheetView zoomScale="70" zoomScaleNormal="70" workbookViewId="0">
      <selection sqref="A1:XFD2"/>
    </sheetView>
  </sheetViews>
  <sheetFormatPr defaultRowHeight="15" x14ac:dyDescent="0.25"/>
  <sheetData>
    <row r="1" spans="1:155" s="1" customFormat="1" x14ac:dyDescent="0.25">
      <c r="A1" s="1" t="s">
        <v>60</v>
      </c>
      <c r="H1" s="1" t="s">
        <v>61</v>
      </c>
      <c r="O1" s="1" t="s">
        <v>62</v>
      </c>
      <c r="V1" s="1" t="s">
        <v>63</v>
      </c>
      <c r="AC1" s="1" t="s">
        <v>64</v>
      </c>
      <c r="AJ1" s="1" t="s">
        <v>65</v>
      </c>
      <c r="AQ1" s="25" t="s">
        <v>66</v>
      </c>
      <c r="AR1" s="25"/>
      <c r="AT1" s="25" t="s">
        <v>67</v>
      </c>
      <c r="AU1" s="25"/>
      <c r="AW1" s="25" t="s">
        <v>68</v>
      </c>
      <c r="AX1" s="25"/>
      <c r="AZ1" s="25" t="s">
        <v>69</v>
      </c>
      <c r="BA1" s="25"/>
      <c r="BC1" s="25" t="s">
        <v>70</v>
      </c>
      <c r="BD1" s="25"/>
      <c r="BF1" s="25" t="s">
        <v>71</v>
      </c>
      <c r="BG1" s="25"/>
      <c r="BI1" s="25" t="s">
        <v>72</v>
      </c>
      <c r="BJ1" s="25"/>
      <c r="BK1" s="25"/>
      <c r="BL1" s="25"/>
      <c r="BM1" s="25"/>
      <c r="BN1" s="25"/>
      <c r="BP1" s="25" t="s">
        <v>73</v>
      </c>
      <c r="BQ1" s="25"/>
      <c r="BR1" s="25"/>
      <c r="BS1" s="25"/>
      <c r="BT1" s="25"/>
      <c r="BU1" s="25"/>
      <c r="BW1" s="25" t="s">
        <v>74</v>
      </c>
      <c r="BX1" s="25"/>
      <c r="BY1" s="25"/>
      <c r="BZ1" s="25"/>
      <c r="CA1" s="25"/>
      <c r="CB1" s="25"/>
      <c r="CD1" s="25" t="s">
        <v>75</v>
      </c>
      <c r="CE1" s="25"/>
      <c r="CF1" s="25"/>
      <c r="CG1" s="25"/>
      <c r="CH1" s="25"/>
      <c r="CI1" s="25"/>
      <c r="CK1" s="25" t="s">
        <v>76</v>
      </c>
      <c r="CL1" s="25"/>
      <c r="CM1" s="25"/>
      <c r="CN1" s="25"/>
      <c r="CO1" s="25"/>
      <c r="CP1" s="25"/>
      <c r="CR1" s="25" t="s">
        <v>77</v>
      </c>
      <c r="CS1" s="25"/>
      <c r="CT1" s="25"/>
      <c r="CU1" s="25"/>
      <c r="CV1" s="25"/>
      <c r="CW1" s="25"/>
      <c r="CY1" s="15" t="s">
        <v>78</v>
      </c>
      <c r="CZ1" s="15"/>
      <c r="DA1" s="15"/>
      <c r="DB1" s="15"/>
      <c r="DC1" s="15"/>
      <c r="DD1" s="15"/>
      <c r="DE1" s="15"/>
      <c r="DF1" s="15"/>
      <c r="DH1" s="15" t="s">
        <v>79</v>
      </c>
      <c r="DI1" s="15"/>
      <c r="DJ1" s="15"/>
      <c r="DK1" s="15"/>
      <c r="DL1" s="15"/>
      <c r="DM1" s="15"/>
      <c r="DN1" s="15"/>
      <c r="DO1" s="15"/>
      <c r="DQ1" s="15" t="s">
        <v>80</v>
      </c>
      <c r="DR1" s="15"/>
      <c r="DS1" s="15"/>
      <c r="DT1" s="15"/>
      <c r="DU1" s="15"/>
      <c r="DV1" s="15"/>
      <c r="DW1" s="15"/>
      <c r="DX1" s="15"/>
      <c r="DZ1" s="15" t="s">
        <v>81</v>
      </c>
      <c r="EA1" s="15"/>
      <c r="EB1" s="15"/>
      <c r="EC1" s="15"/>
      <c r="ED1" s="15"/>
      <c r="EE1" s="15"/>
      <c r="EF1" s="15"/>
      <c r="EG1" s="15"/>
      <c r="EI1" s="15" t="s">
        <v>82</v>
      </c>
      <c r="EJ1" s="15"/>
      <c r="EK1" s="15"/>
      <c r="EL1" s="15"/>
      <c r="EM1" s="15"/>
      <c r="EN1" s="15"/>
      <c r="EO1" s="15"/>
      <c r="EP1" s="15"/>
      <c r="ER1" s="15" t="s">
        <v>83</v>
      </c>
      <c r="ES1" s="15"/>
      <c r="ET1" s="15"/>
      <c r="EU1" s="15"/>
      <c r="EV1" s="15"/>
      <c r="EW1" s="15"/>
      <c r="EX1" s="15"/>
      <c r="EY1" s="15"/>
    </row>
    <row r="2" spans="1:155" s="1" customFormat="1" x14ac:dyDescent="0.25">
      <c r="A2" s="24" t="s">
        <v>6</v>
      </c>
      <c r="B2" s="24" t="s">
        <v>7</v>
      </c>
      <c r="C2" s="24" t="s">
        <v>8</v>
      </c>
      <c r="D2" s="24" t="s">
        <v>9</v>
      </c>
      <c r="E2" s="24" t="s">
        <v>10</v>
      </c>
      <c r="F2" s="24" t="s">
        <v>11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O2" s="24" t="s">
        <v>6</v>
      </c>
      <c r="P2" s="24" t="s">
        <v>7</v>
      </c>
      <c r="Q2" s="24" t="s">
        <v>8</v>
      </c>
      <c r="R2" s="24" t="s">
        <v>9</v>
      </c>
      <c r="S2" s="24" t="s">
        <v>10</v>
      </c>
      <c r="T2" s="24" t="s">
        <v>11</v>
      </c>
      <c r="V2" s="24" t="s">
        <v>6</v>
      </c>
      <c r="W2" s="24" t="s">
        <v>7</v>
      </c>
      <c r="X2" s="24" t="s">
        <v>8</v>
      </c>
      <c r="Y2" s="24" t="s">
        <v>9</v>
      </c>
      <c r="Z2" s="24" t="s">
        <v>10</v>
      </c>
      <c r="AA2" s="24" t="s">
        <v>11</v>
      </c>
      <c r="AC2" s="24" t="s">
        <v>6</v>
      </c>
      <c r="AD2" s="24" t="s">
        <v>7</v>
      </c>
      <c r="AE2" s="24" t="s">
        <v>8</v>
      </c>
      <c r="AF2" s="24" t="s">
        <v>9</v>
      </c>
      <c r="AG2" s="24" t="s">
        <v>10</v>
      </c>
      <c r="AH2" s="24" t="s">
        <v>11</v>
      </c>
      <c r="AJ2" s="24" t="s">
        <v>6</v>
      </c>
      <c r="AK2" s="24" t="s">
        <v>7</v>
      </c>
      <c r="AL2" s="24" t="s">
        <v>8</v>
      </c>
      <c r="AM2" s="24" t="s">
        <v>9</v>
      </c>
      <c r="AN2" s="24" t="s">
        <v>10</v>
      </c>
      <c r="AO2" s="24" t="s">
        <v>11</v>
      </c>
      <c r="AQ2" s="35" t="s">
        <v>246</v>
      </c>
      <c r="AR2" s="35" t="s">
        <v>247</v>
      </c>
      <c r="AT2" s="35" t="s">
        <v>246</v>
      </c>
      <c r="AU2" s="35" t="s">
        <v>247</v>
      </c>
      <c r="AW2" s="35" t="s">
        <v>246</v>
      </c>
      <c r="AX2" s="35" t="s">
        <v>247</v>
      </c>
      <c r="AZ2" s="35" t="s">
        <v>246</v>
      </c>
      <c r="BA2" s="35" t="s">
        <v>247</v>
      </c>
      <c r="BC2" s="35" t="s">
        <v>246</v>
      </c>
      <c r="BD2" s="35" t="s">
        <v>247</v>
      </c>
      <c r="BF2" s="35" t="s">
        <v>246</v>
      </c>
      <c r="BG2" s="35" t="s">
        <v>247</v>
      </c>
      <c r="BI2" s="24" t="s">
        <v>44</v>
      </c>
      <c r="BJ2" s="24" t="s">
        <v>45</v>
      </c>
      <c r="BK2" s="24" t="s">
        <v>46</v>
      </c>
      <c r="BL2" s="24" t="s">
        <v>220</v>
      </c>
      <c r="BM2" s="24" t="s">
        <v>222</v>
      </c>
      <c r="BN2" s="24" t="s">
        <v>47</v>
      </c>
      <c r="BP2" s="24" t="s">
        <v>44</v>
      </c>
      <c r="BQ2" s="24" t="s">
        <v>45</v>
      </c>
      <c r="BR2" s="24" t="s">
        <v>46</v>
      </c>
      <c r="BS2" s="24" t="s">
        <v>220</v>
      </c>
      <c r="BT2" s="24" t="s">
        <v>222</v>
      </c>
      <c r="BU2" s="24" t="s">
        <v>47</v>
      </c>
      <c r="BW2" s="24" t="s">
        <v>44</v>
      </c>
      <c r="BX2" s="24" t="s">
        <v>45</v>
      </c>
      <c r="BY2" s="24" t="s">
        <v>46</v>
      </c>
      <c r="BZ2" s="24" t="s">
        <v>220</v>
      </c>
      <c r="CA2" s="24" t="s">
        <v>222</v>
      </c>
      <c r="CB2" s="24" t="s">
        <v>47</v>
      </c>
      <c r="CD2" s="24" t="s">
        <v>44</v>
      </c>
      <c r="CE2" s="24" t="s">
        <v>45</v>
      </c>
      <c r="CF2" s="24" t="s">
        <v>46</v>
      </c>
      <c r="CG2" s="24" t="s">
        <v>220</v>
      </c>
      <c r="CH2" s="24" t="s">
        <v>222</v>
      </c>
      <c r="CI2" s="24" t="s">
        <v>47</v>
      </c>
      <c r="CK2" s="24" t="s">
        <v>44</v>
      </c>
      <c r="CL2" s="24" t="s">
        <v>45</v>
      </c>
      <c r="CM2" s="24" t="s">
        <v>46</v>
      </c>
      <c r="CN2" s="24" t="s">
        <v>220</v>
      </c>
      <c r="CO2" s="24" t="s">
        <v>222</v>
      </c>
      <c r="CP2" s="24" t="s">
        <v>47</v>
      </c>
      <c r="CR2" s="24" t="s">
        <v>44</v>
      </c>
      <c r="CS2" s="24" t="s">
        <v>45</v>
      </c>
      <c r="CT2" s="24" t="s">
        <v>46</v>
      </c>
      <c r="CU2" s="24" t="s">
        <v>220</v>
      </c>
      <c r="CV2" s="24" t="s">
        <v>222</v>
      </c>
      <c r="CW2" s="24" t="s">
        <v>47</v>
      </c>
      <c r="CY2" s="29" t="s">
        <v>248</v>
      </c>
      <c r="CZ2" s="29" t="s">
        <v>249</v>
      </c>
      <c r="DA2" s="29" t="s">
        <v>53</v>
      </c>
      <c r="DB2" s="29" t="s">
        <v>54</v>
      </c>
      <c r="DC2" s="29" t="s">
        <v>55</v>
      </c>
      <c r="DD2" s="29" t="s">
        <v>55</v>
      </c>
      <c r="DE2" s="29" t="s">
        <v>56</v>
      </c>
      <c r="DF2" s="29" t="s">
        <v>56</v>
      </c>
      <c r="DH2" s="29" t="s">
        <v>248</v>
      </c>
      <c r="DI2" s="29" t="s">
        <v>249</v>
      </c>
      <c r="DJ2" s="29" t="s">
        <v>53</v>
      </c>
      <c r="DK2" s="29" t="s">
        <v>54</v>
      </c>
      <c r="DL2" s="29" t="s">
        <v>55</v>
      </c>
      <c r="DM2" s="29" t="s">
        <v>55</v>
      </c>
      <c r="DN2" s="29" t="s">
        <v>56</v>
      </c>
      <c r="DO2" s="29" t="s">
        <v>56</v>
      </c>
      <c r="DQ2" s="29" t="s">
        <v>248</v>
      </c>
      <c r="DR2" s="29" t="s">
        <v>249</v>
      </c>
      <c r="DS2" s="29" t="s">
        <v>53</v>
      </c>
      <c r="DT2" s="29" t="s">
        <v>54</v>
      </c>
      <c r="DU2" s="29" t="s">
        <v>55</v>
      </c>
      <c r="DV2" s="29" t="s">
        <v>55</v>
      </c>
      <c r="DW2" s="29" t="s">
        <v>56</v>
      </c>
      <c r="DX2" s="29" t="s">
        <v>56</v>
      </c>
      <c r="DZ2" s="29" t="s">
        <v>248</v>
      </c>
      <c r="EA2" s="29" t="s">
        <v>249</v>
      </c>
      <c r="EB2" s="29" t="s">
        <v>53</v>
      </c>
      <c r="EC2" s="29" t="s">
        <v>54</v>
      </c>
      <c r="ED2" s="29" t="s">
        <v>55</v>
      </c>
      <c r="EE2" s="29" t="s">
        <v>55</v>
      </c>
      <c r="EF2" s="29" t="s">
        <v>56</v>
      </c>
      <c r="EG2" s="29" t="s">
        <v>56</v>
      </c>
      <c r="EI2" s="29" t="s">
        <v>248</v>
      </c>
      <c r="EJ2" s="29" t="s">
        <v>249</v>
      </c>
      <c r="EK2" s="29" t="s">
        <v>53</v>
      </c>
      <c r="EL2" s="29" t="s">
        <v>54</v>
      </c>
      <c r="EM2" s="29" t="s">
        <v>55</v>
      </c>
      <c r="EN2" s="29" t="s">
        <v>55</v>
      </c>
      <c r="EO2" s="29" t="s">
        <v>56</v>
      </c>
      <c r="EP2" s="29" t="s">
        <v>56</v>
      </c>
      <c r="ER2" s="29" t="s">
        <v>248</v>
      </c>
      <c r="ES2" s="29" t="s">
        <v>249</v>
      </c>
      <c r="ET2" s="29" t="s">
        <v>53</v>
      </c>
      <c r="EU2" s="29" t="s">
        <v>54</v>
      </c>
      <c r="EV2" s="29" t="s">
        <v>55</v>
      </c>
      <c r="EW2" s="29" t="s">
        <v>55</v>
      </c>
      <c r="EX2" s="29" t="s">
        <v>56</v>
      </c>
      <c r="EY2" s="29" t="s">
        <v>56</v>
      </c>
    </row>
    <row r="3" spans="1:155" x14ac:dyDescent="0.25">
      <c r="A3" s="33">
        <v>1.4</v>
      </c>
      <c r="B3" s="33">
        <v>0.36</v>
      </c>
      <c r="C3" s="33">
        <v>0.23</v>
      </c>
      <c r="D3" s="33">
        <v>0.34</v>
      </c>
      <c r="E3" s="33">
        <v>2.4500000000000002</v>
      </c>
      <c r="F3" s="33">
        <v>0.82</v>
      </c>
      <c r="G3" s="8"/>
      <c r="H3" s="33">
        <v>166930.29999999999</v>
      </c>
      <c r="I3" s="33">
        <v>244280</v>
      </c>
      <c r="J3" s="33">
        <v>57514.92</v>
      </c>
      <c r="K3" s="33">
        <v>82648.66</v>
      </c>
      <c r="L3" s="33">
        <v>96691.1</v>
      </c>
      <c r="M3" s="33">
        <v>116630.7</v>
      </c>
      <c r="N3" s="11"/>
      <c r="O3" s="33">
        <v>4352642</v>
      </c>
      <c r="P3" s="33">
        <v>5359500</v>
      </c>
      <c r="Q3" s="33">
        <v>5780835</v>
      </c>
      <c r="R3" s="33">
        <v>2508932</v>
      </c>
      <c r="S3" s="33">
        <v>2885894</v>
      </c>
      <c r="T3" s="33">
        <v>1758457</v>
      </c>
      <c r="U3" s="11"/>
      <c r="V3" s="33">
        <v>267270.8</v>
      </c>
      <c r="W3" s="33">
        <v>460028.8</v>
      </c>
      <c r="X3" s="33">
        <v>758772.2</v>
      </c>
      <c r="Y3" s="33">
        <v>1466489</v>
      </c>
      <c r="Z3" s="33">
        <v>258897.5</v>
      </c>
      <c r="AA3" s="33">
        <v>204130.8</v>
      </c>
      <c r="AB3" s="11"/>
      <c r="AC3" s="33">
        <v>9667.5400000000009</v>
      </c>
      <c r="AD3" s="33">
        <v>33109.71</v>
      </c>
      <c r="AE3" s="33">
        <v>29487.15</v>
      </c>
      <c r="AF3" s="33">
        <v>37219.25</v>
      </c>
      <c r="AG3" s="33">
        <v>1507.99</v>
      </c>
      <c r="AH3" s="33">
        <v>7446.34</v>
      </c>
      <c r="AI3" s="11"/>
      <c r="AJ3" s="33">
        <v>25473.25</v>
      </c>
      <c r="AK3" s="33">
        <v>57959.9</v>
      </c>
      <c r="AL3" s="33">
        <v>143402.79999999999</v>
      </c>
      <c r="AM3" s="33">
        <v>232160.1</v>
      </c>
      <c r="AN3" s="33">
        <v>40781.480000000003</v>
      </c>
      <c r="AO3" s="33">
        <v>28241.439999999999</v>
      </c>
      <c r="AP3" s="11"/>
      <c r="AQ3" s="33">
        <v>1.46</v>
      </c>
      <c r="AR3" s="33">
        <v>4.7</v>
      </c>
      <c r="AS3" s="11"/>
      <c r="AT3" s="33">
        <v>61216.05</v>
      </c>
      <c r="AU3" s="33">
        <v>978829.53</v>
      </c>
      <c r="AV3" s="11"/>
      <c r="AW3" s="33">
        <v>10928000</v>
      </c>
      <c r="AX3" s="33">
        <v>31908000</v>
      </c>
      <c r="AY3" s="11"/>
      <c r="AZ3" s="33">
        <v>203014.43</v>
      </c>
      <c r="BA3" s="33">
        <v>1084064.32</v>
      </c>
      <c r="BB3" s="11"/>
      <c r="BC3" s="33">
        <v>10443.65</v>
      </c>
      <c r="BD3" s="33">
        <v>15263.97</v>
      </c>
      <c r="BF3" s="33">
        <v>23413.51</v>
      </c>
      <c r="BG3" s="33">
        <v>119414.39999999999</v>
      </c>
      <c r="BH3" s="11"/>
      <c r="BI3" s="33">
        <v>0.14000000000000001</v>
      </c>
      <c r="BJ3" s="33">
        <v>1.4</v>
      </c>
      <c r="BK3" s="33">
        <v>0.37</v>
      </c>
      <c r="BL3" s="34">
        <v>1.45</v>
      </c>
      <c r="BM3" s="34">
        <v>0.12</v>
      </c>
      <c r="BN3" s="33">
        <v>0.26</v>
      </c>
      <c r="BP3" s="33">
        <v>117322.7</v>
      </c>
      <c r="BQ3" s="33">
        <v>166930.29999999999</v>
      </c>
      <c r="BR3" s="33">
        <v>35988.839999999997</v>
      </c>
      <c r="BS3" s="34">
        <v>143260.14000000001</v>
      </c>
      <c r="BT3" s="34">
        <v>35268</v>
      </c>
      <c r="BU3" s="33">
        <v>166434.5</v>
      </c>
      <c r="BW3" s="33">
        <v>1221293</v>
      </c>
      <c r="BX3" s="33">
        <v>4352642</v>
      </c>
      <c r="BY3" s="33">
        <v>2231561</v>
      </c>
      <c r="BZ3" s="34">
        <v>544509.91</v>
      </c>
      <c r="CA3" s="34">
        <v>824309.12</v>
      </c>
      <c r="CB3" s="33">
        <v>1376456</v>
      </c>
      <c r="CD3" s="33">
        <v>58438.3</v>
      </c>
      <c r="CE3" s="33">
        <v>267270.8</v>
      </c>
      <c r="CF3" s="33">
        <v>82894.92</v>
      </c>
      <c r="CG3" s="34">
        <v>551328.54</v>
      </c>
      <c r="CH3" s="34">
        <v>117479.53</v>
      </c>
      <c r="CI3" s="33">
        <v>73696.25</v>
      </c>
      <c r="CK3" s="33">
        <v>10851.61</v>
      </c>
      <c r="CL3" s="33">
        <v>9667.5400000000009</v>
      </c>
      <c r="CM3" s="33">
        <v>24922.68</v>
      </c>
      <c r="CN3" s="34">
        <v>15791.3</v>
      </c>
      <c r="CO3" s="34">
        <v>22315</v>
      </c>
      <c r="CP3" s="33">
        <v>14148.81</v>
      </c>
      <c r="CR3" s="33">
        <v>4618.32</v>
      </c>
      <c r="CS3" s="33">
        <v>25473.25</v>
      </c>
      <c r="CT3" s="33">
        <v>2901.49</v>
      </c>
      <c r="CU3" s="34">
        <v>114188.37</v>
      </c>
      <c r="CV3" s="34">
        <v>19011.52</v>
      </c>
      <c r="CW3" s="33">
        <v>6306.74</v>
      </c>
      <c r="CY3" s="37">
        <v>3.22</v>
      </c>
      <c r="CZ3" s="37">
        <v>1.1499999999999999</v>
      </c>
      <c r="DA3" s="37">
        <v>25.69</v>
      </c>
      <c r="DB3" s="37">
        <v>0.37</v>
      </c>
      <c r="DC3" s="37">
        <v>8.3000000000000007</v>
      </c>
      <c r="DD3" s="13" t="s">
        <v>221</v>
      </c>
      <c r="DE3" s="37">
        <v>1.1499999999999999</v>
      </c>
      <c r="DF3" s="28" t="s">
        <v>223</v>
      </c>
      <c r="DH3" s="37">
        <v>356458.7</v>
      </c>
      <c r="DI3" s="37">
        <v>219729.5</v>
      </c>
      <c r="DJ3" s="37">
        <v>3617830</v>
      </c>
      <c r="DK3" s="37">
        <v>35988.839999999997</v>
      </c>
      <c r="DL3" s="37">
        <v>4117306</v>
      </c>
      <c r="DM3" s="13" t="s">
        <v>221</v>
      </c>
      <c r="DN3" s="37">
        <v>219729.5</v>
      </c>
      <c r="DO3" s="28" t="s">
        <v>223</v>
      </c>
      <c r="DQ3" s="37">
        <v>26485000</v>
      </c>
      <c r="DR3" s="37">
        <v>13814072</v>
      </c>
      <c r="DS3" s="37">
        <v>6373402</v>
      </c>
      <c r="DT3" s="37">
        <v>2231561</v>
      </c>
      <c r="DU3" s="37">
        <v>4315961</v>
      </c>
      <c r="DV3" s="13" t="s">
        <v>221</v>
      </c>
      <c r="DW3" s="37">
        <v>13814072</v>
      </c>
      <c r="DX3" s="28" t="s">
        <v>223</v>
      </c>
      <c r="DZ3" s="37">
        <v>1276000</v>
      </c>
      <c r="EA3" s="37">
        <v>1187532</v>
      </c>
      <c r="EB3" s="37">
        <v>4401597</v>
      </c>
      <c r="EC3" s="37">
        <v>82894.92</v>
      </c>
      <c r="ED3" s="37">
        <v>7286966</v>
      </c>
      <c r="EE3" s="13" t="s">
        <v>221</v>
      </c>
      <c r="EF3" s="37">
        <v>1187532</v>
      </c>
      <c r="EG3" s="28" t="s">
        <v>223</v>
      </c>
      <c r="EI3" s="37">
        <v>14015.75</v>
      </c>
      <c r="EJ3" s="37">
        <v>31710.85</v>
      </c>
      <c r="EK3" s="37">
        <v>65561.34</v>
      </c>
      <c r="EL3" s="37">
        <v>24922.68</v>
      </c>
      <c r="EM3" s="37">
        <v>41036.03</v>
      </c>
      <c r="EN3" s="13" t="s">
        <v>221</v>
      </c>
      <c r="EO3" s="37">
        <v>31710.85</v>
      </c>
      <c r="EP3" s="28" t="s">
        <v>223</v>
      </c>
      <c r="ER3" s="37">
        <v>206972.5</v>
      </c>
      <c r="ES3" s="37">
        <v>174874.7</v>
      </c>
      <c r="ET3" s="37">
        <v>318729.2</v>
      </c>
      <c r="EU3" s="37">
        <v>2901.49</v>
      </c>
      <c r="EV3" s="37">
        <v>403362.5</v>
      </c>
      <c r="EW3" s="13" t="s">
        <v>221</v>
      </c>
      <c r="EX3" s="37">
        <v>174874.7</v>
      </c>
      <c r="EY3" s="28" t="s">
        <v>223</v>
      </c>
    </row>
    <row r="4" spans="1:155" x14ac:dyDescent="0.25">
      <c r="A4" s="33">
        <v>0.44</v>
      </c>
      <c r="B4" s="33">
        <v>1.78</v>
      </c>
      <c r="C4" s="33">
        <v>0.11</v>
      </c>
      <c r="D4" s="33">
        <v>0.68</v>
      </c>
      <c r="E4" s="33">
        <v>2.02</v>
      </c>
      <c r="F4" s="33">
        <v>4.7</v>
      </c>
      <c r="G4" s="5"/>
      <c r="H4" s="33">
        <v>193459.6</v>
      </c>
      <c r="I4" s="33">
        <v>180197.8</v>
      </c>
      <c r="J4" s="33">
        <v>62166.31</v>
      </c>
      <c r="K4" s="33">
        <v>79731.960000000006</v>
      </c>
      <c r="L4" s="33">
        <v>477746.1</v>
      </c>
      <c r="M4" s="33">
        <v>978829.5</v>
      </c>
      <c r="N4" s="10"/>
      <c r="O4" s="33">
        <v>8949428</v>
      </c>
      <c r="P4" s="33">
        <v>8719345</v>
      </c>
      <c r="Q4" s="33">
        <v>6001400</v>
      </c>
      <c r="R4" s="33">
        <v>11956835</v>
      </c>
      <c r="S4" s="33">
        <v>10527975</v>
      </c>
      <c r="T4" s="33">
        <v>31908000</v>
      </c>
      <c r="U4" s="10"/>
      <c r="V4" s="33">
        <v>1434776</v>
      </c>
      <c r="W4" s="33">
        <v>1155032</v>
      </c>
      <c r="X4" s="33">
        <v>487688.5</v>
      </c>
      <c r="Y4" s="33">
        <v>305554.8</v>
      </c>
      <c r="Z4" s="33">
        <v>474513.5</v>
      </c>
      <c r="AA4" s="33">
        <v>1084064</v>
      </c>
      <c r="AB4" s="10"/>
      <c r="AC4" s="33">
        <v>29495.55</v>
      </c>
      <c r="AD4" s="33">
        <v>14748.69</v>
      </c>
      <c r="AE4" s="33">
        <v>13196.92</v>
      </c>
      <c r="AF4" s="33">
        <v>4276.26</v>
      </c>
      <c r="AG4" s="33">
        <v>3949.23</v>
      </c>
      <c r="AH4" s="33">
        <v>15263.97</v>
      </c>
      <c r="AI4" s="10"/>
      <c r="AJ4" s="33">
        <v>158513.9</v>
      </c>
      <c r="AK4" s="33">
        <v>139222</v>
      </c>
      <c r="AL4" s="33">
        <v>115392.1</v>
      </c>
      <c r="AM4" s="33">
        <v>66616.05</v>
      </c>
      <c r="AN4" s="33">
        <v>33983.599999999999</v>
      </c>
      <c r="AO4" s="33">
        <v>119414.39999999999</v>
      </c>
      <c r="AP4" s="10"/>
      <c r="AQ4" s="33">
        <v>0.37</v>
      </c>
      <c r="AR4" s="33">
        <v>2.02</v>
      </c>
      <c r="AS4" s="10"/>
      <c r="AT4" s="33">
        <v>35988.839999999997</v>
      </c>
      <c r="AU4" s="33">
        <v>477746.13</v>
      </c>
      <c r="AV4" s="10"/>
      <c r="AW4" s="33">
        <v>2231560.79</v>
      </c>
      <c r="AX4" s="33">
        <v>10527974.5</v>
      </c>
      <c r="AY4" s="10"/>
      <c r="AZ4" s="33">
        <v>82894.92</v>
      </c>
      <c r="BA4" s="33">
        <v>474513.54</v>
      </c>
      <c r="BB4" s="10"/>
      <c r="BC4" s="33">
        <v>24922.68</v>
      </c>
      <c r="BD4" s="33">
        <v>3949.23</v>
      </c>
      <c r="BF4" s="33">
        <v>2901.49</v>
      </c>
      <c r="BG4" s="33">
        <v>33983.599999999999</v>
      </c>
      <c r="BH4" s="10"/>
      <c r="BI4" s="33">
        <v>0.39</v>
      </c>
      <c r="BJ4" s="33">
        <v>0.36</v>
      </c>
      <c r="BK4" s="33">
        <v>1.46</v>
      </c>
      <c r="BL4" s="34">
        <v>0.46</v>
      </c>
      <c r="BM4" s="34">
        <v>0.35</v>
      </c>
      <c r="BN4" s="33">
        <v>28.02</v>
      </c>
      <c r="BP4" s="33">
        <v>79846.100000000006</v>
      </c>
      <c r="BQ4" s="33">
        <v>244280</v>
      </c>
      <c r="BR4" s="33">
        <v>61216.05</v>
      </c>
      <c r="BS4" s="34">
        <v>291066.31</v>
      </c>
      <c r="BT4" s="34">
        <v>79077.100000000006</v>
      </c>
      <c r="BU4" s="33">
        <v>395832.7</v>
      </c>
      <c r="BW4" s="33">
        <v>11284999</v>
      </c>
      <c r="BX4" s="33">
        <v>5359500</v>
      </c>
      <c r="BY4" s="33">
        <v>10928000</v>
      </c>
      <c r="BZ4" s="34">
        <v>9857079.3699999992</v>
      </c>
      <c r="CA4" s="34">
        <v>3110613.18</v>
      </c>
      <c r="CB4" s="33">
        <v>3543136</v>
      </c>
      <c r="CD4" s="33">
        <v>75633.289999999994</v>
      </c>
      <c r="CE4" s="33">
        <v>460028.8</v>
      </c>
      <c r="CF4" s="33">
        <v>203014.39999999999</v>
      </c>
      <c r="CG4" s="34">
        <v>1523765.23</v>
      </c>
      <c r="CH4" s="34">
        <v>386042.06</v>
      </c>
      <c r="CI4" s="33">
        <v>2435164</v>
      </c>
      <c r="CK4" s="33">
        <v>5701.78</v>
      </c>
      <c r="CL4" s="33">
        <v>33109.71</v>
      </c>
      <c r="CM4" s="33">
        <v>10443.65</v>
      </c>
      <c r="CN4" s="34">
        <v>38137.379999999997</v>
      </c>
      <c r="CO4" s="34">
        <v>42957.29</v>
      </c>
      <c r="CP4" s="33">
        <v>22676.52</v>
      </c>
      <c r="CR4" s="33">
        <v>8157.34</v>
      </c>
      <c r="CS4" s="33">
        <v>57959.9</v>
      </c>
      <c r="CT4" s="33">
        <v>23413.51</v>
      </c>
      <c r="CU4" s="34">
        <v>170092.63</v>
      </c>
      <c r="CV4" s="34">
        <v>74636.649999999994</v>
      </c>
      <c r="CW4" s="33">
        <v>346348.1</v>
      </c>
      <c r="CY4" s="37">
        <v>8.3000000000000007</v>
      </c>
      <c r="CZ4" s="37">
        <v>0.4</v>
      </c>
      <c r="DA4" s="37">
        <v>0.72</v>
      </c>
      <c r="DB4" s="37">
        <v>0.68</v>
      </c>
      <c r="DC4" s="37">
        <v>18.510000000000002</v>
      </c>
      <c r="DD4" s="28" t="s">
        <v>220</v>
      </c>
      <c r="DE4" s="37">
        <v>0.37</v>
      </c>
      <c r="DF4" s="28" t="s">
        <v>220</v>
      </c>
      <c r="DH4" s="37">
        <v>4117306</v>
      </c>
      <c r="DI4" s="37">
        <v>301311.5</v>
      </c>
      <c r="DJ4" s="37">
        <v>170214.5</v>
      </c>
      <c r="DK4" s="37">
        <v>79731.960000000006</v>
      </c>
      <c r="DL4" s="37">
        <v>2433054</v>
      </c>
      <c r="DM4" s="28" t="s">
        <v>220</v>
      </c>
      <c r="DN4" s="37">
        <v>94409.7</v>
      </c>
      <c r="DO4" s="28" t="s">
        <v>220</v>
      </c>
      <c r="DQ4" s="37">
        <v>4315961</v>
      </c>
      <c r="DR4" s="37">
        <v>24154000</v>
      </c>
      <c r="DS4" s="37">
        <v>9296900</v>
      </c>
      <c r="DT4" s="37">
        <v>11956835</v>
      </c>
      <c r="DU4" s="37">
        <v>5287783</v>
      </c>
      <c r="DV4" s="28" t="s">
        <v>220</v>
      </c>
      <c r="DW4" s="37">
        <v>8322900</v>
      </c>
      <c r="DX4" s="28" t="s">
        <v>220</v>
      </c>
      <c r="DZ4" s="37">
        <v>7286966</v>
      </c>
      <c r="EA4" s="37">
        <v>689611.5</v>
      </c>
      <c r="EB4" s="37">
        <v>809761.9</v>
      </c>
      <c r="EC4" s="37">
        <v>305554.8</v>
      </c>
      <c r="ED4" s="37">
        <v>6002021</v>
      </c>
      <c r="EE4" s="28" t="s">
        <v>220</v>
      </c>
      <c r="EF4" s="37">
        <v>1794002</v>
      </c>
      <c r="EG4" s="28" t="s">
        <v>220</v>
      </c>
      <c r="EI4" s="37">
        <v>41036.03</v>
      </c>
      <c r="EJ4" s="37">
        <v>25825.37</v>
      </c>
      <c r="EK4" s="37">
        <v>23256.799999999999</v>
      </c>
      <c r="EL4" s="37">
        <v>4276.26</v>
      </c>
      <c r="EM4" s="37">
        <v>19792.57</v>
      </c>
      <c r="EN4" s="28" t="s">
        <v>220</v>
      </c>
      <c r="EO4" s="37">
        <v>31758.639999999999</v>
      </c>
      <c r="EP4" s="28" t="s">
        <v>220</v>
      </c>
      <c r="ER4" s="37">
        <v>403362.5</v>
      </c>
      <c r="ES4" s="37">
        <v>33025.5</v>
      </c>
      <c r="ET4" s="37">
        <v>177212.5</v>
      </c>
      <c r="EU4" s="37">
        <v>66616.05</v>
      </c>
      <c r="EV4" s="37">
        <v>156026.70000000001</v>
      </c>
      <c r="EW4" s="28" t="s">
        <v>220</v>
      </c>
      <c r="EX4" s="37">
        <v>297826.59999999998</v>
      </c>
      <c r="EY4" s="28" t="s">
        <v>220</v>
      </c>
    </row>
    <row r="5" spans="1:155" x14ac:dyDescent="0.25">
      <c r="A5" s="33">
        <v>0.22</v>
      </c>
      <c r="B5" s="33">
        <v>0.28999999999999998</v>
      </c>
      <c r="C5" s="33">
        <v>0.26</v>
      </c>
      <c r="D5" s="33">
        <v>0.14000000000000001</v>
      </c>
      <c r="E5" s="33">
        <v>7.55</v>
      </c>
      <c r="F5" s="33">
        <v>11.92</v>
      </c>
      <c r="G5" s="5"/>
      <c r="H5" s="33">
        <v>190874.1</v>
      </c>
      <c r="I5" s="33">
        <v>212891.5</v>
      </c>
      <c r="J5" s="33">
        <v>166434.5</v>
      </c>
      <c r="K5" s="33">
        <v>117322.7</v>
      </c>
      <c r="L5" s="33">
        <v>440350.9</v>
      </c>
      <c r="M5" s="33">
        <v>352743</v>
      </c>
      <c r="N5" s="10"/>
      <c r="O5" s="33">
        <v>10094749</v>
      </c>
      <c r="P5" s="33">
        <v>14583369</v>
      </c>
      <c r="Q5" s="33">
        <v>1376456</v>
      </c>
      <c r="R5" s="33">
        <v>1221293</v>
      </c>
      <c r="S5" s="33">
        <v>6065232</v>
      </c>
      <c r="T5" s="33">
        <v>2690503</v>
      </c>
      <c r="U5" s="10"/>
      <c r="V5" s="33">
        <v>443017.5</v>
      </c>
      <c r="W5" s="33">
        <v>603371.80000000005</v>
      </c>
      <c r="X5" s="33">
        <v>73696.25</v>
      </c>
      <c r="Y5" s="33">
        <v>58438.3</v>
      </c>
      <c r="Z5" s="33">
        <v>4431541</v>
      </c>
      <c r="AA5" s="33">
        <v>19618571</v>
      </c>
      <c r="AB5" s="10"/>
      <c r="AC5" s="33">
        <v>7706.81</v>
      </c>
      <c r="AD5" s="33">
        <v>8204.14</v>
      </c>
      <c r="AE5" s="33">
        <v>14148.81</v>
      </c>
      <c r="AF5" s="33">
        <v>10851.61</v>
      </c>
      <c r="AG5" s="33">
        <v>4706000</v>
      </c>
      <c r="AH5" s="33">
        <v>4143000</v>
      </c>
      <c r="AI5" s="10"/>
      <c r="AJ5" s="33">
        <v>80481.259999999995</v>
      </c>
      <c r="AK5" s="33">
        <v>117848.5</v>
      </c>
      <c r="AL5" s="33">
        <v>6306.74</v>
      </c>
      <c r="AM5" s="33">
        <v>4618.32</v>
      </c>
      <c r="AN5" s="33">
        <v>470571.3</v>
      </c>
      <c r="AO5" s="33">
        <v>4346247</v>
      </c>
      <c r="AP5" s="10"/>
      <c r="AQ5" s="33">
        <v>0.54</v>
      </c>
      <c r="AR5" s="33">
        <v>1.03</v>
      </c>
      <c r="AS5" s="10"/>
      <c r="AT5" s="33">
        <v>116988.81</v>
      </c>
      <c r="AU5" s="33">
        <v>129803.24</v>
      </c>
      <c r="AV5" s="10"/>
      <c r="AW5" s="33">
        <v>6304994.4000000004</v>
      </c>
      <c r="AX5" s="33">
        <v>10965850.65</v>
      </c>
      <c r="AY5" s="10"/>
      <c r="AZ5" s="33">
        <v>665129.93000000005</v>
      </c>
      <c r="BA5" s="33">
        <v>1070694.71</v>
      </c>
      <c r="BB5" s="10"/>
      <c r="BC5" s="33">
        <v>12941.45</v>
      </c>
      <c r="BD5" s="33">
        <v>35545.07</v>
      </c>
      <c r="BF5" s="33">
        <v>77099.02</v>
      </c>
      <c r="BG5" s="33">
        <v>147182.03</v>
      </c>
      <c r="BH5" s="10"/>
      <c r="BI5" s="33">
        <v>0.32</v>
      </c>
      <c r="BJ5" s="33">
        <v>0.54</v>
      </c>
      <c r="BK5" s="33">
        <v>0.11</v>
      </c>
      <c r="BL5" s="34">
        <v>1.23</v>
      </c>
      <c r="BM5" s="34">
        <v>0.55000000000000004</v>
      </c>
      <c r="BN5" s="33">
        <v>0.67</v>
      </c>
      <c r="BP5" s="33">
        <v>95228.23</v>
      </c>
      <c r="BQ5" s="33">
        <v>116988.8</v>
      </c>
      <c r="BR5" s="33">
        <v>62166.31</v>
      </c>
      <c r="BS5" s="34">
        <v>136465.87</v>
      </c>
      <c r="BT5" s="34">
        <v>117178.8</v>
      </c>
      <c r="BU5" s="33">
        <v>74523.64</v>
      </c>
      <c r="BW5" s="33">
        <v>2186748</v>
      </c>
      <c r="BX5" s="33">
        <v>6304994</v>
      </c>
      <c r="BY5" s="33">
        <v>6001400</v>
      </c>
      <c r="BZ5" s="34">
        <v>15590000</v>
      </c>
      <c r="CA5" s="34">
        <v>7032139.5</v>
      </c>
      <c r="CB5" s="33">
        <v>12767000</v>
      </c>
      <c r="CD5" s="33">
        <v>81740.92</v>
      </c>
      <c r="CE5" s="33">
        <v>665129.9</v>
      </c>
      <c r="CF5" s="33">
        <v>487688.5</v>
      </c>
      <c r="CG5" s="34">
        <v>731333.52</v>
      </c>
      <c r="CH5" s="34">
        <v>670381.07999999996</v>
      </c>
      <c r="CI5" s="33">
        <v>351900.6</v>
      </c>
      <c r="CK5" s="33">
        <v>13681.99</v>
      </c>
      <c r="CL5" s="33">
        <v>12941.45</v>
      </c>
      <c r="CM5" s="33">
        <v>13196.92</v>
      </c>
      <c r="CN5" s="34">
        <v>11964.76</v>
      </c>
      <c r="CO5" s="34">
        <v>64883.56</v>
      </c>
      <c r="CP5" s="33">
        <v>10271.02</v>
      </c>
      <c r="CR5" s="33">
        <v>2836.58</v>
      </c>
      <c r="CS5" s="33">
        <v>77099.02</v>
      </c>
      <c r="CT5" s="33">
        <v>115392.1</v>
      </c>
      <c r="CU5" s="34">
        <v>15558.73</v>
      </c>
      <c r="CV5" s="34">
        <v>117683.45</v>
      </c>
      <c r="CW5" s="33">
        <v>53200.84</v>
      </c>
      <c r="CY5" s="37">
        <v>0.35</v>
      </c>
      <c r="CZ5" s="37">
        <v>0.37</v>
      </c>
      <c r="DA5" s="37">
        <v>0.81</v>
      </c>
      <c r="DB5" s="37">
        <v>0.41</v>
      </c>
      <c r="DC5" s="37">
        <v>3.25</v>
      </c>
      <c r="DD5" s="28" t="s">
        <v>220</v>
      </c>
      <c r="DE5" s="37">
        <v>0.12</v>
      </c>
      <c r="DF5" s="28" t="s">
        <v>224</v>
      </c>
      <c r="DH5" s="37">
        <v>88263.54</v>
      </c>
      <c r="DI5" s="37">
        <v>94409.7</v>
      </c>
      <c r="DJ5" s="37">
        <v>702545.2</v>
      </c>
      <c r="DK5" s="37">
        <v>80782.210000000006</v>
      </c>
      <c r="DL5" s="37">
        <v>780629.3</v>
      </c>
      <c r="DM5" s="28" t="s">
        <v>220</v>
      </c>
      <c r="DN5" s="37">
        <v>35268</v>
      </c>
      <c r="DO5" s="28" t="s">
        <v>224</v>
      </c>
      <c r="DQ5" s="37">
        <v>16226000</v>
      </c>
      <c r="DR5" s="37">
        <v>8322900</v>
      </c>
      <c r="DS5" s="37">
        <v>2526768</v>
      </c>
      <c r="DT5" s="37">
        <v>11432000</v>
      </c>
      <c r="DU5" s="37">
        <v>760780.3</v>
      </c>
      <c r="DV5" s="28" t="s">
        <v>220</v>
      </c>
      <c r="DW5" s="37">
        <v>824309.1</v>
      </c>
      <c r="DX5" s="28" t="s">
        <v>224</v>
      </c>
      <c r="DZ5" s="37">
        <v>1874579</v>
      </c>
      <c r="EA5" s="37">
        <v>1794002</v>
      </c>
      <c r="EB5" s="37">
        <v>515456.2</v>
      </c>
      <c r="EC5" s="37">
        <v>173105.5</v>
      </c>
      <c r="ED5" s="37">
        <v>46176.75</v>
      </c>
      <c r="EE5" s="28" t="s">
        <v>220</v>
      </c>
      <c r="EF5" s="37">
        <v>117479.5</v>
      </c>
      <c r="EG5" s="28" t="s">
        <v>224</v>
      </c>
      <c r="EI5" s="37">
        <v>17920.439999999999</v>
      </c>
      <c r="EJ5" s="37">
        <v>31758.639999999999</v>
      </c>
      <c r="EK5" s="37">
        <v>31819.78</v>
      </c>
      <c r="EL5" s="37">
        <v>3134.69</v>
      </c>
      <c r="EM5" s="37">
        <v>3344.48</v>
      </c>
      <c r="EN5" s="28" t="s">
        <v>220</v>
      </c>
      <c r="EO5" s="37">
        <v>22315</v>
      </c>
      <c r="EP5" s="28" t="s">
        <v>224</v>
      </c>
      <c r="ER5" s="37">
        <v>289398.40000000002</v>
      </c>
      <c r="ES5" s="37">
        <v>297826.59999999998</v>
      </c>
      <c r="ET5" s="37">
        <v>90791.9</v>
      </c>
      <c r="EU5" s="37">
        <v>38955.089999999997</v>
      </c>
      <c r="EV5" s="37">
        <v>3885.08</v>
      </c>
      <c r="EW5" s="28" t="s">
        <v>220</v>
      </c>
      <c r="EX5" s="37">
        <v>19011.52</v>
      </c>
      <c r="EY5" s="28" t="s">
        <v>224</v>
      </c>
    </row>
    <row r="6" spans="1:155" x14ac:dyDescent="0.25">
      <c r="A6" s="33">
        <v>0.01</v>
      </c>
      <c r="B6" s="33">
        <v>0.02</v>
      </c>
      <c r="C6" s="33">
        <v>0.32</v>
      </c>
      <c r="D6" s="33">
        <v>0.74</v>
      </c>
      <c r="E6" s="33">
        <v>1.0900000000000001</v>
      </c>
      <c r="F6" s="33">
        <v>0.02</v>
      </c>
      <c r="G6" s="5"/>
      <c r="H6" s="33">
        <v>156702.20000000001</v>
      </c>
      <c r="I6" s="33">
        <v>130122.4</v>
      </c>
      <c r="J6" s="33">
        <v>95228.23</v>
      </c>
      <c r="K6" s="33">
        <v>70432.92</v>
      </c>
      <c r="L6" s="33">
        <v>104157.7</v>
      </c>
      <c r="M6" s="33">
        <v>23406.23</v>
      </c>
      <c r="N6" s="10"/>
      <c r="O6" s="33">
        <v>11462000</v>
      </c>
      <c r="P6" s="33">
        <v>17088000</v>
      </c>
      <c r="Q6" s="33">
        <v>2186748</v>
      </c>
      <c r="R6" s="33">
        <v>2933193</v>
      </c>
      <c r="S6" s="33">
        <v>13946268</v>
      </c>
      <c r="T6" s="33">
        <v>730147.4</v>
      </c>
      <c r="U6" s="10"/>
      <c r="V6" s="33">
        <v>1638448</v>
      </c>
      <c r="W6" s="33">
        <v>1441329</v>
      </c>
      <c r="X6" s="33">
        <v>81740.92</v>
      </c>
      <c r="Y6" s="33">
        <v>42712.959999999999</v>
      </c>
      <c r="Z6" s="33">
        <v>63431.01</v>
      </c>
      <c r="AA6" s="33">
        <v>8917.5499999999993</v>
      </c>
      <c r="AB6" s="10"/>
      <c r="AC6" s="33">
        <v>19470.830000000002</v>
      </c>
      <c r="AD6" s="33">
        <v>16063.01</v>
      </c>
      <c r="AE6" s="33">
        <v>13681.99</v>
      </c>
      <c r="AF6" s="33">
        <v>3296.02</v>
      </c>
      <c r="AG6" s="33">
        <v>5951.93</v>
      </c>
      <c r="AH6" s="33">
        <v>2116.15</v>
      </c>
      <c r="AI6" s="10"/>
      <c r="AJ6" s="33">
        <v>316245.90000000002</v>
      </c>
      <c r="AK6" s="33">
        <v>311090.3</v>
      </c>
      <c r="AL6" s="33">
        <v>2836.58</v>
      </c>
      <c r="AM6" s="33">
        <v>2031.91</v>
      </c>
      <c r="AN6" s="33">
        <v>2857.53</v>
      </c>
      <c r="AO6" s="33">
        <v>900</v>
      </c>
      <c r="AP6" s="10"/>
      <c r="AQ6" s="33">
        <v>0.36</v>
      </c>
      <c r="AR6" s="33">
        <v>1.1499999999999999</v>
      </c>
      <c r="AS6" s="10"/>
      <c r="AT6" s="33">
        <v>244280.04</v>
      </c>
      <c r="AU6" s="33">
        <v>219729.52</v>
      </c>
      <c r="AV6" s="10"/>
      <c r="AW6" s="33">
        <v>5359500</v>
      </c>
      <c r="AX6" s="33">
        <v>13814071.77</v>
      </c>
      <c r="AY6" s="10"/>
      <c r="AZ6" s="33">
        <v>460028.77</v>
      </c>
      <c r="BA6" s="33">
        <v>1187532.01</v>
      </c>
      <c r="BB6" s="10"/>
      <c r="BC6" s="33">
        <v>33109.71</v>
      </c>
      <c r="BD6" s="33">
        <v>31710.85</v>
      </c>
      <c r="BF6" s="33">
        <v>57959.9</v>
      </c>
      <c r="BG6" s="33">
        <v>174874.71</v>
      </c>
      <c r="BH6" s="10"/>
      <c r="BI6" s="33">
        <v>0.74</v>
      </c>
      <c r="BJ6" s="33">
        <v>0.23</v>
      </c>
      <c r="BK6" s="33">
        <v>0.68</v>
      </c>
      <c r="BL6" s="34">
        <v>2.65</v>
      </c>
      <c r="BM6" s="34">
        <v>1.03</v>
      </c>
      <c r="BN6" s="33">
        <v>1.1200000000000001</v>
      </c>
      <c r="BP6" s="33">
        <v>70432.92</v>
      </c>
      <c r="BQ6" s="33">
        <v>57514.92</v>
      </c>
      <c r="BR6" s="33">
        <v>79731.960000000006</v>
      </c>
      <c r="BS6" s="34">
        <v>102340.5</v>
      </c>
      <c r="BT6" s="34">
        <v>129803.24</v>
      </c>
      <c r="BU6" s="33">
        <v>74523.64</v>
      </c>
      <c r="BW6" s="33">
        <v>2933193</v>
      </c>
      <c r="BX6" s="33">
        <v>5780835</v>
      </c>
      <c r="BY6" s="33">
        <v>11956835</v>
      </c>
      <c r="BZ6" s="34">
        <v>3148100</v>
      </c>
      <c r="CA6" s="34">
        <v>10965850.65</v>
      </c>
      <c r="CB6" s="33">
        <v>12913000</v>
      </c>
      <c r="CD6" s="33">
        <v>42712.959999999999</v>
      </c>
      <c r="CE6" s="33">
        <v>758772.2</v>
      </c>
      <c r="CF6" s="33">
        <v>305554.8</v>
      </c>
      <c r="CG6" s="34">
        <v>548735.07999999996</v>
      </c>
      <c r="CH6" s="34">
        <v>1070694.71</v>
      </c>
      <c r="CI6" s="33">
        <v>346612.8</v>
      </c>
      <c r="CK6" s="33">
        <v>3296.02</v>
      </c>
      <c r="CL6" s="33">
        <v>29487.15</v>
      </c>
      <c r="CM6" s="33">
        <v>4276.26</v>
      </c>
      <c r="CN6" s="34">
        <v>10227.39</v>
      </c>
      <c r="CO6" s="34">
        <v>35545.07</v>
      </c>
      <c r="CP6" s="33">
        <v>8788.32</v>
      </c>
      <c r="CR6" s="33">
        <v>2031.91</v>
      </c>
      <c r="CS6" s="33">
        <v>143402.79999999999</v>
      </c>
      <c r="CT6" s="33">
        <v>66616.05</v>
      </c>
      <c r="CU6" s="34">
        <v>146528.71</v>
      </c>
      <c r="CV6" s="34">
        <v>147182.03</v>
      </c>
      <c r="CW6" s="33">
        <v>58665.35</v>
      </c>
      <c r="CY6" s="37">
        <v>18.510000000000002</v>
      </c>
      <c r="CZ6" s="37">
        <v>0.8</v>
      </c>
      <c r="DA6" s="37">
        <v>3.42</v>
      </c>
      <c r="DB6" s="37">
        <v>1.02</v>
      </c>
      <c r="DC6" s="37">
        <v>6.68</v>
      </c>
      <c r="DD6" s="28" t="s">
        <v>220</v>
      </c>
      <c r="DE6" s="37">
        <v>2.65</v>
      </c>
      <c r="DF6" s="28" t="s">
        <v>220</v>
      </c>
      <c r="DH6" s="37">
        <v>2433054</v>
      </c>
      <c r="DI6" s="37">
        <v>111302.39999999999</v>
      </c>
      <c r="DJ6" s="37">
        <v>134826.79999999999</v>
      </c>
      <c r="DK6" s="37">
        <v>151212.4</v>
      </c>
      <c r="DL6" s="37">
        <v>387074.9</v>
      </c>
      <c r="DM6" s="28" t="s">
        <v>220</v>
      </c>
      <c r="DN6" s="37">
        <v>102340.5</v>
      </c>
      <c r="DO6" s="28" t="s">
        <v>220</v>
      </c>
      <c r="DQ6" s="37">
        <v>5287783</v>
      </c>
      <c r="DR6" s="37">
        <v>9221679</v>
      </c>
      <c r="DS6" s="37">
        <v>3408088</v>
      </c>
      <c r="DT6" s="37">
        <v>17560000</v>
      </c>
      <c r="DU6" s="37">
        <v>3223087</v>
      </c>
      <c r="DV6" s="28" t="s">
        <v>220</v>
      </c>
      <c r="DW6" s="37">
        <v>3148100</v>
      </c>
      <c r="DX6" s="28" t="s">
        <v>220</v>
      </c>
      <c r="DZ6" s="37">
        <v>6002021</v>
      </c>
      <c r="EA6" s="37">
        <v>1450733</v>
      </c>
      <c r="EB6" s="37">
        <v>1706589</v>
      </c>
      <c r="EC6" s="37">
        <v>129311.8</v>
      </c>
      <c r="ED6" s="37">
        <v>922816.8</v>
      </c>
      <c r="EE6" s="28" t="s">
        <v>220</v>
      </c>
      <c r="EF6" s="37">
        <v>548735.1</v>
      </c>
      <c r="EG6" s="28" t="s">
        <v>220</v>
      </c>
      <c r="EI6" s="37">
        <v>19792.57</v>
      </c>
      <c r="EJ6" s="37">
        <v>15514.34</v>
      </c>
      <c r="EK6" s="37">
        <v>19063.14</v>
      </c>
      <c r="EL6" s="37">
        <v>26510.22</v>
      </c>
      <c r="EM6" s="37">
        <v>27805.52</v>
      </c>
      <c r="EN6" s="28" t="s">
        <v>220</v>
      </c>
      <c r="EO6" s="37">
        <v>10227.39</v>
      </c>
      <c r="EP6" s="28" t="s">
        <v>220</v>
      </c>
      <c r="ER6" s="37">
        <v>156026.70000000001</v>
      </c>
      <c r="ES6" s="37">
        <v>202105.8</v>
      </c>
      <c r="ET6" s="37">
        <v>382665.5</v>
      </c>
      <c r="EU6" s="37">
        <v>2331.14</v>
      </c>
      <c r="EV6" s="37">
        <v>222803.9</v>
      </c>
      <c r="EW6" s="28" t="s">
        <v>220</v>
      </c>
      <c r="EX6" s="37">
        <v>146528.70000000001</v>
      </c>
      <c r="EY6" s="28" t="s">
        <v>220</v>
      </c>
    </row>
    <row r="7" spans="1:155" x14ac:dyDescent="0.25">
      <c r="A7" s="33">
        <v>1.31</v>
      </c>
      <c r="B7" s="33">
        <v>25.69</v>
      </c>
      <c r="C7" s="33">
        <v>0.62</v>
      </c>
      <c r="D7" s="33">
        <v>1.02</v>
      </c>
      <c r="E7" s="33">
        <v>31.43</v>
      </c>
      <c r="F7" s="33">
        <v>2.46</v>
      </c>
      <c r="G7" s="5"/>
      <c r="H7" s="33">
        <v>269878.8</v>
      </c>
      <c r="I7" s="33">
        <v>3617830</v>
      </c>
      <c r="J7" s="33">
        <v>68220</v>
      </c>
      <c r="K7" s="33">
        <v>151212.4</v>
      </c>
      <c r="L7" s="33">
        <v>1041317</v>
      </c>
      <c r="M7" s="33">
        <v>66979.77</v>
      </c>
      <c r="N7" s="10"/>
      <c r="O7" s="33">
        <v>11803612</v>
      </c>
      <c r="P7" s="33">
        <v>6373402</v>
      </c>
      <c r="Q7" s="33">
        <v>2897812</v>
      </c>
      <c r="R7" s="33">
        <v>17560000</v>
      </c>
      <c r="S7" s="33">
        <v>6129319</v>
      </c>
      <c r="T7" s="33">
        <v>15406000</v>
      </c>
      <c r="U7" s="10"/>
      <c r="V7" s="33">
        <v>932514.9</v>
      </c>
      <c r="W7" s="33">
        <v>4401597</v>
      </c>
      <c r="X7" s="33">
        <v>121204.2</v>
      </c>
      <c r="Y7" s="33">
        <v>129311.8</v>
      </c>
      <c r="Z7" s="33">
        <v>3313687</v>
      </c>
      <c r="AA7" s="33">
        <v>601781.80000000005</v>
      </c>
      <c r="AB7" s="10"/>
      <c r="AC7" s="33">
        <v>25002.97</v>
      </c>
      <c r="AD7" s="33">
        <v>65561.34</v>
      </c>
      <c r="AE7" s="33">
        <v>17271.419999999998</v>
      </c>
      <c r="AF7" s="33">
        <v>26510.22</v>
      </c>
      <c r="AG7" s="33">
        <v>24939.85</v>
      </c>
      <c r="AH7" s="33">
        <v>13322.2</v>
      </c>
      <c r="AI7" s="10"/>
      <c r="AJ7" s="33">
        <v>109604.2</v>
      </c>
      <c r="AK7" s="33">
        <v>318729.2</v>
      </c>
      <c r="AL7" s="33">
        <v>2510.36</v>
      </c>
      <c r="AM7" s="33">
        <v>2331.14</v>
      </c>
      <c r="AN7" s="33">
        <v>422477.3</v>
      </c>
      <c r="AO7" s="33">
        <v>113196.4</v>
      </c>
      <c r="AP7" s="10"/>
      <c r="AQ7" s="33">
        <v>1.4</v>
      </c>
      <c r="AR7" s="33">
        <v>1.18</v>
      </c>
      <c r="AS7" s="10"/>
      <c r="AT7" s="33">
        <v>166930.32</v>
      </c>
      <c r="AU7" s="33">
        <v>134491.74</v>
      </c>
      <c r="AV7" s="10"/>
      <c r="AW7" s="33">
        <v>4352642.0199999996</v>
      </c>
      <c r="AX7" s="33">
        <v>8869600</v>
      </c>
      <c r="AY7" s="10"/>
      <c r="AZ7" s="33">
        <v>267270.75</v>
      </c>
      <c r="BA7" s="33">
        <v>1033587.85</v>
      </c>
      <c r="BB7" s="10"/>
      <c r="BC7" s="33">
        <v>9667.5400000000009</v>
      </c>
      <c r="BD7" s="33">
        <v>30411.89</v>
      </c>
      <c r="BF7" s="33">
        <v>25473.25</v>
      </c>
      <c r="BG7" s="33">
        <v>124033.65</v>
      </c>
      <c r="BH7" s="10"/>
      <c r="BI7" s="33">
        <v>1.1200000000000001</v>
      </c>
      <c r="BJ7" s="33">
        <v>0.34</v>
      </c>
      <c r="BK7" s="33">
        <v>0.41</v>
      </c>
      <c r="BL7" s="34">
        <v>4.2</v>
      </c>
      <c r="BM7" s="34">
        <v>0.03</v>
      </c>
      <c r="BN7" s="33">
        <v>0.61</v>
      </c>
      <c r="BP7" s="33">
        <v>151770.9</v>
      </c>
      <c r="BQ7" s="33">
        <v>82648.66</v>
      </c>
      <c r="BR7" s="33">
        <v>80782.210000000006</v>
      </c>
      <c r="BS7" s="34">
        <v>898717.74</v>
      </c>
      <c r="BT7" s="34">
        <v>1042626.34</v>
      </c>
      <c r="BU7" s="33">
        <v>84742.85</v>
      </c>
      <c r="BW7" s="33">
        <v>5006630</v>
      </c>
      <c r="BX7" s="33">
        <v>2508932</v>
      </c>
      <c r="BY7" s="33">
        <v>11432000</v>
      </c>
      <c r="BZ7" s="34">
        <v>20185545.09</v>
      </c>
      <c r="CA7" s="34">
        <v>46708.82</v>
      </c>
      <c r="CB7" s="33">
        <v>14655000</v>
      </c>
      <c r="CD7" s="33">
        <v>154785.9</v>
      </c>
      <c r="CE7" s="33">
        <v>1466489</v>
      </c>
      <c r="CF7" s="33">
        <v>173105.5</v>
      </c>
      <c r="CG7" s="34">
        <v>1143319.06</v>
      </c>
      <c r="CH7" s="34">
        <v>56343.89</v>
      </c>
      <c r="CI7" s="33">
        <v>695088.2</v>
      </c>
      <c r="CK7" s="33">
        <v>7350.88</v>
      </c>
      <c r="CL7" s="33">
        <v>37219.25</v>
      </c>
      <c r="CM7" s="33">
        <v>3134.69</v>
      </c>
      <c r="CN7" s="34">
        <v>22084.44</v>
      </c>
      <c r="CO7" s="34">
        <v>7915.69</v>
      </c>
      <c r="CP7" s="33">
        <v>16183.22</v>
      </c>
      <c r="CR7" s="33">
        <v>10004.280000000001</v>
      </c>
      <c r="CS7" s="33">
        <v>232160.1</v>
      </c>
      <c r="CT7" s="33">
        <v>38955.089999999997</v>
      </c>
      <c r="CU7" s="34">
        <v>174824.79</v>
      </c>
      <c r="CV7" s="34">
        <v>6876.88</v>
      </c>
      <c r="CW7" s="33">
        <v>115048.1</v>
      </c>
      <c r="CY7" s="37">
        <v>3.25</v>
      </c>
      <c r="CZ7" s="37">
        <v>0.21</v>
      </c>
      <c r="DA7" s="37">
        <v>1.1100000000000001</v>
      </c>
      <c r="DB7" s="37">
        <v>2.88</v>
      </c>
      <c r="DC7" s="37">
        <v>0.44</v>
      </c>
      <c r="DD7" s="28" t="s">
        <v>220</v>
      </c>
      <c r="DE7" s="37">
        <v>1.39</v>
      </c>
      <c r="DF7" s="28" t="s">
        <v>223</v>
      </c>
      <c r="DH7" s="37">
        <v>780629.3</v>
      </c>
      <c r="DI7" s="37">
        <v>121038.2</v>
      </c>
      <c r="DJ7" s="37">
        <v>527389.80000000005</v>
      </c>
      <c r="DK7" s="37">
        <v>278363.59999999998</v>
      </c>
      <c r="DL7" s="37">
        <v>369410.9</v>
      </c>
      <c r="DM7" s="28" t="s">
        <v>220</v>
      </c>
      <c r="DN7" s="37">
        <v>615450.69999999995</v>
      </c>
      <c r="DO7" s="28" t="s">
        <v>223</v>
      </c>
      <c r="DQ7" s="37">
        <v>760780.3</v>
      </c>
      <c r="DR7" s="37">
        <v>3352496</v>
      </c>
      <c r="DS7" s="37">
        <v>8053100</v>
      </c>
      <c r="DT7" s="37">
        <v>4321033</v>
      </c>
      <c r="DU7" s="37">
        <v>14538382</v>
      </c>
      <c r="DV7" s="28" t="s">
        <v>220</v>
      </c>
      <c r="DW7" s="37">
        <v>161000000</v>
      </c>
      <c r="DX7" s="28" t="s">
        <v>223</v>
      </c>
      <c r="DZ7" s="37">
        <v>46176.75</v>
      </c>
      <c r="EA7" s="37">
        <v>2195366</v>
      </c>
      <c r="EB7" s="37">
        <v>319872.59999999998</v>
      </c>
      <c r="EC7" s="37">
        <v>2749266</v>
      </c>
      <c r="ED7" s="37">
        <v>1488938</v>
      </c>
      <c r="EE7" s="28" t="s">
        <v>220</v>
      </c>
      <c r="EF7" s="37">
        <v>5174960</v>
      </c>
      <c r="EG7" s="28" t="s">
        <v>223</v>
      </c>
      <c r="EI7" s="37">
        <v>3344.48</v>
      </c>
      <c r="EJ7" s="37">
        <v>14531.85</v>
      </c>
      <c r="EK7" s="37">
        <v>33516.629999999997</v>
      </c>
      <c r="EL7" s="37">
        <v>27072.23</v>
      </c>
      <c r="EM7" s="37">
        <v>45789.49</v>
      </c>
      <c r="EN7" s="28" t="s">
        <v>220</v>
      </c>
      <c r="EO7" s="37">
        <v>46421.11</v>
      </c>
      <c r="EP7" s="28" t="s">
        <v>223</v>
      </c>
      <c r="ER7" s="37">
        <v>3885.08</v>
      </c>
      <c r="ES7" s="37">
        <v>418061.3</v>
      </c>
      <c r="ET7" s="37">
        <v>46588.7</v>
      </c>
      <c r="EU7" s="37">
        <v>366869.4</v>
      </c>
      <c r="EV7" s="37">
        <v>258249.2</v>
      </c>
      <c r="EW7" s="28" t="s">
        <v>220</v>
      </c>
      <c r="EX7" s="37">
        <v>392412.8</v>
      </c>
      <c r="EY7" s="28" t="s">
        <v>223</v>
      </c>
    </row>
    <row r="8" spans="1:155" x14ac:dyDescent="0.25">
      <c r="A8" s="33">
        <v>1.9</v>
      </c>
      <c r="B8" s="33">
        <v>3.22</v>
      </c>
      <c r="C8" s="33">
        <v>1.37</v>
      </c>
      <c r="D8" s="33">
        <v>0.03</v>
      </c>
      <c r="E8" s="33">
        <v>0.01</v>
      </c>
      <c r="F8" s="33">
        <v>0.01</v>
      </c>
      <c r="G8" s="5"/>
      <c r="H8" s="33">
        <v>461086.3</v>
      </c>
      <c r="I8" s="33">
        <v>356458.7</v>
      </c>
      <c r="J8" s="33">
        <v>60781.760000000002</v>
      </c>
      <c r="K8" s="33">
        <v>224261.4</v>
      </c>
      <c r="L8" s="33">
        <v>65761.67</v>
      </c>
      <c r="M8" s="33">
        <v>122119.5</v>
      </c>
      <c r="N8" s="10"/>
      <c r="O8" s="33">
        <v>7096300</v>
      </c>
      <c r="P8" s="33">
        <v>26485000</v>
      </c>
      <c r="Q8" s="33">
        <v>5950715</v>
      </c>
      <c r="R8" s="33">
        <v>5079800</v>
      </c>
      <c r="S8" s="33">
        <v>1909984</v>
      </c>
      <c r="T8" s="33">
        <v>827622.5</v>
      </c>
      <c r="U8" s="10"/>
      <c r="V8" s="33">
        <v>502497.7</v>
      </c>
      <c r="W8" s="33">
        <v>1276000</v>
      </c>
      <c r="X8" s="33">
        <v>51895.96</v>
      </c>
      <c r="Y8" s="33">
        <v>186395.5</v>
      </c>
      <c r="Z8" s="33">
        <v>139181</v>
      </c>
      <c r="AA8" s="33">
        <v>58535.56</v>
      </c>
      <c r="AB8" s="10"/>
      <c r="AC8" s="33">
        <v>8323.83</v>
      </c>
      <c r="AD8" s="33">
        <v>14015.75</v>
      </c>
      <c r="AE8" s="33">
        <v>3724.65</v>
      </c>
      <c r="AF8" s="33">
        <v>24596.04</v>
      </c>
      <c r="AG8" s="33">
        <v>29384.04</v>
      </c>
      <c r="AH8" s="33">
        <v>5592.37</v>
      </c>
      <c r="AI8" s="10"/>
      <c r="AJ8" s="33">
        <v>69142.75</v>
      </c>
      <c r="AK8" s="33">
        <v>206972.5</v>
      </c>
      <c r="AL8" s="33">
        <v>5142.3100000000004</v>
      </c>
      <c r="AM8" s="33">
        <v>19267.28</v>
      </c>
      <c r="AN8" s="33">
        <v>19156.05</v>
      </c>
      <c r="AO8" s="33">
        <v>2120.2399999999998</v>
      </c>
      <c r="AP8" s="10"/>
      <c r="AQ8" s="33">
        <v>0.23</v>
      </c>
      <c r="AR8" s="33">
        <v>29.29</v>
      </c>
      <c r="AS8" s="10"/>
      <c r="AT8" s="33">
        <v>57514.92</v>
      </c>
      <c r="AU8" s="33">
        <v>927682.47</v>
      </c>
      <c r="AV8" s="10"/>
      <c r="AW8" s="33">
        <v>5780835.4100000001</v>
      </c>
      <c r="AX8" s="33">
        <v>12826783.689999999</v>
      </c>
      <c r="AY8" s="10"/>
      <c r="AZ8" s="33">
        <v>758772.23</v>
      </c>
      <c r="BA8" s="33">
        <v>3451675.57</v>
      </c>
      <c r="BB8" s="10"/>
      <c r="BC8" s="33">
        <v>29487.15</v>
      </c>
      <c r="BD8" s="33">
        <v>11403.59</v>
      </c>
      <c r="BF8" s="33">
        <v>143402.79</v>
      </c>
      <c r="BG8" s="33">
        <v>3222914.95</v>
      </c>
      <c r="BH8" s="10"/>
      <c r="BI8" s="33">
        <v>0.22</v>
      </c>
      <c r="BJ8" s="33">
        <v>0.3</v>
      </c>
      <c r="BK8" s="33">
        <v>0.38</v>
      </c>
      <c r="BL8" s="34">
        <v>1.0900000000000001</v>
      </c>
      <c r="BM8" s="34">
        <v>0.77</v>
      </c>
      <c r="BN8" s="33">
        <v>0.1</v>
      </c>
      <c r="BP8" s="33">
        <v>190874.1</v>
      </c>
      <c r="BQ8" s="33">
        <v>57328.13</v>
      </c>
      <c r="BR8" s="33">
        <v>55405.69</v>
      </c>
      <c r="BS8" s="34">
        <v>104157.72</v>
      </c>
      <c r="BT8" s="34">
        <v>866586.06</v>
      </c>
      <c r="BU8" s="33">
        <v>72867.03</v>
      </c>
      <c r="BW8" s="33">
        <v>10094749</v>
      </c>
      <c r="BX8" s="33">
        <v>2372411</v>
      </c>
      <c r="BY8" s="33">
        <v>51345652</v>
      </c>
      <c r="BZ8" s="34">
        <v>13946267.970000001</v>
      </c>
      <c r="CA8" s="34">
        <v>698313.66</v>
      </c>
      <c r="CB8" s="33">
        <v>2226205</v>
      </c>
      <c r="CD8" s="33">
        <v>443017.5</v>
      </c>
      <c r="CE8" s="33">
        <v>537120.9</v>
      </c>
      <c r="CF8" s="33">
        <v>228368.2</v>
      </c>
      <c r="CG8" s="34">
        <v>63431.01</v>
      </c>
      <c r="CH8" s="34">
        <v>1385073.02</v>
      </c>
      <c r="CI8" s="33">
        <v>813174</v>
      </c>
      <c r="CK8" s="33">
        <v>7706.81</v>
      </c>
      <c r="CL8" s="33">
        <v>25791.46</v>
      </c>
      <c r="CM8" s="33">
        <v>3693.09</v>
      </c>
      <c r="CN8" s="34">
        <v>5951.93</v>
      </c>
      <c r="CO8" s="34">
        <v>63586.41</v>
      </c>
      <c r="CP8" s="33">
        <v>5454.29</v>
      </c>
      <c r="CR8" s="33">
        <v>80481.259999999995</v>
      </c>
      <c r="CS8" s="33">
        <v>98256.69</v>
      </c>
      <c r="CT8" s="33">
        <v>46375.57</v>
      </c>
      <c r="CU8" s="34">
        <v>2857.53</v>
      </c>
      <c r="CV8" s="34">
        <v>283500.56</v>
      </c>
      <c r="CW8" s="33">
        <v>183352</v>
      </c>
      <c r="CY8" s="37">
        <v>6.68</v>
      </c>
      <c r="CZ8" s="37">
        <v>0.12</v>
      </c>
      <c r="DA8" s="37">
        <v>0.03</v>
      </c>
      <c r="DB8" s="37">
        <v>0.67</v>
      </c>
      <c r="DC8" s="37">
        <v>2.14</v>
      </c>
      <c r="DD8" s="13" t="s">
        <v>223</v>
      </c>
      <c r="DE8" s="37">
        <v>1.03</v>
      </c>
      <c r="DF8" s="28" t="s">
        <v>223</v>
      </c>
      <c r="DH8" s="37">
        <v>387074.9</v>
      </c>
      <c r="DI8" s="37">
        <v>35268</v>
      </c>
      <c r="DJ8" s="37">
        <v>153552</v>
      </c>
      <c r="DK8" s="37">
        <v>87829.41</v>
      </c>
      <c r="DL8" s="37">
        <v>186632.4</v>
      </c>
      <c r="DM8" s="13" t="s">
        <v>223</v>
      </c>
      <c r="DN8" s="37">
        <v>255114.6</v>
      </c>
      <c r="DO8" s="28" t="s">
        <v>223</v>
      </c>
      <c r="DQ8" s="37">
        <v>3223087</v>
      </c>
      <c r="DR8" s="37">
        <v>824309.1</v>
      </c>
      <c r="DS8" s="37">
        <v>4725546</v>
      </c>
      <c r="DT8" s="37">
        <v>2231715</v>
      </c>
      <c r="DU8" s="37">
        <v>10974000</v>
      </c>
      <c r="DV8" s="13" t="s">
        <v>223</v>
      </c>
      <c r="DW8" s="37">
        <v>4410618</v>
      </c>
      <c r="DX8" s="28" t="s">
        <v>223</v>
      </c>
      <c r="DZ8" s="37">
        <v>922816.8</v>
      </c>
      <c r="EA8" s="37">
        <v>117479.5</v>
      </c>
      <c r="EB8" s="37">
        <v>658723.69999999995</v>
      </c>
      <c r="EC8" s="37">
        <v>36663.83</v>
      </c>
      <c r="ED8" s="37">
        <v>117435.4</v>
      </c>
      <c r="EE8" s="13" t="s">
        <v>223</v>
      </c>
      <c r="EF8" s="37">
        <v>2177244</v>
      </c>
      <c r="EG8" s="28" t="s">
        <v>223</v>
      </c>
      <c r="EI8" s="37">
        <v>27805.52</v>
      </c>
      <c r="EJ8" s="37">
        <v>22315</v>
      </c>
      <c r="EK8" s="37">
        <v>11301.28</v>
      </c>
      <c r="EL8" s="37">
        <v>8246.44</v>
      </c>
      <c r="EM8" s="37">
        <v>24222.67</v>
      </c>
      <c r="EN8" s="13" t="s">
        <v>223</v>
      </c>
      <c r="EO8" s="37">
        <v>17601.439999999999</v>
      </c>
      <c r="EP8" s="28" t="s">
        <v>223</v>
      </c>
      <c r="ER8" s="37">
        <v>222803.9</v>
      </c>
      <c r="ES8" s="37">
        <v>19011.52</v>
      </c>
      <c r="ET8" s="37">
        <v>158337.70000000001</v>
      </c>
      <c r="EU8" s="37">
        <v>2676.41</v>
      </c>
      <c r="EV8" s="37">
        <v>8653.16</v>
      </c>
      <c r="EW8" s="13" t="s">
        <v>223</v>
      </c>
      <c r="EX8" s="37">
        <v>275771.2</v>
      </c>
      <c r="EY8" s="28" t="s">
        <v>223</v>
      </c>
    </row>
    <row r="9" spans="1:155" x14ac:dyDescent="0.25">
      <c r="A9" s="33">
        <v>3.67</v>
      </c>
      <c r="B9" s="33">
        <v>5.7</v>
      </c>
      <c r="C9" s="33">
        <v>0.56999999999999995</v>
      </c>
      <c r="D9" s="33">
        <v>0.06</v>
      </c>
      <c r="E9" s="33">
        <v>0.05</v>
      </c>
      <c r="F9" s="33">
        <v>0.96</v>
      </c>
      <c r="G9" s="5"/>
      <c r="H9" s="33">
        <v>42422.39</v>
      </c>
      <c r="I9" s="33">
        <v>111027.5</v>
      </c>
      <c r="J9" s="33">
        <v>66963.39</v>
      </c>
      <c r="K9" s="33">
        <v>39667.07</v>
      </c>
      <c r="L9" s="33">
        <v>109063.5</v>
      </c>
      <c r="M9" s="33">
        <v>302562.5</v>
      </c>
      <c r="N9" s="10"/>
      <c r="O9" s="33">
        <v>1847039</v>
      </c>
      <c r="P9" s="33">
        <v>3137980</v>
      </c>
      <c r="Q9" s="33">
        <v>3201097</v>
      </c>
      <c r="R9" s="33">
        <v>3843836</v>
      </c>
      <c r="S9" s="33">
        <v>3795700</v>
      </c>
      <c r="T9" s="33">
        <v>4646900</v>
      </c>
      <c r="U9" s="10"/>
      <c r="V9" s="33">
        <v>37532.86</v>
      </c>
      <c r="W9" s="33">
        <v>152190.5</v>
      </c>
      <c r="X9" s="33">
        <v>86204.97</v>
      </c>
      <c r="Y9" s="33">
        <v>39063.71</v>
      </c>
      <c r="Z9" s="33">
        <v>263162.7</v>
      </c>
      <c r="AA9" s="33">
        <v>207525.8</v>
      </c>
      <c r="AB9" s="10"/>
      <c r="AC9" s="33">
        <v>845.59</v>
      </c>
      <c r="AD9" s="33">
        <v>6210.91</v>
      </c>
      <c r="AE9" s="33">
        <v>2351.5100000000002</v>
      </c>
      <c r="AF9" s="33">
        <v>2609.2600000000002</v>
      </c>
      <c r="AG9" s="33">
        <v>12284.55</v>
      </c>
      <c r="AH9" s="33">
        <v>11176.73</v>
      </c>
      <c r="AI9" s="10"/>
      <c r="AJ9" s="33">
        <v>1292.42</v>
      </c>
      <c r="AK9" s="33">
        <v>18326.060000000001</v>
      </c>
      <c r="AL9" s="33">
        <v>6218.49</v>
      </c>
      <c r="AM9" s="33">
        <v>2318.5100000000002</v>
      </c>
      <c r="AN9" s="33">
        <v>27661.93</v>
      </c>
      <c r="AO9" s="33">
        <v>17595.57</v>
      </c>
      <c r="AP9" s="10"/>
      <c r="AQ9" s="33">
        <v>0.3</v>
      </c>
      <c r="AR9" s="33">
        <v>0.03</v>
      </c>
      <c r="AS9" s="10"/>
      <c r="AT9" s="33">
        <v>57328.13</v>
      </c>
      <c r="AU9" s="33">
        <v>1042626.34</v>
      </c>
      <c r="AV9" s="10"/>
      <c r="AW9" s="33">
        <v>2372410.7000000002</v>
      </c>
      <c r="AX9" s="33">
        <v>46708.82</v>
      </c>
      <c r="AY9" s="10"/>
      <c r="AZ9" s="33">
        <v>537120.88</v>
      </c>
      <c r="BA9" s="33">
        <v>56343.89</v>
      </c>
      <c r="BB9" s="10"/>
      <c r="BC9" s="33">
        <v>25791.46</v>
      </c>
      <c r="BD9" s="33">
        <v>7915.69</v>
      </c>
      <c r="BF9" s="33">
        <v>98256.69</v>
      </c>
      <c r="BG9" s="33">
        <v>6876.88</v>
      </c>
      <c r="BH9" s="10"/>
      <c r="BI9" s="33">
        <v>0.28999999999999998</v>
      </c>
      <c r="BJ9" s="33">
        <v>0.44</v>
      </c>
      <c r="BK9" s="33">
        <v>2.4500000000000002</v>
      </c>
      <c r="BL9" s="34">
        <v>0.87</v>
      </c>
      <c r="BM9" s="34">
        <v>1.1499999999999999</v>
      </c>
      <c r="BN9" s="33">
        <v>0.21</v>
      </c>
      <c r="BP9" s="33">
        <v>212891.5</v>
      </c>
      <c r="BQ9" s="33">
        <v>193459.6</v>
      </c>
      <c r="BR9" s="33">
        <v>96691.1</v>
      </c>
      <c r="BS9" s="34">
        <v>217307.3</v>
      </c>
      <c r="BT9" s="34">
        <v>219729.52</v>
      </c>
      <c r="BU9" s="33">
        <v>121038.2</v>
      </c>
      <c r="BW9" s="33">
        <v>14583369</v>
      </c>
      <c r="BX9" s="33">
        <v>8949428</v>
      </c>
      <c r="BY9" s="33">
        <v>2885894</v>
      </c>
      <c r="BZ9" s="34">
        <v>14008471.109999999</v>
      </c>
      <c r="CA9" s="34">
        <v>13814071.77</v>
      </c>
      <c r="CB9" s="33">
        <v>3352496</v>
      </c>
      <c r="CD9" s="33">
        <v>603371.80000000005</v>
      </c>
      <c r="CE9" s="33">
        <v>1434776</v>
      </c>
      <c r="CF9" s="33">
        <v>258897.5</v>
      </c>
      <c r="CG9" s="34">
        <v>620420.35</v>
      </c>
      <c r="CH9" s="34">
        <v>1187532.01</v>
      </c>
      <c r="CI9" s="33">
        <v>2195366</v>
      </c>
      <c r="CK9" s="33">
        <v>8204.14</v>
      </c>
      <c r="CL9" s="33">
        <v>29495.55</v>
      </c>
      <c r="CM9" s="33">
        <v>1507.99</v>
      </c>
      <c r="CN9" s="34">
        <v>14252.3</v>
      </c>
      <c r="CO9" s="34">
        <v>31710.85</v>
      </c>
      <c r="CP9" s="33">
        <v>14531.85</v>
      </c>
      <c r="CR9" s="33">
        <v>117848.5</v>
      </c>
      <c r="CS9" s="33">
        <v>158513.9</v>
      </c>
      <c r="CT9" s="33">
        <v>40781.480000000003</v>
      </c>
      <c r="CU9" s="34">
        <v>18357.22</v>
      </c>
      <c r="CV9" s="34">
        <v>174874.71</v>
      </c>
      <c r="CW9" s="33">
        <v>418061.3</v>
      </c>
      <c r="CY9" s="37">
        <v>0.02</v>
      </c>
      <c r="CZ9" s="37">
        <v>2.65</v>
      </c>
      <c r="DA9" s="37">
        <v>0.74</v>
      </c>
      <c r="DB9" s="37">
        <v>0.41</v>
      </c>
      <c r="DC9" s="37"/>
      <c r="DD9" s="37"/>
      <c r="DE9" s="37">
        <v>0.08</v>
      </c>
      <c r="DF9" s="28" t="s">
        <v>223</v>
      </c>
      <c r="DH9" s="37">
        <v>129376.8</v>
      </c>
      <c r="DI9" s="37">
        <v>102340.5</v>
      </c>
      <c r="DJ9" s="37">
        <v>134130.79999999999</v>
      </c>
      <c r="DK9" s="37">
        <v>59122.97</v>
      </c>
      <c r="DL9" s="37"/>
      <c r="DM9" s="37"/>
      <c r="DN9" s="37">
        <v>52128.08</v>
      </c>
      <c r="DO9" s="28" t="s">
        <v>223</v>
      </c>
      <c r="DQ9" s="37">
        <v>3486603</v>
      </c>
      <c r="DR9" s="37">
        <v>3148100</v>
      </c>
      <c r="DS9" s="37">
        <v>5524000</v>
      </c>
      <c r="DT9" s="37">
        <v>8897729</v>
      </c>
      <c r="DU9" s="37"/>
      <c r="DV9" s="37"/>
      <c r="DW9" s="37">
        <v>1540014</v>
      </c>
      <c r="DX9" s="28" t="s">
        <v>223</v>
      </c>
      <c r="DZ9" s="37">
        <v>624049</v>
      </c>
      <c r="EA9" s="37">
        <v>548735.1</v>
      </c>
      <c r="EB9" s="37">
        <v>490761.8</v>
      </c>
      <c r="EC9" s="37">
        <v>117060.6</v>
      </c>
      <c r="ED9" s="37"/>
      <c r="EE9" s="37"/>
      <c r="EF9" s="37">
        <v>157952</v>
      </c>
      <c r="EG9" s="28" t="s">
        <v>223</v>
      </c>
      <c r="EI9" s="37">
        <v>59332.25</v>
      </c>
      <c r="EJ9" s="37">
        <v>10227.39</v>
      </c>
      <c r="EK9" s="37">
        <v>3363.58</v>
      </c>
      <c r="EL9" s="37">
        <v>7363.16</v>
      </c>
      <c r="EM9" s="37"/>
      <c r="EN9" s="37"/>
      <c r="EO9" s="37">
        <v>69363.44</v>
      </c>
      <c r="EP9" s="28" t="s">
        <v>223</v>
      </c>
      <c r="ER9" s="37">
        <v>97165.37</v>
      </c>
      <c r="ES9" s="37">
        <v>146528.70000000001</v>
      </c>
      <c r="ET9" s="37">
        <v>131553</v>
      </c>
      <c r="EU9" s="37">
        <v>11967.56</v>
      </c>
      <c r="EV9" s="37"/>
      <c r="EW9" s="37"/>
      <c r="EX9" s="37">
        <v>18672.349999999999</v>
      </c>
      <c r="EY9" s="28" t="s">
        <v>223</v>
      </c>
    </row>
    <row r="10" spans="1:155" x14ac:dyDescent="0.25">
      <c r="A10" s="33">
        <v>30.03</v>
      </c>
      <c r="B10" s="33">
        <v>0.81</v>
      </c>
      <c r="C10" s="33">
        <v>0.05</v>
      </c>
      <c r="D10" s="33">
        <v>0.05</v>
      </c>
      <c r="E10" s="33">
        <v>1.29</v>
      </c>
      <c r="F10" s="33">
        <v>2.21</v>
      </c>
      <c r="G10" s="5"/>
      <c r="H10" s="33">
        <v>8227069</v>
      </c>
      <c r="I10" s="33">
        <v>702545.2</v>
      </c>
      <c r="J10" s="33">
        <v>47041.58</v>
      </c>
      <c r="K10" s="33">
        <v>42539.22</v>
      </c>
      <c r="L10" s="33">
        <v>67811.09</v>
      </c>
      <c r="M10" s="33">
        <v>313261</v>
      </c>
      <c r="N10" s="10"/>
      <c r="O10" s="33">
        <v>3572793</v>
      </c>
      <c r="P10" s="33">
        <v>2526768</v>
      </c>
      <c r="Q10" s="33">
        <v>1802518</v>
      </c>
      <c r="R10" s="33">
        <v>4965900</v>
      </c>
      <c r="S10" s="33">
        <v>3455200</v>
      </c>
      <c r="T10" s="33">
        <v>12181252</v>
      </c>
      <c r="U10" s="10"/>
      <c r="V10" s="33">
        <v>458063.6</v>
      </c>
      <c r="W10" s="33">
        <v>515456.2</v>
      </c>
      <c r="X10" s="33">
        <v>266830.2</v>
      </c>
      <c r="Y10" s="33">
        <v>78729.41</v>
      </c>
      <c r="Z10" s="33">
        <v>135827.20000000001</v>
      </c>
      <c r="AA10" s="33">
        <v>1556914</v>
      </c>
      <c r="AB10" s="10"/>
      <c r="AC10" s="33">
        <v>17191.939999999999</v>
      </c>
      <c r="AD10" s="33">
        <v>31819.78</v>
      </c>
      <c r="AE10" s="33">
        <v>7138.35</v>
      </c>
      <c r="AF10" s="33">
        <v>4383.33</v>
      </c>
      <c r="AG10" s="33">
        <v>720.46</v>
      </c>
      <c r="AH10" s="33">
        <v>12886.59</v>
      </c>
      <c r="AI10" s="10"/>
      <c r="AJ10" s="33">
        <v>88484.36</v>
      </c>
      <c r="AK10" s="33">
        <v>90791.9</v>
      </c>
      <c r="AL10" s="33">
        <v>56138.07</v>
      </c>
      <c r="AM10" s="33">
        <v>13774.74</v>
      </c>
      <c r="AN10" s="33">
        <v>20988.25</v>
      </c>
      <c r="AO10" s="33">
        <v>197969.1</v>
      </c>
      <c r="AP10" s="10"/>
      <c r="AQ10" s="33">
        <v>0.34</v>
      </c>
      <c r="AR10" s="33">
        <v>2.87</v>
      </c>
      <c r="AS10" s="10"/>
      <c r="AT10" s="33">
        <v>82648.66</v>
      </c>
      <c r="AU10" s="33">
        <v>210109.19</v>
      </c>
      <c r="AV10" s="10"/>
      <c r="AW10" s="33">
        <v>2508932.04</v>
      </c>
      <c r="AX10" s="33">
        <v>10833000</v>
      </c>
      <c r="AY10" s="10"/>
      <c r="AZ10" s="33">
        <v>1466488.58</v>
      </c>
      <c r="BA10" s="33">
        <v>5409262.2599999998</v>
      </c>
      <c r="BB10" s="10"/>
      <c r="BC10" s="33">
        <v>37219.25</v>
      </c>
      <c r="BD10" s="33">
        <v>28321.89</v>
      </c>
      <c r="BF10" s="33">
        <v>232160.1</v>
      </c>
      <c r="BG10" s="33">
        <v>726170.16</v>
      </c>
      <c r="BH10" s="10"/>
      <c r="BI10" s="33">
        <v>0.22</v>
      </c>
      <c r="BJ10" s="33">
        <v>1.78</v>
      </c>
      <c r="BK10" s="33">
        <v>0.82</v>
      </c>
      <c r="BL10" s="34">
        <v>18.510000000000002</v>
      </c>
      <c r="BM10" s="34">
        <v>1.18</v>
      </c>
      <c r="BN10" s="33">
        <v>1.34</v>
      </c>
      <c r="BP10" s="33">
        <v>125252.6</v>
      </c>
      <c r="BQ10" s="33">
        <v>180197.8</v>
      </c>
      <c r="BR10" s="33">
        <v>116630.7</v>
      </c>
      <c r="BS10" s="34">
        <v>2433054.2000000002</v>
      </c>
      <c r="BT10" s="34">
        <v>134491.74</v>
      </c>
      <c r="BU10" s="33">
        <v>95135.57</v>
      </c>
      <c r="BW10" s="33">
        <v>9480403</v>
      </c>
      <c r="BX10" s="33">
        <v>8719345</v>
      </c>
      <c r="BY10" s="33">
        <v>1758457</v>
      </c>
      <c r="BZ10" s="34">
        <v>5287783.01</v>
      </c>
      <c r="CA10" s="34">
        <v>8869600</v>
      </c>
      <c r="CB10" s="33">
        <v>20281000</v>
      </c>
      <c r="CD10" s="33">
        <v>386780.5</v>
      </c>
      <c r="CE10" s="33">
        <v>1155032</v>
      </c>
      <c r="CF10" s="33">
        <v>204130.8</v>
      </c>
      <c r="CG10" s="34">
        <v>6002020.6500000004</v>
      </c>
      <c r="CH10" s="34">
        <v>1033587.85</v>
      </c>
      <c r="CI10" s="33">
        <v>164011.4</v>
      </c>
      <c r="CK10" s="33">
        <v>4024.9</v>
      </c>
      <c r="CL10" s="33">
        <v>14748.69</v>
      </c>
      <c r="CM10" s="33">
        <v>7446.34</v>
      </c>
      <c r="CN10" s="34">
        <v>19792.57</v>
      </c>
      <c r="CO10" s="34">
        <v>30411.89</v>
      </c>
      <c r="CP10" s="33">
        <v>1569.94</v>
      </c>
      <c r="CR10" s="33">
        <v>78857.05</v>
      </c>
      <c r="CS10" s="33">
        <v>139222</v>
      </c>
      <c r="CT10" s="33">
        <v>28241.439999999999</v>
      </c>
      <c r="CU10" s="34">
        <v>156026.74</v>
      </c>
      <c r="CV10" s="34">
        <v>124033.65</v>
      </c>
      <c r="CW10" s="33">
        <v>25577.98</v>
      </c>
      <c r="CY10" s="37">
        <v>0.44</v>
      </c>
      <c r="CZ10" s="37">
        <v>1.39</v>
      </c>
      <c r="DA10" s="37">
        <v>0.05</v>
      </c>
      <c r="DB10" s="37">
        <v>1.23</v>
      </c>
      <c r="DC10" s="37"/>
      <c r="DD10" s="37"/>
      <c r="DE10" s="37">
        <v>0.1</v>
      </c>
      <c r="DF10" s="28" t="s">
        <v>220</v>
      </c>
      <c r="DH10" s="37">
        <v>369410.9</v>
      </c>
      <c r="DI10" s="37">
        <v>615450.69999999995</v>
      </c>
      <c r="DJ10" s="37">
        <v>74855.990000000005</v>
      </c>
      <c r="DK10" s="37">
        <v>121630.8</v>
      </c>
      <c r="DL10" s="37"/>
      <c r="DM10" s="37"/>
      <c r="DN10" s="37">
        <v>81841.11</v>
      </c>
      <c r="DO10" s="28" t="s">
        <v>220</v>
      </c>
      <c r="DQ10" s="37">
        <v>14538382</v>
      </c>
      <c r="DR10" s="37">
        <v>161000000</v>
      </c>
      <c r="DS10" s="37">
        <v>1170730</v>
      </c>
      <c r="DT10" s="37">
        <v>6517021</v>
      </c>
      <c r="DU10" s="37"/>
      <c r="DV10" s="37"/>
      <c r="DW10" s="37">
        <v>2593078</v>
      </c>
      <c r="DX10" s="28" t="s">
        <v>220</v>
      </c>
      <c r="DZ10" s="37">
        <v>1488938</v>
      </c>
      <c r="EA10" s="37">
        <v>5174960</v>
      </c>
      <c r="EB10" s="37">
        <v>85791.05</v>
      </c>
      <c r="EC10" s="37">
        <v>397400.1</v>
      </c>
      <c r="ED10" s="37"/>
      <c r="EE10" s="37"/>
      <c r="EF10" s="37">
        <v>781030</v>
      </c>
      <c r="EG10" s="28" t="s">
        <v>220</v>
      </c>
      <c r="EI10" s="37">
        <v>45789.49</v>
      </c>
      <c r="EJ10" s="37">
        <v>46421.11</v>
      </c>
      <c r="EK10" s="37">
        <v>14414.13</v>
      </c>
      <c r="EL10" s="37">
        <v>4979.96</v>
      </c>
      <c r="EM10" s="37"/>
      <c r="EN10" s="37"/>
      <c r="EO10" s="37">
        <v>64734.76</v>
      </c>
      <c r="EP10" s="28" t="s">
        <v>220</v>
      </c>
      <c r="ER10" s="37">
        <v>258249.2</v>
      </c>
      <c r="ES10" s="37">
        <v>392412.8</v>
      </c>
      <c r="ET10" s="37">
        <v>3609.53</v>
      </c>
      <c r="EU10" s="37">
        <v>112537.60000000001</v>
      </c>
      <c r="EV10" s="37"/>
      <c r="EW10" s="37"/>
      <c r="EX10" s="37">
        <v>139135</v>
      </c>
      <c r="EY10" s="28" t="s">
        <v>220</v>
      </c>
    </row>
    <row r="11" spans="1:155" x14ac:dyDescent="0.25">
      <c r="A11" s="33">
        <v>0.47</v>
      </c>
      <c r="B11" s="33">
        <v>0.32</v>
      </c>
      <c r="C11" s="33">
        <v>4.91</v>
      </c>
      <c r="D11" s="33">
        <v>2.88</v>
      </c>
      <c r="E11" s="33">
        <v>0.6</v>
      </c>
      <c r="F11" s="33">
        <v>0.46</v>
      </c>
      <c r="G11" s="5"/>
      <c r="H11" s="33">
        <v>228066.4</v>
      </c>
      <c r="I11" s="33">
        <v>98420.33</v>
      </c>
      <c r="J11" s="33">
        <v>357475.5</v>
      </c>
      <c r="K11" s="33">
        <v>278363.59999999998</v>
      </c>
      <c r="L11" s="33">
        <v>2246300</v>
      </c>
      <c r="M11" s="33">
        <v>291066.3</v>
      </c>
      <c r="N11" s="10"/>
      <c r="O11" s="33">
        <v>2622409</v>
      </c>
      <c r="P11" s="33">
        <v>2227441</v>
      </c>
      <c r="Q11" s="33">
        <v>4127433</v>
      </c>
      <c r="R11" s="33">
        <v>4321033</v>
      </c>
      <c r="S11" s="33">
        <v>22071000</v>
      </c>
      <c r="T11" s="33">
        <v>9857079</v>
      </c>
      <c r="U11" s="10"/>
      <c r="V11" s="33">
        <v>410103</v>
      </c>
      <c r="W11" s="33">
        <v>473032.8</v>
      </c>
      <c r="X11" s="33">
        <v>4652058</v>
      </c>
      <c r="Y11" s="33">
        <v>2749266</v>
      </c>
      <c r="Z11" s="33">
        <v>1784600</v>
      </c>
      <c r="AA11" s="33">
        <v>1523765</v>
      </c>
      <c r="AB11" s="10"/>
      <c r="AC11" s="33">
        <v>10533.3</v>
      </c>
      <c r="AD11" s="33">
        <v>8014.69</v>
      </c>
      <c r="AE11" s="33">
        <v>24304.92</v>
      </c>
      <c r="AF11" s="33">
        <v>27072.23</v>
      </c>
      <c r="AG11" s="33">
        <v>838670.6</v>
      </c>
      <c r="AH11" s="33">
        <v>38137.379999999997</v>
      </c>
      <c r="AI11" s="10"/>
      <c r="AJ11" s="33">
        <v>78929.64</v>
      </c>
      <c r="AK11" s="33">
        <v>86518.42</v>
      </c>
      <c r="AL11" s="33">
        <v>542369</v>
      </c>
      <c r="AM11" s="33">
        <v>366869.4</v>
      </c>
      <c r="AN11" s="33">
        <v>388019</v>
      </c>
      <c r="AO11" s="33">
        <v>170092.6</v>
      </c>
      <c r="AP11" s="10"/>
      <c r="AQ11" s="33">
        <v>0.68</v>
      </c>
      <c r="AR11" s="33">
        <v>4.91</v>
      </c>
      <c r="AS11" s="10"/>
      <c r="AT11" s="33">
        <v>79731.960000000006</v>
      </c>
      <c r="AU11" s="33">
        <v>357475.46</v>
      </c>
      <c r="AV11" s="10"/>
      <c r="AW11" s="33">
        <v>11956835.380000001</v>
      </c>
      <c r="AX11" s="33">
        <v>4127433.43</v>
      </c>
      <c r="AY11" s="10"/>
      <c r="AZ11" s="33">
        <v>305554.76</v>
      </c>
      <c r="BA11" s="33">
        <v>4652058.3600000003</v>
      </c>
      <c r="BB11" s="10"/>
      <c r="BC11" s="33">
        <v>4276.26</v>
      </c>
      <c r="BD11" s="33">
        <v>24304.92</v>
      </c>
      <c r="BF11" s="33">
        <v>66616.05</v>
      </c>
      <c r="BG11" s="33">
        <v>542369.04</v>
      </c>
      <c r="BH11" s="10"/>
      <c r="BI11" s="33">
        <v>0.01</v>
      </c>
      <c r="BJ11" s="33">
        <v>0.02</v>
      </c>
      <c r="BK11" s="33">
        <v>1.51</v>
      </c>
      <c r="BL11" s="34">
        <v>2.02</v>
      </c>
      <c r="BM11" s="34">
        <v>0.04</v>
      </c>
      <c r="BN11" s="33">
        <v>0.16</v>
      </c>
      <c r="BP11" s="33">
        <v>156702.20000000001</v>
      </c>
      <c r="BQ11" s="33">
        <v>130122.4</v>
      </c>
      <c r="BR11" s="33">
        <v>233373.4</v>
      </c>
      <c r="BS11" s="34">
        <v>477746.13</v>
      </c>
      <c r="BT11" s="34">
        <v>97755.19</v>
      </c>
      <c r="BU11" s="33">
        <v>28513.360000000001</v>
      </c>
      <c r="BW11" s="33">
        <v>11462000</v>
      </c>
      <c r="BX11" s="33">
        <v>17088000</v>
      </c>
      <c r="BY11" s="33">
        <v>3912615</v>
      </c>
      <c r="BZ11" s="34">
        <v>10527974.5</v>
      </c>
      <c r="CA11" s="34">
        <v>11629.65</v>
      </c>
      <c r="CB11" s="33">
        <v>649383.9</v>
      </c>
      <c r="CD11" s="33">
        <v>1638448</v>
      </c>
      <c r="CE11" s="33">
        <v>1441329</v>
      </c>
      <c r="CF11" s="33">
        <v>493610.3</v>
      </c>
      <c r="CG11" s="34">
        <v>474513.54</v>
      </c>
      <c r="CH11" s="34">
        <v>77063.490000000005</v>
      </c>
      <c r="CI11" s="33">
        <v>128924</v>
      </c>
      <c r="CK11" s="33">
        <v>19470.830000000002</v>
      </c>
      <c r="CL11" s="33">
        <v>16063.01</v>
      </c>
      <c r="CM11" s="33">
        <v>9326.66</v>
      </c>
      <c r="CN11" s="34">
        <v>3949.23</v>
      </c>
      <c r="CO11" s="34">
        <v>1211.42</v>
      </c>
      <c r="CP11" s="33">
        <v>10716.3</v>
      </c>
      <c r="CR11" s="33">
        <v>316245.90000000002</v>
      </c>
      <c r="CS11" s="33">
        <v>311090.3</v>
      </c>
      <c r="CT11" s="33">
        <v>76736.899999999994</v>
      </c>
      <c r="CU11" s="34">
        <v>33983.599999999999</v>
      </c>
      <c r="CV11" s="34">
        <v>1858.54</v>
      </c>
      <c r="CW11" s="33">
        <v>15969.07</v>
      </c>
      <c r="CY11" s="37">
        <v>2.14</v>
      </c>
      <c r="CZ11" s="37">
        <v>1.03</v>
      </c>
      <c r="DA11" s="37">
        <v>0.02</v>
      </c>
      <c r="DB11" s="37">
        <v>0.02</v>
      </c>
      <c r="DC11" s="37"/>
      <c r="DD11" s="37"/>
      <c r="DE11" s="37">
        <v>0.01</v>
      </c>
      <c r="DF11" s="28" t="s">
        <v>220</v>
      </c>
      <c r="DH11" s="37">
        <v>186632.4</v>
      </c>
      <c r="DI11" s="37">
        <v>255114.6</v>
      </c>
      <c r="DJ11" s="37">
        <v>129376.8</v>
      </c>
      <c r="DK11" s="37">
        <v>68458.61</v>
      </c>
      <c r="DL11" s="37"/>
      <c r="DM11" s="37"/>
      <c r="DN11" s="37">
        <v>80885.61</v>
      </c>
      <c r="DO11" s="28" t="s">
        <v>220</v>
      </c>
      <c r="DQ11" s="37">
        <v>10974000</v>
      </c>
      <c r="DR11" s="37">
        <v>4410618</v>
      </c>
      <c r="DS11" s="37">
        <v>3486603</v>
      </c>
      <c r="DT11" s="37">
        <v>3726400</v>
      </c>
      <c r="DU11" s="37"/>
      <c r="DV11" s="37"/>
      <c r="DW11" s="37">
        <v>299383.40000000002</v>
      </c>
      <c r="DX11" s="28" t="s">
        <v>220</v>
      </c>
      <c r="DZ11" s="37">
        <v>117435.4</v>
      </c>
      <c r="EA11" s="37">
        <v>2177244</v>
      </c>
      <c r="EB11" s="37">
        <v>624049</v>
      </c>
      <c r="EC11" s="37">
        <v>129203.9</v>
      </c>
      <c r="ED11" s="37"/>
      <c r="EE11" s="37"/>
      <c r="EF11" s="37">
        <v>25042.58</v>
      </c>
      <c r="EG11" s="28" t="s">
        <v>220</v>
      </c>
      <c r="EI11" s="37">
        <v>24222.67</v>
      </c>
      <c r="EJ11" s="37">
        <v>17601.439999999999</v>
      </c>
      <c r="EK11" s="37">
        <v>59332.25</v>
      </c>
      <c r="EL11" s="37">
        <v>2108.41</v>
      </c>
      <c r="EM11" s="37"/>
      <c r="EN11" s="37"/>
      <c r="EO11" s="37">
        <v>8662.2099999999991</v>
      </c>
      <c r="EP11" s="28" t="s">
        <v>220</v>
      </c>
      <c r="ER11" s="37">
        <v>8653.16</v>
      </c>
      <c r="ES11" s="37">
        <v>275771.2</v>
      </c>
      <c r="ET11" s="37">
        <v>97165.37</v>
      </c>
      <c r="EU11" s="37">
        <v>21139.39</v>
      </c>
      <c r="EV11" s="37"/>
      <c r="EW11" s="37"/>
      <c r="EX11" s="37">
        <v>1797.68</v>
      </c>
      <c r="EY11" s="28" t="s">
        <v>220</v>
      </c>
    </row>
    <row r="12" spans="1:155" x14ac:dyDescent="0.25">
      <c r="A12" s="33">
        <v>0.04</v>
      </c>
      <c r="B12" s="33">
        <v>3.42</v>
      </c>
      <c r="C12" s="33">
        <v>0.31</v>
      </c>
      <c r="D12" s="33">
        <v>0.67</v>
      </c>
      <c r="E12" s="33">
        <v>0.3</v>
      </c>
      <c r="F12" s="33">
        <v>4.3499999999999996</v>
      </c>
      <c r="G12" s="5"/>
      <c r="H12" s="33">
        <v>97755.19</v>
      </c>
      <c r="I12" s="33">
        <v>134826.79999999999</v>
      </c>
      <c r="J12" s="33">
        <v>46491.71</v>
      </c>
      <c r="K12" s="33">
        <v>87829.41</v>
      </c>
      <c r="L12" s="33">
        <v>155359.20000000001</v>
      </c>
      <c r="M12" s="33">
        <v>296742.3</v>
      </c>
      <c r="N12" s="10"/>
      <c r="O12" s="33">
        <v>11629.65</v>
      </c>
      <c r="P12" s="33">
        <v>3408088</v>
      </c>
      <c r="Q12" s="33">
        <v>2770079</v>
      </c>
      <c r="R12" s="33">
        <v>2231715</v>
      </c>
      <c r="S12" s="33">
        <v>9931700</v>
      </c>
      <c r="T12" s="33">
        <v>14442000</v>
      </c>
      <c r="U12" s="10"/>
      <c r="V12" s="33">
        <v>77063.490000000005</v>
      </c>
      <c r="W12" s="33">
        <v>1706589</v>
      </c>
      <c r="X12" s="33">
        <v>84759.12</v>
      </c>
      <c r="Y12" s="33">
        <v>36663.83</v>
      </c>
      <c r="Z12" s="33">
        <v>847247.4</v>
      </c>
      <c r="AA12" s="33">
        <v>845922</v>
      </c>
      <c r="AB12" s="10"/>
      <c r="AC12" s="33">
        <v>1211.42</v>
      </c>
      <c r="AD12" s="33">
        <v>19063.14</v>
      </c>
      <c r="AE12" s="33">
        <v>111119.1</v>
      </c>
      <c r="AF12" s="33">
        <v>8246.44</v>
      </c>
      <c r="AG12" s="33">
        <v>15075.5</v>
      </c>
      <c r="AH12" s="33">
        <v>12272.91</v>
      </c>
      <c r="AI12" s="10"/>
      <c r="AJ12" s="33">
        <v>1858.54</v>
      </c>
      <c r="AK12" s="33">
        <v>382665.5</v>
      </c>
      <c r="AL12" s="33">
        <v>6081.59</v>
      </c>
      <c r="AM12" s="33">
        <v>2676.41</v>
      </c>
      <c r="AN12" s="33">
        <v>159118.39999999999</v>
      </c>
      <c r="AO12" s="33">
        <v>116483.3</v>
      </c>
      <c r="AP12" s="10"/>
      <c r="AQ12" s="33">
        <v>0.38</v>
      </c>
      <c r="AR12" s="33">
        <v>1.0900000000000001</v>
      </c>
      <c r="AS12" s="10"/>
      <c r="AT12" s="33">
        <v>55405.69</v>
      </c>
      <c r="AU12" s="33">
        <v>104157.72</v>
      </c>
      <c r="AV12" s="10"/>
      <c r="AW12" s="33">
        <v>51345652.259999998</v>
      </c>
      <c r="AX12" s="33">
        <v>13946267.970000001</v>
      </c>
      <c r="AY12" s="10"/>
      <c r="AZ12" s="33">
        <v>228368.16</v>
      </c>
      <c r="BA12" s="33">
        <v>63431.01</v>
      </c>
      <c r="BB12" s="10"/>
      <c r="BC12" s="33">
        <v>3693.09</v>
      </c>
      <c r="BD12" s="33">
        <v>5951.93</v>
      </c>
      <c r="BF12" s="33">
        <v>46375.57</v>
      </c>
      <c r="BG12" s="33">
        <v>2857.53</v>
      </c>
      <c r="BH12" s="10"/>
      <c r="BI12" s="33">
        <v>0.01</v>
      </c>
      <c r="BJ12" s="33">
        <v>7.55</v>
      </c>
      <c r="BK12" s="33">
        <v>4.7</v>
      </c>
      <c r="BL12" s="34">
        <v>0.32</v>
      </c>
      <c r="BM12" s="34">
        <v>1.39</v>
      </c>
      <c r="BN12" s="33">
        <v>0.16</v>
      </c>
      <c r="BP12" s="33">
        <v>77404.149999999994</v>
      </c>
      <c r="BQ12" s="33">
        <v>440350.9</v>
      </c>
      <c r="BR12" s="33">
        <v>978829.5</v>
      </c>
      <c r="BS12" s="34">
        <v>120665.52</v>
      </c>
      <c r="BT12" s="34">
        <v>615450.67000000004</v>
      </c>
      <c r="BU12" s="33">
        <v>33248.949999999997</v>
      </c>
      <c r="BW12" s="33">
        <v>7137886</v>
      </c>
      <c r="BX12" s="33">
        <v>6065232</v>
      </c>
      <c r="BY12" s="33">
        <v>31908000</v>
      </c>
      <c r="BZ12" s="34">
        <v>15994000</v>
      </c>
      <c r="CA12" s="34">
        <v>161283492.5</v>
      </c>
      <c r="CB12" s="33">
        <v>595452.5</v>
      </c>
      <c r="CD12" s="33">
        <v>1094032</v>
      </c>
      <c r="CE12" s="33">
        <v>4431541</v>
      </c>
      <c r="CF12" s="33">
        <v>1084064</v>
      </c>
      <c r="CG12" s="34">
        <v>2572267.13</v>
      </c>
      <c r="CH12" s="34">
        <v>5174960.46</v>
      </c>
      <c r="CI12" s="33">
        <v>97507.24</v>
      </c>
      <c r="CK12" s="33">
        <v>6342.24</v>
      </c>
      <c r="CL12" s="33">
        <v>4706000</v>
      </c>
      <c r="CM12" s="33">
        <v>15263.97</v>
      </c>
      <c r="CN12" s="34">
        <v>22609.8</v>
      </c>
      <c r="CO12" s="34">
        <v>46421.11</v>
      </c>
      <c r="CP12" s="33">
        <v>12625.27</v>
      </c>
      <c r="CR12" s="33">
        <v>273155.8</v>
      </c>
      <c r="CS12" s="33">
        <v>470571.3</v>
      </c>
      <c r="CT12" s="33">
        <v>119414.39999999999</v>
      </c>
      <c r="CU12" s="34">
        <v>399421.8</v>
      </c>
      <c r="CV12" s="34">
        <v>392412.76</v>
      </c>
      <c r="CW12" s="33">
        <v>11701.15</v>
      </c>
      <c r="CY12" s="37"/>
      <c r="CZ12" s="37">
        <v>0.08</v>
      </c>
      <c r="DA12" s="37">
        <v>1.93</v>
      </c>
      <c r="DB12" s="37">
        <v>0.23</v>
      </c>
      <c r="DC12" s="37"/>
      <c r="DD12" s="37"/>
      <c r="DE12" s="37"/>
      <c r="DF12" s="37"/>
      <c r="DH12" s="37"/>
      <c r="DI12" s="37">
        <v>52128.08</v>
      </c>
      <c r="DJ12" s="37">
        <v>166039.79999999999</v>
      </c>
      <c r="DK12" s="37">
        <v>85417.03</v>
      </c>
      <c r="DL12" s="37"/>
      <c r="DM12" s="37"/>
      <c r="DN12" s="37"/>
      <c r="DO12" s="37"/>
      <c r="DQ12" s="37"/>
      <c r="DR12" s="37">
        <v>1540014</v>
      </c>
      <c r="DS12" s="37">
        <v>7253649</v>
      </c>
      <c r="DT12" s="37">
        <v>3734297</v>
      </c>
      <c r="DU12" s="37"/>
      <c r="DV12" s="37"/>
      <c r="DW12" s="37"/>
      <c r="DX12" s="37"/>
      <c r="DZ12" s="37"/>
      <c r="EA12" s="37">
        <v>157952</v>
      </c>
      <c r="EB12" s="37">
        <v>87947.47</v>
      </c>
      <c r="EC12" s="37">
        <v>446321.4</v>
      </c>
      <c r="ED12" s="37"/>
      <c r="EE12" s="37"/>
      <c r="EF12" s="37"/>
      <c r="EG12" s="37"/>
      <c r="EI12" s="37"/>
      <c r="EJ12" s="37">
        <v>69363.44</v>
      </c>
      <c r="EK12" s="37">
        <v>12381.06</v>
      </c>
      <c r="EL12" s="37">
        <v>15532.58</v>
      </c>
      <c r="EM12" s="37"/>
      <c r="EN12" s="37"/>
      <c r="EO12" s="37"/>
      <c r="EP12" s="37"/>
      <c r="ER12" s="37"/>
      <c r="ES12" s="37">
        <v>18672.349999999999</v>
      </c>
      <c r="ET12" s="37">
        <v>6594.27</v>
      </c>
      <c r="EU12" s="37">
        <v>92165.759999999995</v>
      </c>
      <c r="EV12" s="37"/>
      <c r="EW12" s="37"/>
      <c r="EX12" s="37"/>
      <c r="EY12" s="13"/>
    </row>
    <row r="13" spans="1:155" x14ac:dyDescent="0.25">
      <c r="A13" s="33">
        <v>0.77</v>
      </c>
      <c r="B13" s="33">
        <v>5.83</v>
      </c>
      <c r="C13" s="33">
        <v>0.17</v>
      </c>
      <c r="D13" s="33">
        <v>0.41</v>
      </c>
      <c r="E13" s="33">
        <v>0.43</v>
      </c>
      <c r="F13" s="33">
        <v>0.11</v>
      </c>
      <c r="G13" s="5"/>
      <c r="H13" s="33">
        <v>866586.1</v>
      </c>
      <c r="I13" s="33">
        <v>46033.67</v>
      </c>
      <c r="J13" s="33">
        <v>102573.1</v>
      </c>
      <c r="K13" s="33">
        <v>59122.97</v>
      </c>
      <c r="L13" s="33">
        <v>93262.97</v>
      </c>
      <c r="M13" s="33">
        <v>85115.9</v>
      </c>
      <c r="N13" s="10"/>
      <c r="O13" s="33">
        <v>698313.7</v>
      </c>
      <c r="P13" s="33">
        <v>1922858</v>
      </c>
      <c r="Q13" s="33">
        <v>3122400</v>
      </c>
      <c r="R13" s="33">
        <v>8897729</v>
      </c>
      <c r="S13" s="33">
        <v>13148026</v>
      </c>
      <c r="T13" s="33">
        <v>7208324</v>
      </c>
      <c r="U13" s="10"/>
      <c r="V13" s="33">
        <v>1385073</v>
      </c>
      <c r="W13" s="33">
        <v>53456.27</v>
      </c>
      <c r="X13" s="33">
        <v>26748.16</v>
      </c>
      <c r="Y13" s="33">
        <v>117060.6</v>
      </c>
      <c r="Z13" s="33">
        <v>384630.1</v>
      </c>
      <c r="AA13" s="33">
        <v>357172.8</v>
      </c>
      <c r="AB13" s="10"/>
      <c r="AC13" s="33">
        <v>63586.41</v>
      </c>
      <c r="AD13" s="33">
        <v>1788.3</v>
      </c>
      <c r="AE13" s="33">
        <v>3064.2</v>
      </c>
      <c r="AF13" s="33">
        <v>7363.16</v>
      </c>
      <c r="AG13" s="33">
        <v>11649.15</v>
      </c>
      <c r="AH13" s="33">
        <v>17188.16</v>
      </c>
      <c r="AI13" s="10"/>
      <c r="AJ13" s="33">
        <v>283500.59999999998</v>
      </c>
      <c r="AK13" s="33">
        <v>4452.55</v>
      </c>
      <c r="AL13" s="33">
        <v>3206.5</v>
      </c>
      <c r="AM13" s="33">
        <v>11967.56</v>
      </c>
      <c r="AN13" s="33">
        <v>66699.789999999994</v>
      </c>
      <c r="AO13" s="33">
        <v>62729.51</v>
      </c>
      <c r="AP13" s="10"/>
      <c r="AQ13" s="33">
        <v>0.41</v>
      </c>
      <c r="AR13" s="33">
        <v>42.62</v>
      </c>
      <c r="AS13" s="10"/>
      <c r="AT13" s="33">
        <v>80782.210000000006</v>
      </c>
      <c r="AU13" s="33">
        <v>3176964.41</v>
      </c>
      <c r="AV13" s="10"/>
      <c r="AW13" s="33">
        <v>11432000</v>
      </c>
      <c r="AX13" s="33">
        <v>5503655.71</v>
      </c>
      <c r="AY13" s="10"/>
      <c r="AZ13" s="33">
        <v>173105.45</v>
      </c>
      <c r="BA13" s="33">
        <v>6666165.9400000004</v>
      </c>
      <c r="BB13" s="10"/>
      <c r="BC13" s="33">
        <v>3134.69</v>
      </c>
      <c r="BD13" s="33">
        <v>66101.02</v>
      </c>
      <c r="BF13" s="33">
        <v>38955.089999999997</v>
      </c>
      <c r="BG13" s="33">
        <v>282236.12</v>
      </c>
      <c r="BH13" s="10"/>
      <c r="BI13" s="33">
        <v>1.37</v>
      </c>
      <c r="BJ13" s="33">
        <v>11.92</v>
      </c>
      <c r="BK13" s="33">
        <v>4.41</v>
      </c>
      <c r="BL13" s="34">
        <v>0.37</v>
      </c>
      <c r="BM13" s="34">
        <v>0.12</v>
      </c>
      <c r="BN13" s="33">
        <v>0.28999999999999998</v>
      </c>
      <c r="BP13" s="33">
        <v>60781.760000000002</v>
      </c>
      <c r="BQ13" s="33">
        <v>352743</v>
      </c>
      <c r="BR13" s="33">
        <v>858327.9</v>
      </c>
      <c r="BS13" s="34">
        <v>94409.7</v>
      </c>
      <c r="BT13" s="34">
        <v>74385.919999999998</v>
      </c>
      <c r="BU13" s="33">
        <v>110679.4</v>
      </c>
      <c r="BW13" s="33">
        <v>5950715</v>
      </c>
      <c r="BX13" s="33">
        <v>2690503</v>
      </c>
      <c r="BY13" s="33">
        <v>18171000</v>
      </c>
      <c r="BZ13" s="34">
        <v>8322900</v>
      </c>
      <c r="CA13" s="34">
        <v>29790666.120000001</v>
      </c>
      <c r="CB13" s="33">
        <v>1207300</v>
      </c>
      <c r="CD13" s="33">
        <v>51895.96</v>
      </c>
      <c r="CE13" s="33">
        <v>19618571</v>
      </c>
      <c r="CF13" s="33">
        <v>251754.1</v>
      </c>
      <c r="CG13" s="34">
        <v>1794001.64</v>
      </c>
      <c r="CH13" s="34">
        <v>240727.45</v>
      </c>
      <c r="CI13" s="33">
        <v>57121.7</v>
      </c>
      <c r="CK13" s="33">
        <v>3724.65</v>
      </c>
      <c r="CL13" s="33">
        <v>4143000</v>
      </c>
      <c r="CM13" s="33">
        <v>8027.19</v>
      </c>
      <c r="CN13" s="34">
        <v>31758.639999999999</v>
      </c>
      <c r="CO13" s="34">
        <v>19405.37</v>
      </c>
      <c r="CP13" s="33">
        <v>13863.18</v>
      </c>
      <c r="CR13" s="33">
        <v>5142.3100000000004</v>
      </c>
      <c r="CS13" s="33">
        <v>4346247</v>
      </c>
      <c r="CT13" s="33">
        <v>25538.37</v>
      </c>
      <c r="CU13" s="34">
        <v>297826.58</v>
      </c>
      <c r="CV13" s="34">
        <v>24269.9</v>
      </c>
      <c r="CW13" s="33">
        <v>5559.19</v>
      </c>
      <c r="CY13" s="37"/>
      <c r="CZ13" s="37">
        <v>0.1</v>
      </c>
      <c r="DA13" s="37"/>
      <c r="DB13" s="37">
        <v>0.41</v>
      </c>
      <c r="DC13" s="37"/>
      <c r="DD13" s="37"/>
      <c r="DE13" s="37"/>
      <c r="DF13" s="37"/>
      <c r="DH13" s="37"/>
      <c r="DI13" s="37">
        <v>81841.11</v>
      </c>
      <c r="DJ13" s="37"/>
      <c r="DK13" s="37">
        <v>100425.8</v>
      </c>
      <c r="DL13" s="37"/>
      <c r="DM13" s="37"/>
      <c r="DN13" s="37"/>
      <c r="DO13" s="37"/>
      <c r="DQ13" s="37"/>
      <c r="DR13" s="37">
        <v>2593078</v>
      </c>
      <c r="DS13" s="37"/>
      <c r="DT13" s="37">
        <v>3863489</v>
      </c>
      <c r="DU13" s="37"/>
      <c r="DV13" s="37"/>
      <c r="DW13" s="37"/>
      <c r="DX13" s="37"/>
      <c r="DZ13" s="37"/>
      <c r="EA13" s="37">
        <v>781030</v>
      </c>
      <c r="EB13" s="37"/>
      <c r="EC13" s="37">
        <v>309804.2</v>
      </c>
      <c r="ED13" s="37"/>
      <c r="EE13" s="37"/>
      <c r="EF13" s="37"/>
      <c r="EG13" s="37"/>
      <c r="EI13" s="37"/>
      <c r="EJ13" s="37">
        <v>64734.76</v>
      </c>
      <c r="EK13" s="37"/>
      <c r="EL13" s="37">
        <v>8291.4599999999991</v>
      </c>
      <c r="EM13" s="37"/>
      <c r="EN13" s="37"/>
      <c r="EO13" s="37"/>
      <c r="EP13" s="37"/>
      <c r="ER13" s="37"/>
      <c r="ES13" s="37">
        <v>139135</v>
      </c>
      <c r="ET13" s="37"/>
      <c r="EU13" s="37">
        <v>34366.04</v>
      </c>
      <c r="EV13" s="37"/>
      <c r="EW13" s="37"/>
      <c r="EX13" s="37"/>
      <c r="EY13" s="13"/>
    </row>
    <row r="14" spans="1:155" x14ac:dyDescent="0.25">
      <c r="A14" s="33">
        <v>0.12</v>
      </c>
      <c r="B14" s="33">
        <v>0.34</v>
      </c>
      <c r="C14" s="33">
        <v>1.23</v>
      </c>
      <c r="D14" s="33">
        <v>0.4</v>
      </c>
      <c r="E14" s="33">
        <v>2.92</v>
      </c>
      <c r="F14" s="33">
        <v>1.34</v>
      </c>
      <c r="G14" s="5"/>
      <c r="H14" s="33">
        <v>41986.97</v>
      </c>
      <c r="I14" s="33">
        <v>92957.09</v>
      </c>
      <c r="J14" s="33">
        <v>136465.9</v>
      </c>
      <c r="K14" s="33">
        <v>301311.5</v>
      </c>
      <c r="L14" s="33">
        <v>84001.62</v>
      </c>
      <c r="M14" s="33">
        <v>95135.57</v>
      </c>
      <c r="N14" s="10"/>
      <c r="O14" s="33">
        <v>518169.1</v>
      </c>
      <c r="P14" s="33">
        <v>2980756</v>
      </c>
      <c r="Q14" s="33">
        <v>15590000</v>
      </c>
      <c r="R14" s="33">
        <v>24154000</v>
      </c>
      <c r="S14" s="33">
        <v>9260000</v>
      </c>
      <c r="T14" s="33">
        <v>20281000</v>
      </c>
      <c r="U14" s="10"/>
      <c r="V14" s="33">
        <v>197403.5</v>
      </c>
      <c r="W14" s="33">
        <v>1079178</v>
      </c>
      <c r="X14" s="33">
        <v>731333.5</v>
      </c>
      <c r="Y14" s="33">
        <v>689611.5</v>
      </c>
      <c r="Z14" s="33">
        <v>67048.44</v>
      </c>
      <c r="AA14" s="33">
        <v>164011.4</v>
      </c>
      <c r="AB14" s="10"/>
      <c r="AC14" s="33">
        <v>11128</v>
      </c>
      <c r="AD14" s="33">
        <v>26388.03</v>
      </c>
      <c r="AE14" s="33">
        <v>11964.76</v>
      </c>
      <c r="AF14" s="33">
        <v>25825.37</v>
      </c>
      <c r="AG14" s="33">
        <v>799.93</v>
      </c>
      <c r="AH14" s="33">
        <v>1569.94</v>
      </c>
      <c r="AI14" s="10"/>
      <c r="AJ14" s="33">
        <v>43001.8</v>
      </c>
      <c r="AK14" s="33">
        <v>229262.2</v>
      </c>
      <c r="AL14" s="33">
        <v>15558.73</v>
      </c>
      <c r="AM14" s="33">
        <v>33025.5</v>
      </c>
      <c r="AN14" s="33">
        <v>8897.23</v>
      </c>
      <c r="AO14" s="33">
        <v>25577.98</v>
      </c>
      <c r="AP14" s="10"/>
      <c r="AQ14" s="33">
        <v>0.11</v>
      </c>
      <c r="AR14" s="33">
        <v>1.9</v>
      </c>
      <c r="AS14" s="10"/>
      <c r="AT14" s="33">
        <v>62166.31</v>
      </c>
      <c r="AU14" s="33">
        <v>461086.34</v>
      </c>
      <c r="AV14" s="10"/>
      <c r="AW14" s="33">
        <v>6001400</v>
      </c>
      <c r="AX14" s="33">
        <v>7096300</v>
      </c>
      <c r="AY14" s="10"/>
      <c r="AZ14" s="33">
        <v>487688.45</v>
      </c>
      <c r="BA14" s="33">
        <v>502497.65</v>
      </c>
      <c r="BB14" s="10"/>
      <c r="BC14" s="33">
        <v>13196.92</v>
      </c>
      <c r="BD14" s="33">
        <v>8323.83</v>
      </c>
      <c r="BF14" s="33">
        <v>115392.07</v>
      </c>
      <c r="BG14" s="33">
        <v>69142.75</v>
      </c>
      <c r="BH14" s="10"/>
      <c r="BI14" s="33">
        <v>0.03</v>
      </c>
      <c r="BJ14" s="33">
        <v>0.4</v>
      </c>
      <c r="BK14" s="33">
        <v>0.62</v>
      </c>
      <c r="BL14" s="34">
        <v>0.6</v>
      </c>
      <c r="BM14" s="34">
        <v>2.19</v>
      </c>
      <c r="BN14" s="33">
        <v>0.69</v>
      </c>
      <c r="BP14" s="33">
        <v>224261.4</v>
      </c>
      <c r="BQ14" s="33">
        <v>301311.5</v>
      </c>
      <c r="BR14" s="33">
        <v>68220</v>
      </c>
      <c r="BS14" s="34">
        <v>2246300</v>
      </c>
      <c r="BT14" s="34">
        <v>192037.08</v>
      </c>
      <c r="BU14" s="33">
        <v>154802.29999999999</v>
      </c>
      <c r="BW14" s="33">
        <v>5079800</v>
      </c>
      <c r="BX14" s="33">
        <v>24154000</v>
      </c>
      <c r="BY14" s="33">
        <v>2897812</v>
      </c>
      <c r="BZ14" s="34">
        <v>22071000</v>
      </c>
      <c r="CA14" s="34">
        <v>69891148.590000004</v>
      </c>
      <c r="CB14" s="33">
        <v>3996505</v>
      </c>
      <c r="CD14" s="33">
        <v>186395.5</v>
      </c>
      <c r="CE14" s="33">
        <v>689611.5</v>
      </c>
      <c r="CF14" s="33">
        <v>121204.2</v>
      </c>
      <c r="CG14" s="34">
        <v>1784600</v>
      </c>
      <c r="CH14" s="34">
        <v>189478.19</v>
      </c>
      <c r="CI14" s="33">
        <v>317517.09999999998</v>
      </c>
      <c r="CK14" s="33">
        <v>24596.04</v>
      </c>
      <c r="CL14" s="33">
        <v>25825.37</v>
      </c>
      <c r="CM14" s="33">
        <v>17271.419999999998</v>
      </c>
      <c r="CN14" s="34">
        <v>838670.62</v>
      </c>
      <c r="CO14" s="34">
        <v>17266.88</v>
      </c>
      <c r="CP14" s="33">
        <v>6336.45</v>
      </c>
      <c r="CR14" s="33">
        <v>19267.28</v>
      </c>
      <c r="CS14" s="33">
        <v>33025.5</v>
      </c>
      <c r="CT14" s="33">
        <v>2510.36</v>
      </c>
      <c r="CU14" s="34">
        <v>388018.98</v>
      </c>
      <c r="CV14" s="34">
        <v>7347.51</v>
      </c>
      <c r="CW14" s="33">
        <v>43747.4</v>
      </c>
      <c r="CY14" s="37"/>
      <c r="CZ14" s="37">
        <v>0.01</v>
      </c>
      <c r="DA14" s="37"/>
      <c r="DB14" s="37">
        <v>0.67</v>
      </c>
      <c r="DC14" s="37"/>
      <c r="DD14" s="37"/>
      <c r="DE14" s="37"/>
      <c r="DF14" s="37"/>
      <c r="DH14" s="37"/>
      <c r="DI14" s="37">
        <v>80885.61</v>
      </c>
      <c r="DJ14" s="37"/>
      <c r="DK14" s="37">
        <v>75537.78</v>
      </c>
      <c r="DL14" s="37"/>
      <c r="DM14" s="37"/>
      <c r="DN14" s="37"/>
      <c r="DO14" s="37"/>
      <c r="DQ14" s="37"/>
      <c r="DR14" s="37">
        <v>299383.40000000002</v>
      </c>
      <c r="DS14" s="37"/>
      <c r="DT14" s="37">
        <v>7678749</v>
      </c>
      <c r="DU14" s="37"/>
      <c r="DV14" s="37"/>
      <c r="DW14" s="37"/>
      <c r="DX14" s="37"/>
      <c r="DZ14" s="37"/>
      <c r="EA14" s="37">
        <v>25042.58</v>
      </c>
      <c r="EB14" s="37"/>
      <c r="EC14" s="37">
        <v>312435.5</v>
      </c>
      <c r="ED14" s="37"/>
      <c r="EE14" s="37"/>
      <c r="EF14" s="37"/>
      <c r="EG14" s="37"/>
      <c r="EI14" s="37"/>
      <c r="EJ14" s="37">
        <v>8662.2099999999991</v>
      </c>
      <c r="EK14" s="37"/>
      <c r="EL14" s="37">
        <v>6457.56</v>
      </c>
      <c r="EM14" s="37"/>
      <c r="EN14" s="37"/>
      <c r="EO14" s="37"/>
      <c r="EP14" s="37"/>
      <c r="ER14" s="37"/>
      <c r="ES14" s="37">
        <v>1797.68</v>
      </c>
      <c r="ET14" s="37"/>
      <c r="EU14" s="37">
        <v>60393.9</v>
      </c>
      <c r="EV14" s="37"/>
      <c r="EW14" s="37"/>
      <c r="EX14" s="37"/>
      <c r="EY14" s="13"/>
    </row>
    <row r="15" spans="1:155" x14ac:dyDescent="0.25">
      <c r="A15" s="33">
        <v>0.02</v>
      </c>
      <c r="B15" s="33">
        <v>0.1</v>
      </c>
      <c r="C15" s="33">
        <v>0.32</v>
      </c>
      <c r="D15" s="33">
        <v>1.24</v>
      </c>
      <c r="E15" s="33">
        <v>0.26</v>
      </c>
      <c r="F15" s="33">
        <v>0.72</v>
      </c>
      <c r="G15" s="5"/>
      <c r="H15" s="33">
        <v>31824.83</v>
      </c>
      <c r="I15" s="33">
        <v>40702.230000000003</v>
      </c>
      <c r="J15" s="33">
        <v>115440.6</v>
      </c>
      <c r="K15" s="33">
        <v>253485.3</v>
      </c>
      <c r="L15" s="33">
        <v>75756.28</v>
      </c>
      <c r="M15" s="33">
        <v>89439.679999999993</v>
      </c>
      <c r="N15" s="10"/>
      <c r="O15" s="33">
        <v>235301</v>
      </c>
      <c r="P15" s="33">
        <v>3323972</v>
      </c>
      <c r="Q15" s="33">
        <v>16409000</v>
      </c>
      <c r="R15" s="33">
        <v>54776000</v>
      </c>
      <c r="S15" s="33">
        <v>1284102</v>
      </c>
      <c r="T15" s="33">
        <v>1141502</v>
      </c>
      <c r="U15" s="10"/>
      <c r="V15" s="33">
        <v>10542.34</v>
      </c>
      <c r="W15" s="33">
        <v>73559.350000000006</v>
      </c>
      <c r="X15" s="33">
        <v>189342.3</v>
      </c>
      <c r="Y15" s="33">
        <v>256610.3</v>
      </c>
      <c r="Z15" s="33">
        <v>259371.3</v>
      </c>
      <c r="AA15" s="33">
        <v>412501.5</v>
      </c>
      <c r="AB15" s="10"/>
      <c r="AC15" s="33">
        <v>1985.75</v>
      </c>
      <c r="AD15" s="33">
        <v>4252.5600000000004</v>
      </c>
      <c r="AE15" s="33">
        <v>5304.75</v>
      </c>
      <c r="AF15" s="33">
        <v>7251.2</v>
      </c>
      <c r="AG15" s="33">
        <v>7839.72</v>
      </c>
      <c r="AH15" s="33">
        <v>6293.9</v>
      </c>
      <c r="AI15" s="10"/>
      <c r="AJ15" s="33">
        <v>336.96</v>
      </c>
      <c r="AK15" s="33">
        <v>7347.2</v>
      </c>
      <c r="AL15" s="33">
        <v>31888.07</v>
      </c>
      <c r="AM15" s="33">
        <v>45889.93</v>
      </c>
      <c r="AN15" s="33">
        <v>45180.12</v>
      </c>
      <c r="AO15" s="33">
        <v>78728.210000000006</v>
      </c>
      <c r="AP15" s="10"/>
      <c r="AQ15" s="33">
        <v>0.14000000000000001</v>
      </c>
      <c r="AR15" s="33">
        <v>1.59</v>
      </c>
      <c r="AS15" s="10"/>
      <c r="AT15" s="33">
        <v>117322.71</v>
      </c>
      <c r="AU15" s="33">
        <v>879330.35</v>
      </c>
      <c r="AV15" s="10"/>
      <c r="AW15" s="33">
        <v>1221293.08</v>
      </c>
      <c r="AX15" s="33">
        <v>14211000</v>
      </c>
      <c r="AY15" s="10"/>
      <c r="AZ15" s="33">
        <v>58438.3</v>
      </c>
      <c r="BA15" s="33">
        <v>1275762</v>
      </c>
      <c r="BB15" s="10"/>
      <c r="BC15" s="33">
        <v>10851.61</v>
      </c>
      <c r="BD15" s="33">
        <v>15583.36</v>
      </c>
      <c r="BF15" s="33">
        <v>4618.32</v>
      </c>
      <c r="BG15" s="33">
        <v>180410.12</v>
      </c>
      <c r="BH15" s="10"/>
      <c r="BI15" s="33">
        <v>0.14000000000000001</v>
      </c>
      <c r="BJ15" s="33">
        <v>0.24</v>
      </c>
      <c r="BK15" s="33">
        <v>1.02</v>
      </c>
      <c r="BL15" s="34">
        <v>1.0900000000000001</v>
      </c>
      <c r="BM15" s="34">
        <v>0.22</v>
      </c>
      <c r="BN15" s="33">
        <v>0.51</v>
      </c>
      <c r="BP15" s="33">
        <v>218403.20000000001</v>
      </c>
      <c r="BQ15" s="33">
        <v>77695.929999999993</v>
      </c>
      <c r="BR15" s="33">
        <v>151212.4</v>
      </c>
      <c r="BS15" s="34">
        <v>81362.83</v>
      </c>
      <c r="BT15" s="34">
        <v>46876.44</v>
      </c>
      <c r="BU15" s="33">
        <v>331756.2</v>
      </c>
      <c r="BW15" s="33">
        <v>12199000</v>
      </c>
      <c r="BX15" s="33">
        <v>11465900</v>
      </c>
      <c r="BY15" s="33">
        <v>17560000</v>
      </c>
      <c r="BZ15" s="34">
        <v>2695300</v>
      </c>
      <c r="CA15" s="34">
        <v>1142320.58</v>
      </c>
      <c r="CB15" s="33">
        <v>11546972</v>
      </c>
      <c r="CD15" s="33">
        <v>295345.5</v>
      </c>
      <c r="CE15" s="33">
        <v>258890.7</v>
      </c>
      <c r="CF15" s="33">
        <v>129311.8</v>
      </c>
      <c r="CG15" s="34">
        <v>467653.96</v>
      </c>
      <c r="CH15" s="34">
        <v>136510.84</v>
      </c>
      <c r="CI15" s="33">
        <v>562141</v>
      </c>
      <c r="CK15" s="33">
        <v>19920.18</v>
      </c>
      <c r="CL15" s="33">
        <v>3005.92</v>
      </c>
      <c r="CM15" s="33">
        <v>26510.22</v>
      </c>
      <c r="CN15" s="34">
        <v>14507.84</v>
      </c>
      <c r="CO15" s="34">
        <v>39159.4</v>
      </c>
      <c r="CP15" s="33">
        <v>12729.43</v>
      </c>
      <c r="CR15" s="33">
        <v>50597.54</v>
      </c>
      <c r="CS15" s="33">
        <v>34779.910000000003</v>
      </c>
      <c r="CT15" s="33">
        <v>2331.14</v>
      </c>
      <c r="CU15" s="34">
        <v>120971.11</v>
      </c>
      <c r="CV15" s="34">
        <v>14281.41</v>
      </c>
      <c r="CW15" s="33">
        <v>71474.44</v>
      </c>
      <c r="CY15" s="37"/>
      <c r="CZ15" s="37">
        <v>0.39</v>
      </c>
      <c r="DA15" s="37"/>
      <c r="DB15" s="37"/>
      <c r="DC15" s="37"/>
      <c r="DD15" s="37"/>
      <c r="DE15" s="37"/>
      <c r="DF15" s="37"/>
      <c r="DH15" s="37"/>
      <c r="DI15" s="37">
        <v>60957.8</v>
      </c>
      <c r="DJ15" s="37"/>
      <c r="DK15" s="37"/>
      <c r="DL15" s="37"/>
      <c r="DM15" s="37"/>
      <c r="DN15" s="37"/>
      <c r="DO15" s="37"/>
      <c r="DQ15" s="37"/>
      <c r="DR15" s="37">
        <v>1899419</v>
      </c>
      <c r="DS15" s="37"/>
      <c r="DT15" s="37"/>
      <c r="DU15" s="37"/>
      <c r="DV15" s="37"/>
      <c r="DW15" s="37"/>
      <c r="DX15" s="37"/>
      <c r="DZ15" s="37"/>
      <c r="EA15" s="37">
        <v>300241.59999999998</v>
      </c>
      <c r="EB15" s="37"/>
      <c r="EC15" s="37"/>
      <c r="ED15" s="37"/>
      <c r="EE15" s="37"/>
      <c r="EF15" s="37"/>
      <c r="EG15" s="37"/>
      <c r="EI15" s="37"/>
      <c r="EJ15" s="37">
        <v>14261.87</v>
      </c>
      <c r="EK15" s="37"/>
      <c r="EL15" s="37"/>
      <c r="EM15" s="37"/>
      <c r="EN15" s="37"/>
      <c r="EO15" s="37"/>
      <c r="EP15" s="37"/>
      <c r="ER15" s="37"/>
      <c r="ES15" s="37">
        <v>59215</v>
      </c>
      <c r="ET15" s="37"/>
      <c r="EU15" s="37"/>
      <c r="EV15" s="37"/>
      <c r="EW15" s="37"/>
      <c r="EX15" s="37"/>
      <c r="EY15" s="13"/>
    </row>
    <row r="16" spans="1:155" x14ac:dyDescent="0.25">
      <c r="A16" s="33">
        <v>3.43</v>
      </c>
      <c r="B16" s="33">
        <v>9.82</v>
      </c>
      <c r="C16" s="33">
        <v>0.28000000000000003</v>
      </c>
      <c r="D16" s="33">
        <v>2.59</v>
      </c>
      <c r="E16" s="33">
        <v>0.04</v>
      </c>
      <c r="F16" s="33">
        <v>0.27</v>
      </c>
      <c r="G16" s="5"/>
      <c r="H16" s="33">
        <v>266441.5</v>
      </c>
      <c r="I16" s="33">
        <v>932024.1</v>
      </c>
      <c r="J16" s="33">
        <v>34241.49</v>
      </c>
      <c r="K16" s="33">
        <v>1906848</v>
      </c>
      <c r="L16" s="33">
        <v>45672.57</v>
      </c>
      <c r="M16" s="33">
        <v>132422.70000000001</v>
      </c>
      <c r="N16" s="10"/>
      <c r="O16" s="33">
        <v>5188100</v>
      </c>
      <c r="P16" s="33">
        <v>10365000</v>
      </c>
      <c r="Q16" s="33">
        <v>6538900</v>
      </c>
      <c r="R16" s="33">
        <v>2533987</v>
      </c>
      <c r="S16" s="33">
        <v>307265.09999999998</v>
      </c>
      <c r="T16" s="33">
        <v>7218463</v>
      </c>
      <c r="U16" s="10"/>
      <c r="V16" s="33">
        <v>493005.3</v>
      </c>
      <c r="W16" s="33">
        <v>631111.30000000005</v>
      </c>
      <c r="X16" s="33">
        <v>58874.81</v>
      </c>
      <c r="Y16" s="33">
        <v>5369932</v>
      </c>
      <c r="Z16" s="33">
        <v>13797.35</v>
      </c>
      <c r="AA16" s="33">
        <v>52640.55</v>
      </c>
      <c r="AB16" s="10"/>
      <c r="AC16" s="33">
        <v>4444.4799999999996</v>
      </c>
      <c r="AD16" s="33">
        <v>8309.98</v>
      </c>
      <c r="AE16" s="33">
        <v>2684.36</v>
      </c>
      <c r="AF16" s="33">
        <v>1746400</v>
      </c>
      <c r="AG16" s="33">
        <v>4657.0200000000004</v>
      </c>
      <c r="AH16" s="33">
        <v>4695.99</v>
      </c>
      <c r="AI16" s="10"/>
      <c r="AJ16" s="33">
        <v>119192.7</v>
      </c>
      <c r="AK16" s="33">
        <v>160214.79999999999</v>
      </c>
      <c r="AL16" s="33">
        <v>6035.66</v>
      </c>
      <c r="AM16" s="33">
        <v>1007063</v>
      </c>
      <c r="AN16" s="33">
        <v>865.19</v>
      </c>
      <c r="AO16" s="33">
        <v>4738.4799999999996</v>
      </c>
      <c r="AP16" s="10"/>
      <c r="AQ16" s="33">
        <v>0.26</v>
      </c>
      <c r="AR16" s="33">
        <v>3.22</v>
      </c>
      <c r="AS16" s="10"/>
      <c r="AT16" s="33">
        <v>166434.5</v>
      </c>
      <c r="AU16" s="33">
        <v>356458.69</v>
      </c>
      <c r="AV16" s="10"/>
      <c r="AW16" s="33">
        <v>1376455.53</v>
      </c>
      <c r="AX16" s="33">
        <v>26485000</v>
      </c>
      <c r="AY16" s="10"/>
      <c r="AZ16" s="33">
        <v>73696.25</v>
      </c>
      <c r="BA16" s="33">
        <v>1276000</v>
      </c>
      <c r="BB16" s="10"/>
      <c r="BC16" s="33">
        <v>14148.81</v>
      </c>
      <c r="BD16" s="33">
        <v>14015.75</v>
      </c>
      <c r="BF16" s="33">
        <v>6306.74</v>
      </c>
      <c r="BG16" s="33">
        <v>206972.49</v>
      </c>
      <c r="BH16" s="10"/>
      <c r="BI16" s="33">
        <v>0.56999999999999995</v>
      </c>
      <c r="BJ16" s="33">
        <v>0.3</v>
      </c>
      <c r="BK16" s="33">
        <v>0.66</v>
      </c>
      <c r="BL16" s="34">
        <v>0.61</v>
      </c>
      <c r="BM16" s="34">
        <v>2.14</v>
      </c>
      <c r="BN16" s="33">
        <v>0.01</v>
      </c>
      <c r="BP16" s="33">
        <v>66963.39</v>
      </c>
      <c r="BQ16" s="33">
        <v>155359.20000000001</v>
      </c>
      <c r="BR16" s="33">
        <v>47485.42</v>
      </c>
      <c r="BS16" s="34">
        <v>95909.45</v>
      </c>
      <c r="BT16" s="34">
        <v>186632.43</v>
      </c>
      <c r="BU16" s="33">
        <v>57645.34</v>
      </c>
      <c r="BW16" s="33">
        <v>3201097</v>
      </c>
      <c r="BX16" s="33">
        <v>9931700</v>
      </c>
      <c r="BY16" s="33">
        <v>3050657</v>
      </c>
      <c r="BZ16" s="34">
        <v>10770867.869999999</v>
      </c>
      <c r="CA16" s="34">
        <v>10974000</v>
      </c>
      <c r="CB16" s="33">
        <v>1964535</v>
      </c>
      <c r="CD16" s="33">
        <v>86204.97</v>
      </c>
      <c r="CE16" s="33">
        <v>847247.4</v>
      </c>
      <c r="CF16" s="33">
        <v>86247.41</v>
      </c>
      <c r="CG16" s="34">
        <v>2167993.33</v>
      </c>
      <c r="CH16" s="34">
        <v>117435.39</v>
      </c>
      <c r="CI16" s="33">
        <v>154298.5</v>
      </c>
      <c r="CK16" s="33">
        <v>2351.5100000000002</v>
      </c>
      <c r="CL16" s="33">
        <v>15075.5</v>
      </c>
      <c r="CM16" s="33">
        <v>15020.1</v>
      </c>
      <c r="CN16" s="34">
        <v>48032.71</v>
      </c>
      <c r="CO16" s="34">
        <v>24222.67</v>
      </c>
      <c r="CP16" s="33">
        <v>66039.64</v>
      </c>
      <c r="CR16" s="33">
        <v>6218.49</v>
      </c>
      <c r="CS16" s="33">
        <v>159118.39999999999</v>
      </c>
      <c r="CT16" s="33">
        <v>1539.57</v>
      </c>
      <c r="CU16" s="34">
        <v>438443.01</v>
      </c>
      <c r="CV16" s="34">
        <v>8653.16</v>
      </c>
      <c r="CW16" s="33">
        <v>25748.7</v>
      </c>
    </row>
    <row r="17" spans="1:101" x14ac:dyDescent="0.25">
      <c r="A17" s="33">
        <v>1.71</v>
      </c>
      <c r="B17" s="33">
        <v>0.22</v>
      </c>
      <c r="C17" s="33">
        <v>0.32</v>
      </c>
      <c r="D17" s="33">
        <v>0.37</v>
      </c>
      <c r="E17" s="33">
        <v>1.5</v>
      </c>
      <c r="F17" s="33">
        <v>2.0699999999999998</v>
      </c>
      <c r="G17" s="5"/>
      <c r="H17" s="33">
        <v>623331.80000000005</v>
      </c>
      <c r="I17" s="33">
        <v>50875.38</v>
      </c>
      <c r="J17" s="33">
        <v>120665.5</v>
      </c>
      <c r="K17" s="33">
        <v>94409.7</v>
      </c>
      <c r="L17" s="33">
        <v>66979.77</v>
      </c>
      <c r="M17" s="33">
        <v>780393.8</v>
      </c>
      <c r="N17" s="10"/>
      <c r="O17" s="33">
        <v>9919100</v>
      </c>
      <c r="P17" s="33">
        <v>801672.4</v>
      </c>
      <c r="Q17" s="33">
        <v>15994000</v>
      </c>
      <c r="R17" s="33">
        <v>8322900</v>
      </c>
      <c r="S17" s="33">
        <v>15567000</v>
      </c>
      <c r="T17" s="33">
        <v>18452638</v>
      </c>
      <c r="U17" s="10"/>
      <c r="V17" s="33">
        <v>523811.7</v>
      </c>
      <c r="W17" s="33">
        <v>33878.57</v>
      </c>
      <c r="X17" s="33">
        <v>2572267</v>
      </c>
      <c r="Y17" s="33">
        <v>1794002</v>
      </c>
      <c r="Z17" s="33">
        <v>970683.4</v>
      </c>
      <c r="AA17" s="33">
        <v>3418106</v>
      </c>
      <c r="AB17" s="10"/>
      <c r="AC17" s="33">
        <v>9605.0499999999993</v>
      </c>
      <c r="AD17" s="33">
        <v>1595.52</v>
      </c>
      <c r="AE17" s="33">
        <v>22609.8</v>
      </c>
      <c r="AF17" s="33">
        <v>31758.639999999999</v>
      </c>
      <c r="AG17" s="33">
        <v>18244.060000000001</v>
      </c>
      <c r="AH17" s="33">
        <v>43371.49</v>
      </c>
      <c r="AI17" s="10"/>
      <c r="AJ17" s="33">
        <v>56810.14</v>
      </c>
      <c r="AK17" s="33">
        <v>3132.2</v>
      </c>
      <c r="AL17" s="33">
        <v>399421.8</v>
      </c>
      <c r="AM17" s="33">
        <v>297826.59999999998</v>
      </c>
      <c r="AN17" s="33">
        <v>153386.70000000001</v>
      </c>
      <c r="AO17" s="33">
        <v>424982.2</v>
      </c>
      <c r="AQ17" s="33">
        <v>0.39</v>
      </c>
      <c r="AR17" s="33">
        <v>1.23</v>
      </c>
      <c r="AT17" s="33">
        <v>79846.100000000006</v>
      </c>
      <c r="AU17" s="33">
        <v>136465.87</v>
      </c>
      <c r="AW17" s="33">
        <v>11284998.99</v>
      </c>
      <c r="AX17" s="33">
        <v>15590000</v>
      </c>
      <c r="AZ17" s="33">
        <v>75633.289999999994</v>
      </c>
      <c r="BA17" s="33">
        <v>731333.52</v>
      </c>
      <c r="BC17" s="33">
        <v>5701.78</v>
      </c>
      <c r="BD17" s="33">
        <v>11964.76</v>
      </c>
      <c r="BF17" s="33">
        <v>8157.34</v>
      </c>
      <c r="BG17" s="33">
        <v>15558.73</v>
      </c>
      <c r="BI17" s="33">
        <v>0.06</v>
      </c>
      <c r="BJ17" s="33">
        <v>4.3499999999999996</v>
      </c>
      <c r="BK17" s="33">
        <v>4.91</v>
      </c>
      <c r="BL17" s="34">
        <v>2.0699999999999998</v>
      </c>
      <c r="BM17" s="34">
        <v>0.21</v>
      </c>
      <c r="BN17" s="33">
        <v>0.09</v>
      </c>
      <c r="BP17" s="33">
        <v>39667.07</v>
      </c>
      <c r="BQ17" s="33">
        <v>296742.3</v>
      </c>
      <c r="BR17" s="33">
        <v>357475.5</v>
      </c>
      <c r="BS17" s="34">
        <v>780393.84</v>
      </c>
      <c r="BT17" s="34">
        <v>115766.3</v>
      </c>
      <c r="BU17" s="33">
        <v>88482</v>
      </c>
      <c r="BW17" s="33">
        <v>3843836</v>
      </c>
      <c r="BX17" s="33">
        <v>14442000</v>
      </c>
      <c r="BY17" s="33">
        <v>4127433</v>
      </c>
      <c r="BZ17" s="34">
        <v>18452638.329999998</v>
      </c>
      <c r="CA17" s="34">
        <v>114073996.5</v>
      </c>
      <c r="CB17" s="33">
        <v>3340470</v>
      </c>
      <c r="CD17" s="33">
        <v>39063.71</v>
      </c>
      <c r="CE17" s="33">
        <v>845922</v>
      </c>
      <c r="CF17" s="33">
        <v>4652058</v>
      </c>
      <c r="CG17" s="34">
        <v>3418105.92</v>
      </c>
      <c r="CH17" s="34">
        <v>1311114.2</v>
      </c>
      <c r="CI17" s="33">
        <v>180629.5</v>
      </c>
      <c r="CK17" s="33">
        <v>2609.2600000000002</v>
      </c>
      <c r="CL17" s="33">
        <v>12272.91</v>
      </c>
      <c r="CM17" s="33">
        <v>24304.92</v>
      </c>
      <c r="CN17" s="34">
        <v>43371.49</v>
      </c>
      <c r="CO17" s="34">
        <v>47354.67</v>
      </c>
      <c r="CP17" s="33">
        <v>63845.19</v>
      </c>
      <c r="CR17" s="33">
        <v>2318.5100000000002</v>
      </c>
      <c r="CS17" s="33">
        <v>116483.3</v>
      </c>
      <c r="CT17" s="33">
        <v>542369</v>
      </c>
      <c r="CU17" s="34">
        <v>424982.19</v>
      </c>
      <c r="CV17" s="34">
        <v>263507.26</v>
      </c>
      <c r="CW17" s="33">
        <v>27122.080000000002</v>
      </c>
    </row>
    <row r="18" spans="1:101" x14ac:dyDescent="0.25">
      <c r="A18" s="33">
        <v>1.78</v>
      </c>
      <c r="B18" s="33">
        <v>3.25</v>
      </c>
      <c r="C18" s="33">
        <v>0.14000000000000001</v>
      </c>
      <c r="D18" s="33">
        <v>0.24</v>
      </c>
      <c r="E18" s="33">
        <v>0.92</v>
      </c>
      <c r="F18" s="33">
        <v>0.56999999999999995</v>
      </c>
      <c r="G18" s="5"/>
      <c r="H18" s="33">
        <v>1648161</v>
      </c>
      <c r="I18" s="33">
        <v>780629.3</v>
      </c>
      <c r="J18" s="33">
        <v>81531.12</v>
      </c>
      <c r="K18" s="33">
        <v>77695.929999999993</v>
      </c>
      <c r="L18" s="33">
        <v>71473.95</v>
      </c>
      <c r="M18" s="33">
        <v>128185.3</v>
      </c>
      <c r="N18" s="10"/>
      <c r="O18" s="33">
        <v>492943</v>
      </c>
      <c r="P18" s="33">
        <v>760780.3</v>
      </c>
      <c r="Q18" s="33">
        <v>31557361</v>
      </c>
      <c r="R18" s="33">
        <v>11465900</v>
      </c>
      <c r="S18" s="33">
        <v>2991700</v>
      </c>
      <c r="T18" s="33">
        <v>7852250</v>
      </c>
      <c r="U18" s="10"/>
      <c r="V18" s="33">
        <v>35477.910000000003</v>
      </c>
      <c r="W18" s="33">
        <v>46176.75</v>
      </c>
      <c r="X18" s="33">
        <v>55289.96</v>
      </c>
      <c r="Y18" s="33">
        <v>258890.7</v>
      </c>
      <c r="Z18" s="33">
        <v>43362.77</v>
      </c>
      <c r="AA18" s="33">
        <v>111884.7</v>
      </c>
      <c r="AB18" s="10"/>
      <c r="AC18" s="33">
        <v>3473.49</v>
      </c>
      <c r="AD18" s="33">
        <v>3344.48</v>
      </c>
      <c r="AE18" s="33">
        <v>2131.87</v>
      </c>
      <c r="AF18" s="33">
        <v>3005.92</v>
      </c>
      <c r="AG18" s="33">
        <v>2571.6</v>
      </c>
      <c r="AH18" s="33">
        <v>8710.2000000000007</v>
      </c>
      <c r="AI18" s="10"/>
      <c r="AJ18" s="33">
        <v>594.55999999999995</v>
      </c>
      <c r="AK18" s="33">
        <v>3885.08</v>
      </c>
      <c r="AL18" s="33">
        <v>6116.78</v>
      </c>
      <c r="AM18" s="33">
        <v>34779.910000000003</v>
      </c>
      <c r="AN18" s="33">
        <v>2352.1</v>
      </c>
      <c r="AO18" s="33">
        <v>6337.45</v>
      </c>
      <c r="AQ18" s="33">
        <v>2.4500000000000002</v>
      </c>
      <c r="AR18" s="33">
        <v>0.87</v>
      </c>
      <c r="AT18" s="33">
        <v>96691.1</v>
      </c>
      <c r="AU18" s="33">
        <v>217307.3</v>
      </c>
      <c r="AW18" s="33">
        <v>2885894.44</v>
      </c>
      <c r="AX18" s="33">
        <v>14008471.109999999</v>
      </c>
      <c r="AZ18" s="33">
        <v>258897.53</v>
      </c>
      <c r="BA18" s="33">
        <v>620420.35</v>
      </c>
      <c r="BC18" s="33">
        <v>1507.99</v>
      </c>
      <c r="BD18" s="33">
        <v>14252.3</v>
      </c>
      <c r="BF18" s="33">
        <v>40781.480000000003</v>
      </c>
      <c r="BG18" s="33">
        <v>18357.22</v>
      </c>
      <c r="BI18" s="33">
        <v>0.05</v>
      </c>
      <c r="BJ18" s="33">
        <v>0.55000000000000004</v>
      </c>
      <c r="BK18" s="33">
        <v>2.88</v>
      </c>
      <c r="BL18" s="34">
        <v>1.05</v>
      </c>
      <c r="BM18" s="34">
        <v>0.24</v>
      </c>
      <c r="BN18" s="33">
        <v>0.76</v>
      </c>
      <c r="BP18" s="33">
        <v>47041.58</v>
      </c>
      <c r="BQ18" s="33">
        <v>114133.8</v>
      </c>
      <c r="BR18" s="33">
        <v>278363.59999999998</v>
      </c>
      <c r="BS18" s="34">
        <v>285027.86</v>
      </c>
      <c r="BT18" s="34">
        <v>365690.39</v>
      </c>
      <c r="BU18" s="33">
        <v>263365.59999999998</v>
      </c>
      <c r="BW18" s="33">
        <v>1802518</v>
      </c>
      <c r="BX18" s="33">
        <v>6588900</v>
      </c>
      <c r="BY18" s="33">
        <v>4321033</v>
      </c>
      <c r="BZ18" s="34">
        <v>10906990.880000001</v>
      </c>
      <c r="CA18" s="34">
        <v>2577102.89</v>
      </c>
      <c r="CB18" s="33">
        <v>1844650</v>
      </c>
      <c r="CD18" s="33">
        <v>266830.2</v>
      </c>
      <c r="CE18" s="33">
        <v>364260.3</v>
      </c>
      <c r="CF18" s="33">
        <v>2749266</v>
      </c>
      <c r="CG18" s="34">
        <v>1986946.09</v>
      </c>
      <c r="CH18" s="34">
        <v>194050.36</v>
      </c>
      <c r="CI18" s="33">
        <v>683713.5</v>
      </c>
      <c r="CK18" s="33">
        <v>7138.35</v>
      </c>
      <c r="CL18" s="33">
        <v>25161.47</v>
      </c>
      <c r="CM18" s="33">
        <v>27072.23</v>
      </c>
      <c r="CN18" s="34">
        <v>63144.32</v>
      </c>
      <c r="CO18" s="34">
        <v>69107.320000000007</v>
      </c>
      <c r="CP18" s="33">
        <v>18009.060000000001</v>
      </c>
      <c r="CR18" s="33">
        <v>56138.07</v>
      </c>
      <c r="CS18" s="33">
        <v>42318.93</v>
      </c>
      <c r="CT18" s="33">
        <v>366869.4</v>
      </c>
      <c r="CU18" s="34">
        <v>267467.64</v>
      </c>
      <c r="CV18" s="34">
        <v>23945.040000000001</v>
      </c>
      <c r="CW18" s="33">
        <v>136374.20000000001</v>
      </c>
    </row>
    <row r="19" spans="1:101" x14ac:dyDescent="0.25">
      <c r="A19" s="33">
        <v>0.3</v>
      </c>
      <c r="B19" s="33">
        <v>0.74</v>
      </c>
      <c r="C19" s="33">
        <v>0.98</v>
      </c>
      <c r="D19" s="33">
        <v>2.23</v>
      </c>
      <c r="E19" s="33">
        <v>3.44</v>
      </c>
      <c r="F19" s="33">
        <v>0.5</v>
      </c>
      <c r="G19" s="5"/>
      <c r="H19" s="33">
        <v>62538.61</v>
      </c>
      <c r="I19" s="33">
        <v>134130.79999999999</v>
      </c>
      <c r="J19" s="33">
        <v>34008.75</v>
      </c>
      <c r="K19" s="33">
        <v>57936.67</v>
      </c>
      <c r="L19" s="33">
        <v>479555.7</v>
      </c>
      <c r="M19" s="33">
        <v>106005.4</v>
      </c>
      <c r="N19" s="10"/>
      <c r="O19" s="33">
        <v>901869.3</v>
      </c>
      <c r="P19" s="33">
        <v>5524000</v>
      </c>
      <c r="Q19" s="33">
        <v>1951615</v>
      </c>
      <c r="R19" s="33">
        <v>10134000</v>
      </c>
      <c r="S19" s="33">
        <v>25407195</v>
      </c>
      <c r="T19" s="33">
        <v>8811800</v>
      </c>
      <c r="U19" s="10"/>
      <c r="V19" s="33">
        <v>157835.1</v>
      </c>
      <c r="W19" s="33">
        <v>490761.8</v>
      </c>
      <c r="X19" s="33">
        <v>180925.4</v>
      </c>
      <c r="Y19" s="33">
        <v>735174.9</v>
      </c>
      <c r="Z19" s="33">
        <v>2699092</v>
      </c>
      <c r="AA19" s="33">
        <v>200080.2</v>
      </c>
      <c r="AB19" s="10"/>
      <c r="AC19" s="33">
        <v>2613.86</v>
      </c>
      <c r="AD19" s="33">
        <v>3363.58</v>
      </c>
      <c r="AE19" s="33">
        <v>1371.16</v>
      </c>
      <c r="AF19" s="33">
        <v>2152.25</v>
      </c>
      <c r="AG19" s="33">
        <v>11577.26</v>
      </c>
      <c r="AH19" s="33">
        <v>2497.27</v>
      </c>
      <c r="AI19" s="10"/>
      <c r="AJ19" s="33">
        <v>36104.71</v>
      </c>
      <c r="AK19" s="33">
        <v>131553</v>
      </c>
      <c r="AL19" s="33">
        <v>37668.33</v>
      </c>
      <c r="AM19" s="33">
        <v>186873.7</v>
      </c>
      <c r="AN19" s="33">
        <v>398369.1</v>
      </c>
      <c r="AO19" s="33">
        <v>27462.51</v>
      </c>
      <c r="AQ19" s="33">
        <v>1.51</v>
      </c>
      <c r="AR19" s="33">
        <v>0.4</v>
      </c>
      <c r="AT19" s="33">
        <v>233373.38</v>
      </c>
      <c r="AU19" s="33">
        <v>301311.48</v>
      </c>
      <c r="AW19" s="33">
        <v>3912614.61</v>
      </c>
      <c r="AX19" s="33">
        <v>24154000</v>
      </c>
      <c r="AZ19" s="33">
        <v>493610.26</v>
      </c>
      <c r="BA19" s="33">
        <v>689611.52</v>
      </c>
      <c r="BC19" s="33">
        <v>9326.66</v>
      </c>
      <c r="BD19" s="33">
        <v>25825.37</v>
      </c>
      <c r="BF19" s="33">
        <v>76736.899999999994</v>
      </c>
      <c r="BG19" s="33">
        <v>33025.5</v>
      </c>
      <c r="BI19" s="33">
        <v>0.05</v>
      </c>
      <c r="BJ19" s="33">
        <v>0.69</v>
      </c>
      <c r="BK19" s="33">
        <v>2.87</v>
      </c>
      <c r="BL19" s="34">
        <v>0.28000000000000003</v>
      </c>
      <c r="BM19" s="34">
        <v>0.85</v>
      </c>
      <c r="BN19" s="33">
        <v>0.82</v>
      </c>
      <c r="BP19" s="33">
        <v>42539.22</v>
      </c>
      <c r="BQ19" s="33">
        <v>150652.70000000001</v>
      </c>
      <c r="BR19" s="33">
        <v>210109.2</v>
      </c>
      <c r="BS19" s="34">
        <v>129019.49</v>
      </c>
      <c r="BT19" s="34">
        <v>204298.07</v>
      </c>
      <c r="BU19" s="33">
        <v>367777.3</v>
      </c>
      <c r="BW19" s="33">
        <v>4965900</v>
      </c>
      <c r="BX19" s="33">
        <v>10947000</v>
      </c>
      <c r="BY19" s="33">
        <v>10833000</v>
      </c>
      <c r="BZ19" s="34">
        <v>3659745.24</v>
      </c>
      <c r="CA19" s="34">
        <v>5265421.46</v>
      </c>
      <c r="CB19" s="33">
        <v>1045519</v>
      </c>
      <c r="CD19" s="33">
        <v>78729.41</v>
      </c>
      <c r="CE19" s="33">
        <v>1566413</v>
      </c>
      <c r="CF19" s="33">
        <v>5409262</v>
      </c>
      <c r="CG19" s="34">
        <v>1800055.65</v>
      </c>
      <c r="CH19" s="34">
        <v>885127.24</v>
      </c>
      <c r="CI19" s="33">
        <v>466365.7</v>
      </c>
      <c r="CK19" s="33">
        <v>4383.33</v>
      </c>
      <c r="CL19" s="33">
        <v>20987.93</v>
      </c>
      <c r="CM19" s="33">
        <v>28321.89</v>
      </c>
      <c r="CN19" s="34">
        <v>13947.56</v>
      </c>
      <c r="CO19" s="34">
        <v>15334.79</v>
      </c>
      <c r="CP19" s="33">
        <v>17401.32</v>
      </c>
      <c r="CR19" s="33">
        <v>13774.74</v>
      </c>
      <c r="CS19" s="33">
        <v>302238.5</v>
      </c>
      <c r="CT19" s="33">
        <v>726170.2</v>
      </c>
      <c r="CU19" s="34">
        <v>330569.84000000003</v>
      </c>
      <c r="CV19" s="34">
        <v>152652.57999999999</v>
      </c>
      <c r="CW19" s="33">
        <v>98166.21</v>
      </c>
    </row>
    <row r="20" spans="1:101" x14ac:dyDescent="0.25">
      <c r="A20" s="33">
        <v>0.57999999999999996</v>
      </c>
      <c r="B20" s="33">
        <v>0.08</v>
      </c>
      <c r="C20" s="33">
        <v>0.69</v>
      </c>
      <c r="D20" s="33">
        <v>0.8</v>
      </c>
      <c r="E20" s="33">
        <v>6.95</v>
      </c>
      <c r="F20" s="33">
        <v>1.24</v>
      </c>
      <c r="G20" s="5"/>
      <c r="H20" s="33">
        <v>103725.9</v>
      </c>
      <c r="I20" s="33">
        <v>46470.49</v>
      </c>
      <c r="J20" s="33">
        <v>150652.70000000001</v>
      </c>
      <c r="K20" s="33">
        <v>111302.39999999999</v>
      </c>
      <c r="L20" s="33">
        <v>2119274</v>
      </c>
      <c r="M20" s="33">
        <v>79552.7</v>
      </c>
      <c r="N20" s="10"/>
      <c r="O20" s="33">
        <v>600743.69999999995</v>
      </c>
      <c r="P20" s="33">
        <v>929751.8</v>
      </c>
      <c r="Q20" s="33">
        <v>10947000</v>
      </c>
      <c r="R20" s="33">
        <v>9221679</v>
      </c>
      <c r="S20" s="33">
        <v>7911392</v>
      </c>
      <c r="T20" s="33">
        <v>8104200</v>
      </c>
      <c r="U20" s="10"/>
      <c r="V20" s="33">
        <v>692728.6</v>
      </c>
      <c r="W20" s="33">
        <v>127859.9</v>
      </c>
      <c r="X20" s="33">
        <v>1566413</v>
      </c>
      <c r="Y20" s="33">
        <v>1450733</v>
      </c>
      <c r="Z20" s="33">
        <v>1631081</v>
      </c>
      <c r="AA20" s="33">
        <v>106378.4</v>
      </c>
      <c r="AB20" s="10"/>
      <c r="AC20" s="33">
        <v>33889.230000000003</v>
      </c>
      <c r="AD20" s="33">
        <v>28420.74</v>
      </c>
      <c r="AE20" s="33">
        <v>20987.93</v>
      </c>
      <c r="AF20" s="33">
        <v>15514.34</v>
      </c>
      <c r="AG20" s="33">
        <v>56554.98</v>
      </c>
      <c r="AH20" s="33">
        <v>6814.53</v>
      </c>
      <c r="AI20" s="10"/>
      <c r="AJ20" s="33">
        <v>151698.5</v>
      </c>
      <c r="AK20" s="33">
        <v>19704.11</v>
      </c>
      <c r="AL20" s="33">
        <v>302238.5</v>
      </c>
      <c r="AM20" s="33">
        <v>202105.8</v>
      </c>
      <c r="AN20" s="33">
        <v>29810.5</v>
      </c>
      <c r="AO20" s="33">
        <v>962.11</v>
      </c>
      <c r="AQ20" s="33">
        <v>0.82</v>
      </c>
      <c r="AR20" s="33">
        <v>0.32</v>
      </c>
      <c r="AT20" s="33">
        <v>116630.71</v>
      </c>
      <c r="AU20" s="33">
        <v>120665.52</v>
      </c>
      <c r="AW20" s="33">
        <v>1758457.4</v>
      </c>
      <c r="AX20" s="33">
        <v>15994000</v>
      </c>
      <c r="AZ20" s="33">
        <v>204130.8</v>
      </c>
      <c r="BA20" s="33">
        <v>2572267.13</v>
      </c>
      <c r="BC20" s="33">
        <v>7446.34</v>
      </c>
      <c r="BD20" s="33">
        <v>22609.8</v>
      </c>
      <c r="BF20" s="33">
        <v>28241.439999999999</v>
      </c>
      <c r="BG20" s="33">
        <v>399421.8</v>
      </c>
      <c r="BI20" s="33">
        <v>0.16</v>
      </c>
      <c r="BJ20" s="33">
        <v>0.8</v>
      </c>
      <c r="BK20" s="33">
        <v>0.31</v>
      </c>
      <c r="BL20" s="34">
        <v>0.44</v>
      </c>
      <c r="BM20" s="34">
        <v>0.37</v>
      </c>
      <c r="BN20" s="33">
        <v>1.08</v>
      </c>
      <c r="BP20" s="33">
        <v>101791.4</v>
      </c>
      <c r="BQ20" s="33">
        <v>111302.39999999999</v>
      </c>
      <c r="BR20" s="33">
        <v>46491.71</v>
      </c>
      <c r="BS20" s="34">
        <v>369410.91</v>
      </c>
      <c r="BT20" s="34">
        <v>191040.08</v>
      </c>
      <c r="BU20" s="33">
        <v>113945.60000000001</v>
      </c>
      <c r="BW20" s="33">
        <v>2348914</v>
      </c>
      <c r="BX20" s="33">
        <v>9221679</v>
      </c>
      <c r="BY20" s="33">
        <v>2770079</v>
      </c>
      <c r="BZ20" s="34">
        <v>14538381.869999999</v>
      </c>
      <c r="CA20" s="34">
        <v>32335000</v>
      </c>
      <c r="CB20" s="33">
        <v>3160164</v>
      </c>
      <c r="CD20" s="33">
        <v>1126092</v>
      </c>
      <c r="CE20" s="33">
        <v>1450733</v>
      </c>
      <c r="CF20" s="33">
        <v>84759.12</v>
      </c>
      <c r="CG20" s="34">
        <v>1488937.69</v>
      </c>
      <c r="CH20" s="34">
        <v>3239240.09</v>
      </c>
      <c r="CI20" s="33">
        <v>609398.9</v>
      </c>
      <c r="CK20" s="33">
        <v>28310.61</v>
      </c>
      <c r="CL20" s="33">
        <v>15514.34</v>
      </c>
      <c r="CM20" s="33">
        <v>111119.1</v>
      </c>
      <c r="CN20" s="34">
        <v>45789.49</v>
      </c>
      <c r="CO20" s="34">
        <v>49522.9</v>
      </c>
      <c r="CP20" s="33">
        <v>16826.009999999998</v>
      </c>
      <c r="CR20" s="33">
        <v>227716.8</v>
      </c>
      <c r="CS20" s="33">
        <v>202105.8</v>
      </c>
      <c r="CT20" s="33">
        <v>6081.59</v>
      </c>
      <c r="CU20" s="34">
        <v>258249.22</v>
      </c>
      <c r="CV20" s="34">
        <v>632933.87</v>
      </c>
      <c r="CW20" s="33">
        <v>125993.8</v>
      </c>
    </row>
    <row r="21" spans="1:101" x14ac:dyDescent="0.25">
      <c r="A21" s="33">
        <v>8.9999999999999993E-3</v>
      </c>
      <c r="B21" s="33">
        <v>0.05</v>
      </c>
      <c r="C21" s="33">
        <v>0.19</v>
      </c>
      <c r="D21" s="33">
        <v>0.04</v>
      </c>
      <c r="E21" s="33">
        <v>0.12</v>
      </c>
      <c r="F21" s="33">
        <v>0.35</v>
      </c>
      <c r="G21" s="5"/>
      <c r="H21" s="33">
        <v>24642.26</v>
      </c>
      <c r="I21" s="33">
        <v>74855.990000000005</v>
      </c>
      <c r="J21" s="33">
        <v>649736</v>
      </c>
      <c r="K21" s="33">
        <v>80945.36</v>
      </c>
      <c r="L21" s="33">
        <v>74385.919999999998</v>
      </c>
      <c r="M21" s="33">
        <v>97370.63</v>
      </c>
      <c r="N21" s="10"/>
      <c r="O21" s="33">
        <v>153757</v>
      </c>
      <c r="P21" s="33">
        <v>1170730</v>
      </c>
      <c r="Q21" s="33">
        <v>5965000</v>
      </c>
      <c r="R21" s="33">
        <v>2004558</v>
      </c>
      <c r="S21" s="33">
        <v>29790666</v>
      </c>
      <c r="T21" s="33">
        <v>4074358</v>
      </c>
      <c r="U21" s="10"/>
      <c r="V21" s="33">
        <v>21265.1</v>
      </c>
      <c r="W21" s="33">
        <v>85791.05</v>
      </c>
      <c r="X21" s="33">
        <v>729339.6</v>
      </c>
      <c r="Y21" s="33">
        <v>185101.1</v>
      </c>
      <c r="Z21" s="33">
        <v>240727.5</v>
      </c>
      <c r="AA21" s="33">
        <v>193386.9</v>
      </c>
      <c r="AB21" s="10"/>
      <c r="AC21" s="33">
        <v>12476.42</v>
      </c>
      <c r="AD21" s="33">
        <v>14414.13</v>
      </c>
      <c r="AE21" s="33">
        <v>11350.84</v>
      </c>
      <c r="AF21" s="33">
        <v>11289.05</v>
      </c>
      <c r="AG21" s="33">
        <v>19405.37</v>
      </c>
      <c r="AH21" s="33">
        <v>16039.5</v>
      </c>
      <c r="AI21" s="10"/>
      <c r="AJ21" s="33">
        <v>800</v>
      </c>
      <c r="AK21" s="33">
        <v>3609.53</v>
      </c>
      <c r="AL21" s="33">
        <v>114815.7</v>
      </c>
      <c r="AM21" s="33">
        <v>27815.73</v>
      </c>
      <c r="AN21" s="33">
        <v>24269.9</v>
      </c>
      <c r="AO21" s="33">
        <v>19177.259999999998</v>
      </c>
      <c r="AQ21" s="33">
        <v>4.41</v>
      </c>
      <c r="AR21" s="33">
        <v>0.37</v>
      </c>
      <c r="AT21" s="33">
        <v>858327.94</v>
      </c>
      <c r="AU21" s="33">
        <v>94409.7</v>
      </c>
      <c r="AW21" s="33">
        <v>18171000</v>
      </c>
      <c r="AX21" s="33">
        <v>8322900</v>
      </c>
      <c r="AZ21" s="33">
        <v>251754.14</v>
      </c>
      <c r="BA21" s="33">
        <v>1794001.64</v>
      </c>
      <c r="BC21" s="33">
        <v>8027.19</v>
      </c>
      <c r="BD21" s="33">
        <v>31758.639999999999</v>
      </c>
      <c r="BF21" s="33">
        <v>25538.37</v>
      </c>
      <c r="BG21" s="33">
        <v>297826.58</v>
      </c>
      <c r="BI21" s="33">
        <v>0.02</v>
      </c>
      <c r="BJ21" s="33">
        <v>0.26</v>
      </c>
      <c r="BK21" s="33">
        <v>0.67</v>
      </c>
      <c r="BL21" s="34">
        <v>2.93</v>
      </c>
      <c r="BM21" s="34">
        <v>2.2799999999999998</v>
      </c>
      <c r="BN21" s="33">
        <v>0.19</v>
      </c>
      <c r="BP21" s="33">
        <v>23406.23</v>
      </c>
      <c r="BQ21" s="33">
        <v>104367.6</v>
      </c>
      <c r="BR21" s="33">
        <v>87829.41</v>
      </c>
      <c r="BS21" s="34">
        <v>503273.44</v>
      </c>
      <c r="BT21" s="34">
        <v>275260.21000000002</v>
      </c>
      <c r="BU21" s="33">
        <v>67033.2</v>
      </c>
      <c r="BW21" s="33">
        <v>730147.4</v>
      </c>
      <c r="BX21" s="33">
        <v>2997880</v>
      </c>
      <c r="BY21" s="33">
        <v>2231715</v>
      </c>
      <c r="BZ21" s="34">
        <v>12489482.869999999</v>
      </c>
      <c r="CA21" s="34">
        <v>5247648.3</v>
      </c>
      <c r="CB21" s="33">
        <v>7727464</v>
      </c>
      <c r="CD21" s="33">
        <v>8917.5499999999993</v>
      </c>
      <c r="CE21" s="33">
        <v>1602159</v>
      </c>
      <c r="CF21" s="33">
        <v>36663.83</v>
      </c>
      <c r="CG21" s="34">
        <v>943706.31</v>
      </c>
      <c r="CH21" s="34">
        <v>2809637.1</v>
      </c>
      <c r="CI21" s="33">
        <v>135549</v>
      </c>
      <c r="CK21" s="33">
        <v>2116.15</v>
      </c>
      <c r="CL21" s="33">
        <v>41328.22</v>
      </c>
      <c r="CM21" s="33">
        <v>8246.44</v>
      </c>
      <c r="CN21" s="34">
        <v>32318.57</v>
      </c>
      <c r="CO21" s="34">
        <v>23315.23</v>
      </c>
      <c r="CP21" s="33">
        <v>6375.74</v>
      </c>
      <c r="CR21" s="33">
        <v>900</v>
      </c>
      <c r="CS21" s="33">
        <v>264958.40000000002</v>
      </c>
      <c r="CT21" s="33">
        <v>2676.41</v>
      </c>
      <c r="CU21" s="34">
        <v>192425.64</v>
      </c>
      <c r="CV21" s="34">
        <v>548431.53</v>
      </c>
      <c r="CW21" s="33">
        <v>20122.2</v>
      </c>
    </row>
    <row r="22" spans="1:101" x14ac:dyDescent="0.25">
      <c r="A22" s="33">
        <v>15.25</v>
      </c>
      <c r="B22" s="33">
        <v>6.68</v>
      </c>
      <c r="C22" s="33">
        <v>3.67</v>
      </c>
      <c r="D22" s="33">
        <v>1.23</v>
      </c>
      <c r="E22" s="33">
        <v>8.9999999999999993E-3</v>
      </c>
      <c r="F22" s="33">
        <v>0.14000000000000001</v>
      </c>
      <c r="G22" s="5"/>
      <c r="H22" s="33">
        <v>927284.4</v>
      </c>
      <c r="I22" s="33">
        <v>387074.9</v>
      </c>
      <c r="J22" s="33">
        <v>284684.3</v>
      </c>
      <c r="K22" s="33">
        <v>121630.8</v>
      </c>
      <c r="L22" s="33">
        <v>79300.899999999994</v>
      </c>
      <c r="M22" s="33">
        <v>142449.79999999999</v>
      </c>
      <c r="N22" s="10"/>
      <c r="O22" s="33">
        <v>57249000</v>
      </c>
      <c r="P22" s="33">
        <v>3223087</v>
      </c>
      <c r="Q22" s="33">
        <v>17179000</v>
      </c>
      <c r="R22" s="33">
        <v>6517021</v>
      </c>
      <c r="S22" s="33">
        <v>867896.4</v>
      </c>
      <c r="T22" s="33">
        <v>6579804</v>
      </c>
      <c r="U22" s="10"/>
      <c r="V22" s="33">
        <v>3250057</v>
      </c>
      <c r="W22" s="33">
        <v>922816.8</v>
      </c>
      <c r="X22" s="33">
        <v>1188615</v>
      </c>
      <c r="Y22" s="33">
        <v>397400.1</v>
      </c>
      <c r="Z22" s="33">
        <v>17025.310000000001</v>
      </c>
      <c r="AA22" s="33">
        <v>218222.9</v>
      </c>
      <c r="AB22" s="10"/>
      <c r="AC22" s="33">
        <v>19627.75</v>
      </c>
      <c r="AD22" s="33">
        <v>27805.52</v>
      </c>
      <c r="AE22" s="33">
        <v>11086.04</v>
      </c>
      <c r="AF22" s="33">
        <v>4979.96</v>
      </c>
      <c r="AG22" s="33">
        <v>3075.34</v>
      </c>
      <c r="AH22" s="33">
        <v>13221.24</v>
      </c>
      <c r="AI22" s="10"/>
      <c r="AJ22" s="33">
        <v>494796.5</v>
      </c>
      <c r="AK22" s="33">
        <v>222803.9</v>
      </c>
      <c r="AL22" s="33">
        <v>291941.40000000002</v>
      </c>
      <c r="AM22" s="33">
        <v>112537.60000000001</v>
      </c>
      <c r="AN22" s="33">
        <v>1960</v>
      </c>
      <c r="AO22" s="33">
        <v>34313.839999999997</v>
      </c>
      <c r="AQ22" s="33">
        <v>1.1200000000000001</v>
      </c>
      <c r="AR22" s="33">
        <v>0.61</v>
      </c>
      <c r="AT22" s="33">
        <v>151770.92000000001</v>
      </c>
      <c r="AU22" s="33">
        <v>95909.45</v>
      </c>
      <c r="AW22" s="33">
        <v>5006629.8899999997</v>
      </c>
      <c r="AX22" s="33">
        <v>10770867.869999999</v>
      </c>
      <c r="AZ22" s="33">
        <v>154785.85</v>
      </c>
      <c r="BA22" s="33">
        <v>2167993.33</v>
      </c>
      <c r="BC22" s="33">
        <v>7350.88</v>
      </c>
      <c r="BD22" s="33">
        <v>48032.71</v>
      </c>
      <c r="BF22" s="33">
        <v>10004.280000000001</v>
      </c>
      <c r="BG22" s="33">
        <v>438443.01</v>
      </c>
      <c r="BI22" s="33">
        <v>0.27</v>
      </c>
      <c r="BJ22" s="33">
        <v>0.35</v>
      </c>
      <c r="BK22" s="33">
        <v>2.92</v>
      </c>
      <c r="BL22" s="34">
        <v>0.71</v>
      </c>
      <c r="BM22" s="34">
        <v>0.96</v>
      </c>
      <c r="BN22" s="33">
        <v>0.01</v>
      </c>
      <c r="BP22" s="33">
        <v>75946.98</v>
      </c>
      <c r="BQ22" s="33">
        <v>88263.54</v>
      </c>
      <c r="BR22" s="33">
        <v>225919.1</v>
      </c>
      <c r="BS22" s="34">
        <v>283328.43</v>
      </c>
      <c r="BT22" s="34">
        <v>73175.31</v>
      </c>
      <c r="BU22" s="33">
        <v>74776.679999999993</v>
      </c>
      <c r="BW22" s="33">
        <v>7326086</v>
      </c>
      <c r="BX22" s="33">
        <v>16226000</v>
      </c>
      <c r="BY22" s="33">
        <v>13805000</v>
      </c>
      <c r="BZ22" s="34">
        <v>895866.77</v>
      </c>
      <c r="CA22" s="34">
        <v>4835044.8600000003</v>
      </c>
      <c r="CB22" s="33">
        <v>3359700</v>
      </c>
      <c r="CD22" s="33">
        <v>22776.560000000001</v>
      </c>
      <c r="CE22" s="33">
        <v>1874579</v>
      </c>
      <c r="CF22" s="33">
        <v>248556.7</v>
      </c>
      <c r="CG22" s="34">
        <v>95327.42</v>
      </c>
      <c r="CH22" s="34">
        <v>80286.210000000006</v>
      </c>
      <c r="CI22" s="33">
        <v>125778.3</v>
      </c>
      <c r="CK22" s="33">
        <v>5526.11</v>
      </c>
      <c r="CL22" s="33">
        <v>17920.439999999999</v>
      </c>
      <c r="CM22" s="33">
        <v>14911.55</v>
      </c>
      <c r="CN22" s="34">
        <v>26140.32</v>
      </c>
      <c r="CO22" s="34">
        <v>8084.23</v>
      </c>
      <c r="CP22" s="33">
        <v>11646.73</v>
      </c>
      <c r="CR22" s="33">
        <v>1280.93</v>
      </c>
      <c r="CS22" s="33">
        <v>289398.40000000002</v>
      </c>
      <c r="CT22" s="33">
        <v>30558.73</v>
      </c>
      <c r="CU22" s="34">
        <v>1960</v>
      </c>
      <c r="CV22" s="34">
        <v>4177.07</v>
      </c>
      <c r="CW22" s="33">
        <v>25673.5</v>
      </c>
    </row>
    <row r="23" spans="1:101" x14ac:dyDescent="0.25">
      <c r="A23" s="33">
        <v>0.12</v>
      </c>
      <c r="B23" s="33">
        <v>0.09</v>
      </c>
      <c r="C23" s="33">
        <v>0.1</v>
      </c>
      <c r="D23" s="33">
        <v>0.21</v>
      </c>
      <c r="E23" s="33">
        <v>0.08</v>
      </c>
      <c r="F23" s="33">
        <v>35.28</v>
      </c>
      <c r="G23" s="5"/>
      <c r="H23" s="33">
        <v>94507.29</v>
      </c>
      <c r="I23" s="33">
        <v>130938</v>
      </c>
      <c r="J23" s="33">
        <v>72867.03</v>
      </c>
      <c r="K23" s="33">
        <v>121038.2</v>
      </c>
      <c r="L23" s="33">
        <v>48058.559999999998</v>
      </c>
      <c r="M23" s="33">
        <v>706319.1</v>
      </c>
      <c r="N23" s="10"/>
      <c r="O23" s="33">
        <v>2092652</v>
      </c>
      <c r="P23" s="33">
        <v>3681269</v>
      </c>
      <c r="Q23" s="33">
        <v>2226205</v>
      </c>
      <c r="R23" s="33">
        <v>3352496</v>
      </c>
      <c r="S23" s="33">
        <v>2166595</v>
      </c>
      <c r="T23" s="33">
        <v>49062000</v>
      </c>
      <c r="U23" s="10"/>
      <c r="V23" s="33">
        <v>1322706</v>
      </c>
      <c r="W23" s="33">
        <v>1579825</v>
      </c>
      <c r="X23" s="33">
        <v>813174</v>
      </c>
      <c r="Y23" s="33">
        <v>2195366</v>
      </c>
      <c r="Z23" s="33">
        <v>11032.45</v>
      </c>
      <c r="AA23" s="33">
        <v>2918368</v>
      </c>
      <c r="AB23" s="10"/>
      <c r="AC23" s="33">
        <v>27716.37</v>
      </c>
      <c r="AD23" s="33">
        <v>60011.57</v>
      </c>
      <c r="AE23" s="33">
        <v>5454.29</v>
      </c>
      <c r="AF23" s="33">
        <v>14531.85</v>
      </c>
      <c r="AG23" s="33">
        <v>1558.07</v>
      </c>
      <c r="AH23" s="33">
        <v>13167.53</v>
      </c>
      <c r="AI23" s="10"/>
      <c r="AJ23" s="33">
        <v>258159.1</v>
      </c>
      <c r="AK23" s="33">
        <v>389979.3</v>
      </c>
      <c r="AL23" s="33">
        <v>183352</v>
      </c>
      <c r="AM23" s="33">
        <v>418061.3</v>
      </c>
      <c r="AN23" s="33">
        <v>1153.22</v>
      </c>
      <c r="AO23" s="33">
        <v>903140.3</v>
      </c>
      <c r="AQ23" s="33">
        <v>0.74</v>
      </c>
      <c r="AR23" s="33">
        <v>18.34</v>
      </c>
      <c r="AT23" s="33">
        <v>70432.92</v>
      </c>
      <c r="AU23" s="33">
        <v>4540284.12</v>
      </c>
      <c r="AW23" s="33">
        <v>2933192.82</v>
      </c>
      <c r="AX23" s="33">
        <v>9547522.9399999995</v>
      </c>
      <c r="AZ23" s="33">
        <v>42712.959999999999</v>
      </c>
      <c r="BA23" s="33">
        <v>13722550.800000001</v>
      </c>
      <c r="BC23" s="33">
        <v>3296.02</v>
      </c>
      <c r="BD23" s="33">
        <v>68769.87</v>
      </c>
      <c r="BF23" s="33">
        <v>2031.91</v>
      </c>
      <c r="BG23" s="33">
        <v>594196.31000000006</v>
      </c>
      <c r="BI23" s="33">
        <v>0.12</v>
      </c>
      <c r="BJ23" s="33">
        <v>6.95</v>
      </c>
      <c r="BK23" s="33">
        <v>25.69</v>
      </c>
      <c r="BL23" s="34">
        <v>0.08</v>
      </c>
      <c r="BM23" s="34">
        <v>1.03</v>
      </c>
      <c r="BN23" s="33">
        <v>0.11</v>
      </c>
      <c r="BP23" s="33">
        <v>37791.17</v>
      </c>
      <c r="BQ23" s="33">
        <v>2119274</v>
      </c>
      <c r="BR23" s="33">
        <v>3617830</v>
      </c>
      <c r="BS23" s="34">
        <v>393349.9</v>
      </c>
      <c r="BT23" s="34">
        <v>255114.6</v>
      </c>
      <c r="BU23" s="33">
        <v>79090.990000000005</v>
      </c>
      <c r="BW23" s="33">
        <v>6097700</v>
      </c>
      <c r="BX23" s="33">
        <v>7911392</v>
      </c>
      <c r="BY23" s="33">
        <v>6373402</v>
      </c>
      <c r="BZ23" s="34">
        <v>1677170.81</v>
      </c>
      <c r="CA23" s="34">
        <v>4410618.2699999996</v>
      </c>
      <c r="CB23" s="33">
        <v>6721624</v>
      </c>
      <c r="CD23" s="33">
        <v>41697.949999999997</v>
      </c>
      <c r="CE23" s="33">
        <v>1631081</v>
      </c>
      <c r="CF23" s="33">
        <v>4401597</v>
      </c>
      <c r="CG23" s="34">
        <v>274904.28000000003</v>
      </c>
      <c r="CH23" s="34">
        <v>2177243.9</v>
      </c>
      <c r="CI23" s="33">
        <v>424435.4</v>
      </c>
      <c r="CK23" s="33">
        <v>7590.05</v>
      </c>
      <c r="CL23" s="33">
        <v>56554.98</v>
      </c>
      <c r="CM23" s="33">
        <v>65561.34</v>
      </c>
      <c r="CN23" s="34">
        <v>20904.650000000001</v>
      </c>
      <c r="CO23" s="34">
        <v>17601.439999999999</v>
      </c>
      <c r="CP23" s="33">
        <v>28079.42</v>
      </c>
      <c r="CR23" s="33">
        <v>2358.86</v>
      </c>
      <c r="CS23" s="33">
        <v>29810.5</v>
      </c>
      <c r="CT23" s="33">
        <v>318729.2</v>
      </c>
      <c r="CU23" s="34">
        <v>59238.04</v>
      </c>
      <c r="CV23" s="34">
        <v>275771.2</v>
      </c>
      <c r="CW23" s="33">
        <v>84343.69</v>
      </c>
    </row>
    <row r="24" spans="1:101" x14ac:dyDescent="0.25">
      <c r="A24" s="33">
        <v>0.02</v>
      </c>
      <c r="B24" s="33">
        <v>1.48</v>
      </c>
      <c r="C24" s="33">
        <v>0.03</v>
      </c>
      <c r="D24" s="33">
        <v>0.02</v>
      </c>
      <c r="E24" s="33">
        <v>9.99</v>
      </c>
      <c r="F24" s="33">
        <v>0.35</v>
      </c>
      <c r="G24" s="5"/>
      <c r="H24" s="33">
        <v>20876.45</v>
      </c>
      <c r="I24" s="33">
        <v>44172.86</v>
      </c>
      <c r="J24" s="33">
        <v>34710.1</v>
      </c>
      <c r="K24" s="33">
        <v>68458.61</v>
      </c>
      <c r="L24" s="33">
        <v>702466.5</v>
      </c>
      <c r="M24" s="33">
        <v>64457.01</v>
      </c>
      <c r="N24" s="10"/>
      <c r="O24" s="33">
        <v>109098.3</v>
      </c>
      <c r="P24" s="33">
        <v>630437</v>
      </c>
      <c r="Q24" s="33">
        <v>2916782</v>
      </c>
      <c r="R24" s="33">
        <v>3726400</v>
      </c>
      <c r="S24" s="33">
        <v>35162244</v>
      </c>
      <c r="T24" s="33">
        <v>2094117</v>
      </c>
      <c r="U24" s="10"/>
      <c r="V24" s="33">
        <v>13539.14</v>
      </c>
      <c r="W24" s="33">
        <v>72096.05</v>
      </c>
      <c r="X24" s="33">
        <v>63623.27</v>
      </c>
      <c r="Y24" s="33">
        <v>129203.9</v>
      </c>
      <c r="Z24" s="33">
        <v>876736.8</v>
      </c>
      <c r="AA24" s="33">
        <v>196617.3</v>
      </c>
      <c r="AB24" s="10"/>
      <c r="AC24" s="33">
        <v>4081.74</v>
      </c>
      <c r="AD24" s="33">
        <v>1606.71</v>
      </c>
      <c r="AE24" s="33">
        <v>1867.09</v>
      </c>
      <c r="AF24" s="33">
        <v>2108.41</v>
      </c>
      <c r="AG24" s="33">
        <v>15827.11</v>
      </c>
      <c r="AH24" s="33">
        <v>10116.370000000001</v>
      </c>
      <c r="AI24" s="10"/>
      <c r="AJ24" s="33">
        <v>980.39</v>
      </c>
      <c r="AK24" s="33">
        <v>11366.61</v>
      </c>
      <c r="AL24" s="33">
        <v>10699.96</v>
      </c>
      <c r="AM24" s="33">
        <v>21139.39</v>
      </c>
      <c r="AN24" s="33">
        <v>85258.880000000005</v>
      </c>
      <c r="AO24" s="33">
        <v>15581.3</v>
      </c>
      <c r="AQ24" s="33">
        <v>0.32</v>
      </c>
      <c r="AR24" s="33">
        <v>8.3000000000000007</v>
      </c>
      <c r="AT24" s="33">
        <v>95228.23</v>
      </c>
      <c r="AU24" s="33">
        <v>4117306.47</v>
      </c>
      <c r="AW24" s="33">
        <v>2186748.41</v>
      </c>
      <c r="AX24" s="33">
        <v>4315960.5</v>
      </c>
      <c r="AZ24" s="33">
        <v>81740.92</v>
      </c>
      <c r="BA24" s="33">
        <v>7286966.0099999998</v>
      </c>
      <c r="BC24" s="33">
        <v>13681.99</v>
      </c>
      <c r="BD24" s="33">
        <v>41036.03</v>
      </c>
      <c r="BF24" s="33">
        <v>2836.58</v>
      </c>
      <c r="BG24" s="33">
        <v>403362.5</v>
      </c>
      <c r="BI24" s="33">
        <v>1.31</v>
      </c>
      <c r="BJ24" s="33">
        <v>1.24</v>
      </c>
      <c r="BK24" s="33">
        <v>31.43</v>
      </c>
      <c r="BL24" s="34">
        <v>15.25</v>
      </c>
      <c r="BM24" s="34">
        <v>0.08</v>
      </c>
      <c r="BN24" s="33">
        <v>0.13</v>
      </c>
      <c r="BP24" s="33">
        <v>269878.8</v>
      </c>
      <c r="BQ24" s="33">
        <v>79552.7</v>
      </c>
      <c r="BR24" s="33">
        <v>1041317</v>
      </c>
      <c r="BS24" s="34">
        <v>927284.37</v>
      </c>
      <c r="BT24" s="34">
        <v>52128.08</v>
      </c>
      <c r="BU24" s="33">
        <v>57735.42</v>
      </c>
      <c r="BW24" s="33">
        <v>11803612</v>
      </c>
      <c r="BX24" s="33">
        <v>8104200</v>
      </c>
      <c r="BY24" s="33">
        <v>6129319</v>
      </c>
      <c r="BZ24" s="34">
        <v>57249000</v>
      </c>
      <c r="CA24" s="34">
        <v>1540013.79</v>
      </c>
      <c r="CB24" s="33">
        <v>2584057</v>
      </c>
      <c r="CD24" s="33">
        <v>932514.9</v>
      </c>
      <c r="CE24" s="33">
        <v>106378.4</v>
      </c>
      <c r="CF24" s="33">
        <v>3313687</v>
      </c>
      <c r="CG24" s="34">
        <v>3250056.95</v>
      </c>
      <c r="CH24" s="34">
        <v>157952.01</v>
      </c>
      <c r="CI24" s="33">
        <v>84296.51</v>
      </c>
      <c r="CK24" s="33">
        <v>25002.97</v>
      </c>
      <c r="CL24" s="33">
        <v>6814.53</v>
      </c>
      <c r="CM24" s="33">
        <v>24939.85</v>
      </c>
      <c r="CN24" s="34">
        <v>19627.75</v>
      </c>
      <c r="CO24" s="34">
        <v>69363.44</v>
      </c>
      <c r="CP24" s="33">
        <v>3355.46</v>
      </c>
      <c r="CR24" s="33">
        <v>109604.2</v>
      </c>
      <c r="CS24" s="33">
        <v>962.11</v>
      </c>
      <c r="CT24" s="33">
        <v>422477.3</v>
      </c>
      <c r="CU24" s="34">
        <v>494796.54</v>
      </c>
      <c r="CV24" s="34">
        <v>18672.349999999999</v>
      </c>
      <c r="CW24" s="33">
        <v>15570.35</v>
      </c>
    </row>
    <row r="25" spans="1:101" x14ac:dyDescent="0.25">
      <c r="A25" s="33">
        <v>0.06</v>
      </c>
      <c r="B25" s="33">
        <v>0.02</v>
      </c>
      <c r="C25" s="33">
        <v>3.03</v>
      </c>
      <c r="D25" s="33">
        <v>1.36</v>
      </c>
      <c r="E25" s="33">
        <v>0.64</v>
      </c>
      <c r="F25" s="33">
        <v>0.49</v>
      </c>
      <c r="G25" s="5"/>
      <c r="H25" s="33">
        <v>93968.72</v>
      </c>
      <c r="I25" s="33">
        <v>129376.8</v>
      </c>
      <c r="J25" s="33">
        <v>108370.1</v>
      </c>
      <c r="K25" s="33">
        <v>373480.3</v>
      </c>
      <c r="L25" s="33">
        <v>1352629</v>
      </c>
      <c r="M25" s="33">
        <v>155345</v>
      </c>
      <c r="N25" s="10"/>
      <c r="O25" s="33">
        <v>283182.90000000002</v>
      </c>
      <c r="P25" s="33">
        <v>3486603</v>
      </c>
      <c r="Q25" s="33">
        <v>8869200</v>
      </c>
      <c r="R25" s="33">
        <v>16673000</v>
      </c>
      <c r="S25" s="33">
        <v>4722797</v>
      </c>
      <c r="T25" s="33">
        <v>7729368</v>
      </c>
      <c r="U25" s="10"/>
      <c r="V25" s="33">
        <v>54146.47</v>
      </c>
      <c r="W25" s="33">
        <v>624049</v>
      </c>
      <c r="X25" s="33">
        <v>373221.3</v>
      </c>
      <c r="Y25" s="33">
        <v>1362917</v>
      </c>
      <c r="Z25" s="33">
        <v>3370385</v>
      </c>
      <c r="AA25" s="33">
        <v>1034122</v>
      </c>
      <c r="AB25" s="10"/>
      <c r="AC25" s="33">
        <v>8893.51</v>
      </c>
      <c r="AD25" s="33">
        <v>59332.25</v>
      </c>
      <c r="AE25" s="33">
        <v>2636.39</v>
      </c>
      <c r="AF25" s="33">
        <v>19016.41</v>
      </c>
      <c r="AG25" s="33">
        <v>68532.22</v>
      </c>
      <c r="AH25" s="33">
        <v>16002.56</v>
      </c>
      <c r="AI25" s="10"/>
      <c r="AJ25" s="33">
        <v>7435.25</v>
      </c>
      <c r="AK25" s="33">
        <v>97165.37</v>
      </c>
      <c r="AL25" s="33">
        <v>85840.16</v>
      </c>
      <c r="AM25" s="33">
        <v>239727.1</v>
      </c>
      <c r="AN25" s="33">
        <v>485287.4</v>
      </c>
      <c r="AO25" s="33">
        <v>221136.8</v>
      </c>
      <c r="AQ25" s="33">
        <v>1.02</v>
      </c>
      <c r="AR25" s="33">
        <v>0.96</v>
      </c>
      <c r="AT25" s="33">
        <v>151212.35</v>
      </c>
      <c r="AU25" s="33">
        <v>302562.53999999998</v>
      </c>
      <c r="AW25" s="33">
        <v>17560000</v>
      </c>
      <c r="AX25" s="33">
        <v>4646900</v>
      </c>
      <c r="AZ25" s="33">
        <v>129311.8</v>
      </c>
      <c r="BA25" s="33">
        <v>207525.75</v>
      </c>
      <c r="BC25" s="33">
        <v>26510.22</v>
      </c>
      <c r="BD25" s="33">
        <v>11176.73</v>
      </c>
      <c r="BF25" s="33">
        <v>2331.14</v>
      </c>
      <c r="BG25" s="33">
        <v>17595.57</v>
      </c>
      <c r="BI25" s="33">
        <v>1.9</v>
      </c>
      <c r="BJ25" s="33">
        <v>0.28000000000000003</v>
      </c>
      <c r="BK25" s="33">
        <v>11.43</v>
      </c>
      <c r="BL25" s="34">
        <v>2.09</v>
      </c>
      <c r="BM25" s="34">
        <v>18.34</v>
      </c>
      <c r="BN25" s="33">
        <v>0.5</v>
      </c>
      <c r="BP25" s="33">
        <v>461086.3</v>
      </c>
      <c r="BQ25" s="33">
        <v>109151.6</v>
      </c>
      <c r="BR25" s="33">
        <v>283682.2</v>
      </c>
      <c r="BS25" s="34">
        <v>99131.73</v>
      </c>
      <c r="BT25" s="34">
        <v>4540284.12</v>
      </c>
      <c r="BU25" s="33">
        <v>196179.4</v>
      </c>
      <c r="BW25" s="33">
        <v>7096300</v>
      </c>
      <c r="BX25" s="33">
        <v>15931000</v>
      </c>
      <c r="BY25" s="33">
        <v>5909331</v>
      </c>
      <c r="BZ25" s="34">
        <v>10839000</v>
      </c>
      <c r="CA25" s="34">
        <v>9547522.9399999995</v>
      </c>
      <c r="CB25" s="33">
        <v>5625339</v>
      </c>
      <c r="CD25" s="33">
        <v>502497.7</v>
      </c>
      <c r="CE25" s="33">
        <v>317121</v>
      </c>
      <c r="CF25" s="33">
        <v>1363476</v>
      </c>
      <c r="CG25" s="34">
        <v>904187.23</v>
      </c>
      <c r="CH25" s="34">
        <v>13722550.800000001</v>
      </c>
      <c r="CI25" s="33">
        <v>277349.8</v>
      </c>
      <c r="CK25" s="33">
        <v>8323.83</v>
      </c>
      <c r="CL25" s="33">
        <v>24074.959999999999</v>
      </c>
      <c r="CM25" s="33">
        <v>8954.99</v>
      </c>
      <c r="CN25" s="34">
        <v>7573.24</v>
      </c>
      <c r="CO25" s="34">
        <v>68769.87</v>
      </c>
      <c r="CP25" s="33">
        <v>15742.71</v>
      </c>
      <c r="CR25" s="33">
        <v>69142.75</v>
      </c>
      <c r="CS25" s="33">
        <v>2872.97</v>
      </c>
      <c r="CT25" s="33">
        <v>263977</v>
      </c>
      <c r="CU25" s="34">
        <v>177498.72</v>
      </c>
      <c r="CV25" s="34">
        <v>594196.31000000006</v>
      </c>
      <c r="CW25" s="33">
        <v>40974.730000000003</v>
      </c>
    </row>
    <row r="26" spans="1:101" x14ac:dyDescent="0.25">
      <c r="A26" s="33">
        <v>0.22</v>
      </c>
      <c r="B26" s="33">
        <v>0.44</v>
      </c>
      <c r="C26" s="33">
        <v>0.3</v>
      </c>
      <c r="D26" s="33">
        <v>0.4</v>
      </c>
      <c r="E26" s="33">
        <v>0.01</v>
      </c>
      <c r="F26" s="33">
        <v>0.03</v>
      </c>
      <c r="G26" s="5"/>
      <c r="H26" s="33">
        <v>118956</v>
      </c>
      <c r="I26" s="33">
        <v>369410.9</v>
      </c>
      <c r="J26" s="33">
        <v>57374.33</v>
      </c>
      <c r="K26" s="33">
        <v>34697.769999999997</v>
      </c>
      <c r="L26" s="33">
        <v>46378.77</v>
      </c>
      <c r="M26" s="33">
        <v>40938.339999999997</v>
      </c>
      <c r="N26" s="10"/>
      <c r="O26" s="33">
        <v>4015017</v>
      </c>
      <c r="P26" s="33">
        <v>14538382</v>
      </c>
      <c r="Q26" s="33">
        <v>10743642</v>
      </c>
      <c r="R26" s="33">
        <v>1713431</v>
      </c>
      <c r="S26" s="33">
        <v>534001</v>
      </c>
      <c r="T26" s="33">
        <v>1405782</v>
      </c>
      <c r="U26" s="10"/>
      <c r="V26" s="33">
        <v>695316</v>
      </c>
      <c r="W26" s="33">
        <v>1488938</v>
      </c>
      <c r="X26" s="33">
        <v>57132.04</v>
      </c>
      <c r="Y26" s="33">
        <v>39889.93</v>
      </c>
      <c r="Z26" s="33">
        <v>55044.02</v>
      </c>
      <c r="AA26" s="33">
        <v>66903.31</v>
      </c>
      <c r="AB26" s="10"/>
      <c r="AC26" s="33">
        <v>32468.45</v>
      </c>
      <c r="AD26" s="33">
        <v>45789.49</v>
      </c>
      <c r="AE26" s="33">
        <v>5083.42</v>
      </c>
      <c r="AF26" s="33">
        <v>3793.48</v>
      </c>
      <c r="AG26" s="33">
        <v>7087.13</v>
      </c>
      <c r="AH26" s="33">
        <v>7544.42</v>
      </c>
      <c r="AI26" s="10"/>
      <c r="AJ26" s="33">
        <v>132340.20000000001</v>
      </c>
      <c r="AK26" s="33">
        <v>258249.2</v>
      </c>
      <c r="AL26" s="33">
        <v>7769.91</v>
      </c>
      <c r="AM26" s="33">
        <v>4997.13</v>
      </c>
      <c r="AN26" s="33">
        <v>6201.72</v>
      </c>
      <c r="AO26" s="33">
        <v>4392.93</v>
      </c>
      <c r="AQ26" s="33">
        <v>0.62</v>
      </c>
      <c r="AR26" s="33">
        <v>0.05</v>
      </c>
      <c r="AT26" s="33">
        <v>68220</v>
      </c>
      <c r="AU26" s="33">
        <v>109063.46</v>
      </c>
      <c r="AW26" s="33">
        <v>2897812.47</v>
      </c>
      <c r="AX26" s="33">
        <v>3795700</v>
      </c>
      <c r="AZ26" s="33">
        <v>121204.24</v>
      </c>
      <c r="BA26" s="33">
        <v>263162.68</v>
      </c>
      <c r="BC26" s="33">
        <v>17271.419999999998</v>
      </c>
      <c r="BD26" s="33">
        <v>12284.55</v>
      </c>
      <c r="BF26" s="33">
        <v>2510.36</v>
      </c>
      <c r="BG26" s="33">
        <v>27661.93</v>
      </c>
      <c r="BI26" s="33">
        <v>3.22</v>
      </c>
      <c r="BJ26" s="33">
        <v>0.35</v>
      </c>
      <c r="BK26" s="33">
        <v>0.72</v>
      </c>
      <c r="BL26" s="34">
        <v>0.01</v>
      </c>
      <c r="BM26" s="34">
        <v>8.3000000000000007</v>
      </c>
      <c r="BN26" s="33"/>
      <c r="BP26" s="33">
        <v>356458.7</v>
      </c>
      <c r="BQ26" s="33">
        <v>97370.63</v>
      </c>
      <c r="BR26" s="33">
        <v>170214.5</v>
      </c>
      <c r="BS26" s="34">
        <v>80885.61</v>
      </c>
      <c r="BT26" s="34">
        <v>4117306.47</v>
      </c>
      <c r="BU26" s="33"/>
      <c r="BW26" s="33">
        <v>26485000</v>
      </c>
      <c r="BX26" s="33">
        <v>4074358</v>
      </c>
      <c r="BY26" s="33">
        <v>9296900</v>
      </c>
      <c r="BZ26" s="34">
        <v>299383.36</v>
      </c>
      <c r="CA26" s="34">
        <v>4315960.5</v>
      </c>
      <c r="CB26" s="33"/>
      <c r="CD26" s="33">
        <v>1276000</v>
      </c>
      <c r="CE26" s="33">
        <v>193386.9</v>
      </c>
      <c r="CF26" s="33">
        <v>809761.9</v>
      </c>
      <c r="CG26" s="34">
        <v>25042.58</v>
      </c>
      <c r="CH26" s="34">
        <v>7286966.0099999998</v>
      </c>
      <c r="CI26" s="33"/>
      <c r="CK26" s="33">
        <v>14015.75</v>
      </c>
      <c r="CL26" s="33">
        <v>16039.5</v>
      </c>
      <c r="CM26" s="33">
        <v>23256.799999999999</v>
      </c>
      <c r="CN26" s="34">
        <v>8662.2099999999991</v>
      </c>
      <c r="CO26" s="34">
        <v>41036.03</v>
      </c>
      <c r="CP26" s="33"/>
      <c r="CR26" s="33">
        <v>206972.5</v>
      </c>
      <c r="CS26" s="33">
        <v>19177.259999999998</v>
      </c>
      <c r="CT26" s="33">
        <v>177212.5</v>
      </c>
      <c r="CU26" s="34">
        <v>1797.68</v>
      </c>
      <c r="CV26" s="34">
        <v>403362.5</v>
      </c>
      <c r="CW26" s="33"/>
    </row>
    <row r="27" spans="1:101" x14ac:dyDescent="0.25">
      <c r="A27" s="33">
        <v>0.01</v>
      </c>
      <c r="B27" s="33">
        <v>7.0000000000000007E-2</v>
      </c>
      <c r="C27" s="33">
        <v>1.1599999999999999</v>
      </c>
      <c r="D27" s="33">
        <v>0.5</v>
      </c>
      <c r="E27" s="33">
        <v>0.04</v>
      </c>
      <c r="F27" s="33">
        <v>0.21</v>
      </c>
      <c r="G27" s="5"/>
      <c r="H27" s="33">
        <v>17002.34</v>
      </c>
      <c r="I27" s="33">
        <v>17950.87</v>
      </c>
      <c r="J27" s="33">
        <v>108014</v>
      </c>
      <c r="K27" s="33">
        <v>25649.14</v>
      </c>
      <c r="L27" s="33">
        <v>43669.18</v>
      </c>
      <c r="M27" s="33">
        <v>65571.64</v>
      </c>
      <c r="N27" s="10"/>
      <c r="O27" s="33">
        <v>59397.29</v>
      </c>
      <c r="P27" s="33">
        <v>275986.40000000002</v>
      </c>
      <c r="Q27" s="33">
        <v>1353123</v>
      </c>
      <c r="R27" s="33">
        <v>605395.9</v>
      </c>
      <c r="S27" s="33">
        <v>757167.8</v>
      </c>
      <c r="T27" s="33">
        <v>2067524</v>
      </c>
      <c r="U27" s="10"/>
      <c r="V27" s="33">
        <v>9214.31</v>
      </c>
      <c r="W27" s="33">
        <v>10330.31</v>
      </c>
      <c r="X27" s="33">
        <v>174081.3</v>
      </c>
      <c r="Y27" s="33">
        <v>71223.17</v>
      </c>
      <c r="Z27" s="33">
        <v>472159.9</v>
      </c>
      <c r="AA27" s="33">
        <v>1342208</v>
      </c>
      <c r="AB27" s="10"/>
      <c r="AC27" s="33">
        <v>2000.58</v>
      </c>
      <c r="AD27" s="33">
        <v>3742.07</v>
      </c>
      <c r="AE27" s="33">
        <v>6955.01</v>
      </c>
      <c r="AF27" s="33">
        <v>2575.1999999999998</v>
      </c>
      <c r="AG27" s="33">
        <v>785.32</v>
      </c>
      <c r="AH27" s="33">
        <v>1570.3</v>
      </c>
      <c r="AI27" s="10"/>
      <c r="AJ27" s="33">
        <v>1215.9000000000001</v>
      </c>
      <c r="AK27" s="33">
        <v>419.73</v>
      </c>
      <c r="AL27" s="33">
        <v>26925.02</v>
      </c>
      <c r="AM27" s="33">
        <v>8804.09</v>
      </c>
      <c r="AN27" s="33">
        <v>134381</v>
      </c>
      <c r="AO27" s="33">
        <v>386065.7</v>
      </c>
      <c r="AQ27" s="33">
        <v>0.66</v>
      </c>
      <c r="AR27" s="33">
        <v>0.52</v>
      </c>
      <c r="AT27" s="33">
        <v>47485.42</v>
      </c>
      <c r="AU27" s="33">
        <v>255277.6</v>
      </c>
      <c r="AW27" s="33">
        <v>3050657.32</v>
      </c>
      <c r="AX27" s="33">
        <v>739762.99</v>
      </c>
      <c r="AZ27" s="33">
        <v>86247.41</v>
      </c>
      <c r="BA27" s="33">
        <v>292163.33</v>
      </c>
      <c r="BC27" s="33">
        <v>15020.1</v>
      </c>
      <c r="BD27" s="33">
        <v>20445.53</v>
      </c>
      <c r="BF27" s="33">
        <v>1539.57</v>
      </c>
      <c r="BG27" s="33">
        <v>32229.119999999999</v>
      </c>
      <c r="BI27" s="33">
        <v>1.59</v>
      </c>
      <c r="BJ27" s="33">
        <v>0.15</v>
      </c>
      <c r="BK27" s="33">
        <v>0.17</v>
      </c>
      <c r="BL27" s="34">
        <v>3.33</v>
      </c>
      <c r="BM27" s="34"/>
      <c r="BN27" s="33"/>
      <c r="BP27" s="33">
        <v>879330.4</v>
      </c>
      <c r="BQ27" s="33">
        <v>253464.7</v>
      </c>
      <c r="BR27" s="33">
        <v>102573.1</v>
      </c>
      <c r="BS27" s="34">
        <v>565190.67000000004</v>
      </c>
      <c r="BT27" s="34"/>
      <c r="BU27" s="33"/>
      <c r="BW27" s="33">
        <v>14211000</v>
      </c>
      <c r="BX27" s="33">
        <v>24361797</v>
      </c>
      <c r="BY27" s="33">
        <v>3122400</v>
      </c>
      <c r="BZ27" s="34">
        <v>5480500</v>
      </c>
      <c r="CA27" s="34"/>
      <c r="CB27" s="33"/>
      <c r="CD27" s="33">
        <v>1275762</v>
      </c>
      <c r="CE27" s="33">
        <v>750664.6</v>
      </c>
      <c r="CF27" s="33">
        <v>26748.16</v>
      </c>
      <c r="CG27" s="34">
        <v>1202027.52</v>
      </c>
      <c r="CH27" s="34"/>
      <c r="CI27" s="33"/>
      <c r="CK27" s="33">
        <v>15583.36</v>
      </c>
      <c r="CL27" s="33">
        <v>63479.39</v>
      </c>
      <c r="CM27" s="33">
        <v>3064.2</v>
      </c>
      <c r="CN27" s="34">
        <v>31589.07</v>
      </c>
      <c r="CO27" s="34"/>
      <c r="CP27" s="33"/>
      <c r="CR27" s="33">
        <v>180410.1</v>
      </c>
      <c r="CS27" s="33">
        <v>73277.64</v>
      </c>
      <c r="CT27" s="33">
        <v>3206.5</v>
      </c>
      <c r="CU27" s="34">
        <v>318894.07</v>
      </c>
      <c r="CV27" s="34"/>
      <c r="CW27" s="33"/>
    </row>
    <row r="28" spans="1:101" x14ac:dyDescent="0.25">
      <c r="A28" s="33">
        <v>0.01</v>
      </c>
      <c r="B28" s="33">
        <v>0.04</v>
      </c>
      <c r="C28" s="33">
        <v>0.55000000000000004</v>
      </c>
      <c r="D28" s="33">
        <v>0.12</v>
      </c>
      <c r="E28" s="33">
        <v>0.06</v>
      </c>
      <c r="F28" s="33">
        <v>0.3</v>
      </c>
      <c r="G28" s="5"/>
      <c r="H28" s="33">
        <v>2219.54</v>
      </c>
      <c r="I28" s="33">
        <v>119301.3</v>
      </c>
      <c r="J28" s="33">
        <v>117178.8</v>
      </c>
      <c r="K28" s="33">
        <v>35268</v>
      </c>
      <c r="L28" s="33">
        <v>45736.34</v>
      </c>
      <c r="M28" s="33">
        <v>108927.2</v>
      </c>
      <c r="N28" s="10"/>
      <c r="O28" s="33">
        <v>47918.92</v>
      </c>
      <c r="P28" s="33">
        <v>3493251</v>
      </c>
      <c r="Q28" s="33">
        <v>7032140</v>
      </c>
      <c r="R28" s="33">
        <v>824309.1</v>
      </c>
      <c r="S28" s="33">
        <v>4297576</v>
      </c>
      <c r="T28" s="33">
        <v>4687238</v>
      </c>
      <c r="U28" s="10"/>
      <c r="V28" s="33">
        <v>7356.96</v>
      </c>
      <c r="W28" s="33">
        <v>524336.80000000005</v>
      </c>
      <c r="X28" s="33">
        <v>670381.1</v>
      </c>
      <c r="Y28" s="33">
        <v>117479.5</v>
      </c>
      <c r="Z28" s="33">
        <v>68029.63</v>
      </c>
      <c r="AA28" s="33">
        <v>385795.6</v>
      </c>
      <c r="AB28" s="10"/>
      <c r="AC28" s="33">
        <v>2972.88</v>
      </c>
      <c r="AD28" s="33">
        <v>38687.660000000003</v>
      </c>
      <c r="AE28" s="33">
        <v>64883.56</v>
      </c>
      <c r="AF28" s="33">
        <v>22315</v>
      </c>
      <c r="AG28" s="33">
        <v>3893.28</v>
      </c>
      <c r="AH28" s="33">
        <v>9919.65</v>
      </c>
      <c r="AI28" s="10"/>
      <c r="AJ28" s="33">
        <v>884.55</v>
      </c>
      <c r="AK28" s="33">
        <v>110864.6</v>
      </c>
      <c r="AL28" s="33">
        <v>117683.5</v>
      </c>
      <c r="AM28" s="33">
        <v>19011.52</v>
      </c>
      <c r="AN28" s="33">
        <v>6445.86</v>
      </c>
      <c r="AO28" s="33">
        <v>71940.31</v>
      </c>
      <c r="AQ28" s="33">
        <v>0.44</v>
      </c>
      <c r="AR28" s="33">
        <v>0.46</v>
      </c>
      <c r="AT28" s="33">
        <v>193459.57</v>
      </c>
      <c r="AU28" s="33">
        <v>291066.31</v>
      </c>
      <c r="AW28" s="33">
        <v>8949428.3000000007</v>
      </c>
      <c r="AX28" s="33">
        <v>9857079.3699999992</v>
      </c>
      <c r="AZ28" s="33">
        <v>1434776.36</v>
      </c>
      <c r="BA28" s="33">
        <v>1523765.23</v>
      </c>
      <c r="BC28" s="33">
        <v>29495.55</v>
      </c>
      <c r="BD28" s="33">
        <v>38137.379999999997</v>
      </c>
      <c r="BF28" s="33">
        <v>158513.85999999999</v>
      </c>
      <c r="BG28" s="33">
        <v>170092.63</v>
      </c>
      <c r="BI28" s="33">
        <v>2.46</v>
      </c>
      <c r="BJ28" s="33">
        <v>0.37</v>
      </c>
      <c r="BK28" s="33">
        <v>0.41</v>
      </c>
      <c r="BL28" s="34">
        <v>1.78</v>
      </c>
      <c r="BM28" s="34"/>
      <c r="BN28" s="33"/>
      <c r="BP28" s="33">
        <v>66979.77</v>
      </c>
      <c r="BQ28" s="33">
        <v>265026.5</v>
      </c>
      <c r="BR28" s="33">
        <v>59122.97</v>
      </c>
      <c r="BS28" s="34">
        <v>1648160.81</v>
      </c>
      <c r="BT28" s="34"/>
      <c r="BU28" s="33"/>
      <c r="BW28" s="33">
        <v>15406000</v>
      </c>
      <c r="BX28" s="33">
        <v>4275583</v>
      </c>
      <c r="BY28" s="33">
        <v>8897729</v>
      </c>
      <c r="BZ28" s="34">
        <v>492943.02</v>
      </c>
      <c r="CA28" s="34"/>
      <c r="CB28" s="33"/>
      <c r="CD28" s="33">
        <v>601781.80000000005</v>
      </c>
      <c r="CE28" s="33">
        <v>784295.3</v>
      </c>
      <c r="CF28" s="33">
        <v>117060.6</v>
      </c>
      <c r="CG28" s="34">
        <v>35477.910000000003</v>
      </c>
      <c r="CH28" s="34"/>
      <c r="CI28" s="33"/>
      <c r="CK28" s="33">
        <v>13322.2</v>
      </c>
      <c r="CL28" s="33">
        <v>8599.82</v>
      </c>
      <c r="CM28" s="33">
        <v>7363.16</v>
      </c>
      <c r="CN28" s="34">
        <v>3473.49</v>
      </c>
      <c r="CO28" s="34"/>
      <c r="CP28" s="33"/>
      <c r="CR28" s="33">
        <v>113196.4</v>
      </c>
      <c r="CS28" s="33">
        <v>109046.7</v>
      </c>
      <c r="CT28" s="33">
        <v>11967.56</v>
      </c>
      <c r="CU28" s="34">
        <v>594.55999999999995</v>
      </c>
      <c r="CV28" s="34"/>
      <c r="CW28" s="33"/>
    </row>
    <row r="29" spans="1:101" x14ac:dyDescent="0.25">
      <c r="A29" s="33">
        <v>0.96</v>
      </c>
      <c r="B29" s="33">
        <v>2.14</v>
      </c>
      <c r="C29" s="33">
        <v>0.04</v>
      </c>
      <c r="D29" s="33">
        <v>0.04</v>
      </c>
      <c r="E29" s="33">
        <v>0.24</v>
      </c>
      <c r="F29" s="33">
        <v>0.01</v>
      </c>
      <c r="G29" s="5"/>
      <c r="H29" s="33">
        <v>73175.31</v>
      </c>
      <c r="I29" s="33">
        <v>186632.4</v>
      </c>
      <c r="J29" s="33">
        <v>28335.81</v>
      </c>
      <c r="K29" s="33">
        <v>35105.32</v>
      </c>
      <c r="L29" s="33">
        <v>365690.4</v>
      </c>
      <c r="M29" s="33">
        <v>57645.34</v>
      </c>
      <c r="N29" s="10"/>
      <c r="O29" s="33">
        <v>4835045</v>
      </c>
      <c r="P29" s="33">
        <v>10974000</v>
      </c>
      <c r="Q29" s="33">
        <v>496476</v>
      </c>
      <c r="R29" s="33">
        <v>675219.3</v>
      </c>
      <c r="S29" s="33">
        <v>2577103</v>
      </c>
      <c r="T29" s="33">
        <v>1964535</v>
      </c>
      <c r="U29" s="10"/>
      <c r="V29" s="33">
        <v>80286.210000000006</v>
      </c>
      <c r="W29" s="33">
        <v>117435.4</v>
      </c>
      <c r="X29" s="33">
        <v>39164.97</v>
      </c>
      <c r="Y29" s="33">
        <v>56848.89</v>
      </c>
      <c r="Z29" s="33">
        <v>194050.4</v>
      </c>
      <c r="AA29" s="33">
        <v>154298.5</v>
      </c>
      <c r="AB29" s="10"/>
      <c r="AC29" s="33">
        <v>8084.23</v>
      </c>
      <c r="AD29" s="33">
        <v>24222.67</v>
      </c>
      <c r="AE29" s="33">
        <v>23930.41</v>
      </c>
      <c r="AF29" s="33">
        <v>8397.24</v>
      </c>
      <c r="AG29" s="33">
        <v>69107.320000000007</v>
      </c>
      <c r="AH29" s="33">
        <v>66039.64</v>
      </c>
      <c r="AI29" s="10"/>
      <c r="AJ29" s="33">
        <v>4177.07</v>
      </c>
      <c r="AK29" s="33">
        <v>8653.16</v>
      </c>
      <c r="AL29" s="33">
        <v>3745.56</v>
      </c>
      <c r="AM29" s="33">
        <v>4352.13</v>
      </c>
      <c r="AN29" s="33">
        <v>23945.040000000001</v>
      </c>
      <c r="AO29" s="33">
        <v>25748.7</v>
      </c>
      <c r="AQ29" s="33">
        <v>1.78</v>
      </c>
      <c r="AR29" s="33">
        <v>0.76</v>
      </c>
      <c r="AT29" s="33">
        <v>180197.82</v>
      </c>
      <c r="AU29" s="33">
        <v>162719.13</v>
      </c>
      <c r="AW29" s="33">
        <v>8719344.8300000001</v>
      </c>
      <c r="AX29" s="33">
        <v>10570347.25</v>
      </c>
      <c r="AZ29" s="33">
        <v>1155031.51</v>
      </c>
      <c r="BA29" s="33">
        <v>140536.44</v>
      </c>
      <c r="BC29" s="33">
        <v>14748.69</v>
      </c>
      <c r="BD29" s="33">
        <v>4043.05</v>
      </c>
      <c r="BF29" s="33">
        <v>139222.01</v>
      </c>
      <c r="BG29" s="33">
        <v>11301.26</v>
      </c>
      <c r="BI29" s="33">
        <v>0.32</v>
      </c>
      <c r="BJ29" s="33">
        <v>0.12</v>
      </c>
      <c r="BK29" s="33">
        <v>0.26</v>
      </c>
      <c r="BL29" s="34">
        <v>0.1</v>
      </c>
      <c r="BM29" s="34"/>
      <c r="BN29" s="33"/>
      <c r="BP29" s="33">
        <v>115440.6</v>
      </c>
      <c r="BQ29" s="33">
        <v>94507.29</v>
      </c>
      <c r="BR29" s="33">
        <v>45672.57</v>
      </c>
      <c r="BS29" s="34">
        <v>81841.11</v>
      </c>
      <c r="BT29" s="34"/>
      <c r="BU29" s="33"/>
      <c r="BW29" s="33">
        <v>16409000</v>
      </c>
      <c r="BX29" s="33">
        <v>2092652</v>
      </c>
      <c r="BY29" s="33">
        <v>953658.5</v>
      </c>
      <c r="BZ29" s="34">
        <v>2593078.15</v>
      </c>
      <c r="CA29" s="34"/>
      <c r="CB29" s="33"/>
      <c r="CD29" s="33">
        <v>189342.3</v>
      </c>
      <c r="CE29" s="33">
        <v>1322706</v>
      </c>
      <c r="CF29" s="33">
        <v>70846.009999999995</v>
      </c>
      <c r="CG29" s="34">
        <v>781030.02</v>
      </c>
      <c r="CH29" s="34"/>
      <c r="CI29" s="33"/>
      <c r="CK29" s="33">
        <v>5304.75</v>
      </c>
      <c r="CL29" s="33">
        <v>27716.37</v>
      </c>
      <c r="CM29" s="33">
        <v>13007.99</v>
      </c>
      <c r="CN29" s="34">
        <v>64734.76</v>
      </c>
      <c r="CO29" s="34"/>
      <c r="CP29" s="33"/>
      <c r="CR29" s="33">
        <v>31888.07</v>
      </c>
      <c r="CS29" s="33">
        <v>258159.1</v>
      </c>
      <c r="CT29" s="33">
        <v>6184.85</v>
      </c>
      <c r="CU29" s="34">
        <v>139135</v>
      </c>
      <c r="CV29" s="34"/>
      <c r="CW29" s="33"/>
    </row>
    <row r="30" spans="1:101" x14ac:dyDescent="0.25">
      <c r="A30" s="33">
        <v>0.28000000000000003</v>
      </c>
      <c r="B30" s="33">
        <v>1</v>
      </c>
      <c r="C30" s="33">
        <v>0.4</v>
      </c>
      <c r="D30" s="33">
        <v>0.09</v>
      </c>
      <c r="E30" s="33">
        <v>0.76</v>
      </c>
      <c r="F30" s="33">
        <v>0.82</v>
      </c>
      <c r="G30" s="5"/>
      <c r="H30" s="33">
        <v>213820.9</v>
      </c>
      <c r="I30" s="33">
        <v>73424.33</v>
      </c>
      <c r="J30" s="33">
        <v>82206.87</v>
      </c>
      <c r="K30" s="33">
        <v>44732.76</v>
      </c>
      <c r="L30" s="33">
        <v>263365.59999999998</v>
      </c>
      <c r="M30" s="33">
        <v>367777.3</v>
      </c>
      <c r="N30" s="10"/>
      <c r="O30" s="33">
        <v>11300609</v>
      </c>
      <c r="P30" s="33">
        <v>6829442</v>
      </c>
      <c r="Q30" s="33">
        <v>13260436</v>
      </c>
      <c r="R30" s="33">
        <v>1443602</v>
      </c>
      <c r="S30" s="33">
        <v>1844650</v>
      </c>
      <c r="T30" s="33">
        <v>1045519</v>
      </c>
      <c r="U30" s="10"/>
      <c r="V30" s="33">
        <v>303700.40000000002</v>
      </c>
      <c r="W30" s="33">
        <v>46798.82</v>
      </c>
      <c r="X30" s="33">
        <v>123296.7</v>
      </c>
      <c r="Y30" s="33">
        <v>38107.46</v>
      </c>
      <c r="Z30" s="33">
        <v>683713.5</v>
      </c>
      <c r="AA30" s="33">
        <v>466365.7</v>
      </c>
      <c r="AB30" s="10"/>
      <c r="AC30" s="33">
        <v>12171.54</v>
      </c>
      <c r="AD30" s="33">
        <v>2853.49</v>
      </c>
      <c r="AE30" s="33">
        <v>4157.68</v>
      </c>
      <c r="AF30" s="33">
        <v>2480.09</v>
      </c>
      <c r="AG30" s="33">
        <v>18009.060000000001</v>
      </c>
      <c r="AH30" s="33">
        <v>17401.32</v>
      </c>
      <c r="AI30" s="10"/>
      <c r="AJ30" s="33">
        <v>30081.58</v>
      </c>
      <c r="AK30" s="33">
        <v>5218.6499999999996</v>
      </c>
      <c r="AL30" s="33">
        <v>21538.23</v>
      </c>
      <c r="AM30" s="33">
        <v>5935.55</v>
      </c>
      <c r="AN30" s="33">
        <v>136374.20000000001</v>
      </c>
      <c r="AO30" s="33">
        <v>98166.21</v>
      </c>
      <c r="AQ30" s="33">
        <v>0.22</v>
      </c>
      <c r="AR30" s="33">
        <v>0.6</v>
      </c>
      <c r="AT30" s="33">
        <v>190874.06</v>
      </c>
      <c r="AU30" s="33">
        <v>2246300</v>
      </c>
      <c r="AW30" s="33">
        <v>10094748.890000001</v>
      </c>
      <c r="AX30" s="33">
        <v>22071000</v>
      </c>
      <c r="AZ30" s="33">
        <v>443017.53</v>
      </c>
      <c r="BA30" s="33">
        <v>1784600</v>
      </c>
      <c r="BC30" s="33">
        <v>7706.81</v>
      </c>
      <c r="BD30" s="33">
        <v>838670.62</v>
      </c>
      <c r="BF30" s="33">
        <v>80481.259999999995</v>
      </c>
      <c r="BG30" s="33">
        <v>388018.98</v>
      </c>
      <c r="BI30" s="33">
        <v>1.24</v>
      </c>
      <c r="BJ30" s="33">
        <v>0.09</v>
      </c>
      <c r="BK30" s="33">
        <v>0.21</v>
      </c>
      <c r="BL30" s="34">
        <v>0.06</v>
      </c>
      <c r="BM30" s="34"/>
      <c r="BN30" s="33"/>
      <c r="BP30" s="33">
        <v>253485.3</v>
      </c>
      <c r="BQ30" s="33">
        <v>130938</v>
      </c>
      <c r="BR30" s="33">
        <v>274354.7</v>
      </c>
      <c r="BS30" s="34">
        <v>93968.72</v>
      </c>
      <c r="BT30" s="34"/>
      <c r="BU30" s="33"/>
      <c r="BW30" s="33">
        <v>54776000</v>
      </c>
      <c r="BX30" s="33">
        <v>3681269</v>
      </c>
      <c r="BY30" s="33">
        <v>7190146</v>
      </c>
      <c r="BZ30" s="34">
        <v>283182.88</v>
      </c>
      <c r="CA30" s="34"/>
      <c r="CB30" s="33"/>
      <c r="CD30" s="33">
        <v>256610.3</v>
      </c>
      <c r="CE30" s="33">
        <v>1579825</v>
      </c>
      <c r="CF30" s="33">
        <v>50302.31</v>
      </c>
      <c r="CG30" s="34">
        <v>54146.47</v>
      </c>
      <c r="CH30" s="34"/>
      <c r="CI30" s="33"/>
      <c r="CK30" s="33">
        <v>7251.2</v>
      </c>
      <c r="CL30" s="33">
        <v>60011.57</v>
      </c>
      <c r="CM30" s="33">
        <v>2540.36</v>
      </c>
      <c r="CN30" s="34">
        <v>8893.51</v>
      </c>
      <c r="CO30" s="34"/>
      <c r="CP30" s="33"/>
      <c r="CR30" s="33">
        <v>45889.93</v>
      </c>
      <c r="CS30" s="33">
        <v>389979.3</v>
      </c>
      <c r="CT30" s="33">
        <v>5362.86</v>
      </c>
      <c r="CU30" s="34">
        <v>7435.25</v>
      </c>
      <c r="CV30" s="34"/>
      <c r="CW30" s="33"/>
    </row>
    <row r="31" spans="1:101" x14ac:dyDescent="0.25">
      <c r="A31" s="33">
        <v>18.34</v>
      </c>
      <c r="B31" s="33">
        <v>8.3000000000000007</v>
      </c>
      <c r="C31" s="33">
        <v>3.53</v>
      </c>
      <c r="D31" s="33">
        <v>1.22</v>
      </c>
      <c r="E31" s="33">
        <v>5.52</v>
      </c>
      <c r="F31" s="33">
        <v>0.19</v>
      </c>
      <c r="G31" s="5"/>
      <c r="H31" s="33">
        <v>4540284.12</v>
      </c>
      <c r="I31" s="33">
        <v>4117306.47</v>
      </c>
      <c r="J31" s="33">
        <v>258880.5</v>
      </c>
      <c r="K31" s="33">
        <v>485947.1</v>
      </c>
      <c r="L31" s="33">
        <v>747739.8</v>
      </c>
      <c r="M31" s="33">
        <v>67033.2</v>
      </c>
      <c r="N31" s="10"/>
      <c r="O31" s="33">
        <v>9547523</v>
      </c>
      <c r="P31" s="33">
        <v>4315961</v>
      </c>
      <c r="Q31" s="33">
        <v>13129000</v>
      </c>
      <c r="R31" s="33">
        <v>4299200</v>
      </c>
      <c r="S31" s="33">
        <v>14451000</v>
      </c>
      <c r="T31" s="33">
        <v>7727464</v>
      </c>
      <c r="U31" s="10"/>
      <c r="V31" s="33">
        <v>13722550.800000001</v>
      </c>
      <c r="W31" s="33">
        <v>7286966.0099999998</v>
      </c>
      <c r="X31" s="33">
        <v>978234.2</v>
      </c>
      <c r="Y31" s="33">
        <v>933010</v>
      </c>
      <c r="Z31" s="33">
        <v>1507819</v>
      </c>
      <c r="AA31" s="33">
        <v>135549</v>
      </c>
      <c r="AB31" s="10"/>
      <c r="AC31" s="33">
        <v>68769.87</v>
      </c>
      <c r="AD31" s="33">
        <v>41036.03</v>
      </c>
      <c r="AE31" s="33">
        <v>10672.15</v>
      </c>
      <c r="AF31" s="33">
        <v>6432.47</v>
      </c>
      <c r="AG31" s="33">
        <v>17111.55</v>
      </c>
      <c r="AH31" s="33">
        <v>6375.74</v>
      </c>
      <c r="AI31" s="10"/>
      <c r="AJ31" s="33">
        <v>594196.31000000006</v>
      </c>
      <c r="AK31" s="33">
        <v>403362.5</v>
      </c>
      <c r="AL31" s="33">
        <v>186226</v>
      </c>
      <c r="AM31" s="33">
        <v>268460.79999999999</v>
      </c>
      <c r="AN31" s="33">
        <v>297795.3</v>
      </c>
      <c r="AO31" s="33">
        <v>20122.2</v>
      </c>
      <c r="AQ31" s="33">
        <v>0.28999999999999998</v>
      </c>
      <c r="AR31" s="33">
        <v>0.8</v>
      </c>
      <c r="AT31" s="33">
        <v>212891.49</v>
      </c>
      <c r="AU31" s="33">
        <v>111302.43</v>
      </c>
      <c r="AW31" s="33">
        <v>14583369.27</v>
      </c>
      <c r="AX31" s="33">
        <v>9221679.1699999999</v>
      </c>
      <c r="AZ31" s="33">
        <v>603371.75</v>
      </c>
      <c r="BA31" s="33">
        <v>1450733.04</v>
      </c>
      <c r="BC31" s="33">
        <v>8204.14</v>
      </c>
      <c r="BD31" s="33">
        <v>15514.34</v>
      </c>
      <c r="BF31" s="33">
        <v>117848.45</v>
      </c>
      <c r="BG31" s="33">
        <v>202105.83</v>
      </c>
      <c r="BI31" s="33">
        <v>0.56999999999999995</v>
      </c>
      <c r="BJ31" s="33">
        <v>0.92</v>
      </c>
      <c r="BK31" s="33">
        <v>0.74</v>
      </c>
      <c r="BL31" s="34">
        <v>0.08</v>
      </c>
      <c r="BM31" s="34"/>
      <c r="BN31" s="33"/>
      <c r="BP31" s="33">
        <v>113723.6</v>
      </c>
      <c r="BQ31" s="33">
        <v>78033.649999999994</v>
      </c>
      <c r="BR31" s="33">
        <v>45455.06</v>
      </c>
      <c r="BS31" s="34">
        <v>46577.120000000003</v>
      </c>
      <c r="BT31" s="34"/>
      <c r="BU31" s="33"/>
      <c r="BW31" s="33">
        <v>195000000</v>
      </c>
      <c r="BX31" s="33">
        <v>4622460</v>
      </c>
      <c r="BY31" s="33">
        <v>1352966</v>
      </c>
      <c r="BZ31" s="34">
        <v>1218125.8400000001</v>
      </c>
      <c r="CA31" s="34"/>
      <c r="CB31" s="33"/>
      <c r="CD31" s="33">
        <v>259431.4</v>
      </c>
      <c r="CE31" s="33">
        <v>504854.1</v>
      </c>
      <c r="CF31" s="33">
        <v>53619.09</v>
      </c>
      <c r="CG31" s="34">
        <v>230632.78</v>
      </c>
      <c r="CH31" s="34"/>
      <c r="CI31" s="33"/>
      <c r="CK31" s="33">
        <v>5995.94</v>
      </c>
      <c r="CL31" s="33">
        <v>11708.98</v>
      </c>
      <c r="CM31" s="33">
        <v>1963.3</v>
      </c>
      <c r="CN31" s="34">
        <v>27384.74</v>
      </c>
      <c r="CO31" s="34"/>
      <c r="CP31" s="33"/>
      <c r="CR31" s="33">
        <v>44220.43</v>
      </c>
      <c r="CS31" s="33">
        <v>106974.8</v>
      </c>
      <c r="CT31" s="33">
        <v>5927.78</v>
      </c>
      <c r="CU31" s="34">
        <v>39600.019999999997</v>
      </c>
      <c r="CV31" s="34"/>
      <c r="CW31" s="33"/>
    </row>
    <row r="32" spans="1:101" x14ac:dyDescent="0.25">
      <c r="A32" s="33">
        <v>0.26</v>
      </c>
      <c r="B32" s="33">
        <v>0.35</v>
      </c>
      <c r="C32" s="33">
        <v>0.92</v>
      </c>
      <c r="D32" s="33">
        <v>2.12</v>
      </c>
      <c r="E32" s="33">
        <v>0.92</v>
      </c>
      <c r="F32" s="33">
        <v>0.03</v>
      </c>
      <c r="G32" s="5"/>
      <c r="H32" s="33">
        <v>104367.62</v>
      </c>
      <c r="I32" s="33">
        <v>88263.54</v>
      </c>
      <c r="J32" s="33">
        <v>159929.29999999999</v>
      </c>
      <c r="K32" s="33">
        <v>355187.9</v>
      </c>
      <c r="L32" s="33">
        <v>78033.649999999994</v>
      </c>
      <c r="M32" s="33">
        <v>21395.02</v>
      </c>
      <c r="N32" s="10"/>
      <c r="O32" s="33">
        <v>2997880</v>
      </c>
      <c r="P32" s="33">
        <v>16226000</v>
      </c>
      <c r="Q32" s="33">
        <v>9772560</v>
      </c>
      <c r="R32" s="33">
        <v>7569800</v>
      </c>
      <c r="S32" s="33">
        <v>4622460</v>
      </c>
      <c r="T32" s="33">
        <v>334184.59999999998</v>
      </c>
      <c r="U32" s="10"/>
      <c r="V32" s="33">
        <v>1602159.15</v>
      </c>
      <c r="W32" s="33">
        <v>1874579.11</v>
      </c>
      <c r="X32" s="33">
        <v>1822971</v>
      </c>
      <c r="Y32" s="33">
        <v>1346940</v>
      </c>
      <c r="Z32" s="33">
        <v>504854.1</v>
      </c>
      <c r="AA32" s="33">
        <v>51336.44</v>
      </c>
      <c r="AB32" s="10"/>
      <c r="AC32" s="33">
        <v>41328.22</v>
      </c>
      <c r="AD32" s="33">
        <v>17920.439999999999</v>
      </c>
      <c r="AE32" s="33">
        <v>47527.01</v>
      </c>
      <c r="AF32" s="33">
        <v>22414.959999999999</v>
      </c>
      <c r="AG32" s="33">
        <v>11708.98</v>
      </c>
      <c r="AH32" s="33">
        <v>14540.5</v>
      </c>
      <c r="AI32" s="10"/>
      <c r="AJ32" s="33">
        <v>264958.34999999998</v>
      </c>
      <c r="AK32" s="33">
        <v>289398.37</v>
      </c>
      <c r="AL32" s="33">
        <v>380158.7</v>
      </c>
      <c r="AM32" s="33">
        <v>288326.09999999998</v>
      </c>
      <c r="AN32" s="33">
        <v>106974.8</v>
      </c>
      <c r="AO32" s="33">
        <v>7769.58</v>
      </c>
      <c r="AQ32" s="33">
        <v>0.22</v>
      </c>
      <c r="AR32" s="33">
        <v>0.69</v>
      </c>
      <c r="AT32" s="33">
        <v>125252.6</v>
      </c>
      <c r="AU32" s="33">
        <v>150652.71</v>
      </c>
      <c r="AW32" s="33">
        <v>9480403.4900000002</v>
      </c>
      <c r="AX32" s="33">
        <v>10947000</v>
      </c>
      <c r="AZ32" s="33">
        <v>386780.52</v>
      </c>
      <c r="BA32" s="33">
        <v>1566412.95</v>
      </c>
      <c r="BC32" s="33">
        <v>4024.9</v>
      </c>
      <c r="BD32" s="33">
        <v>20987.93</v>
      </c>
      <c r="BF32" s="33">
        <v>78857.05</v>
      </c>
      <c r="BG32" s="33">
        <v>302238.51</v>
      </c>
      <c r="BI32" s="33">
        <v>0.28000000000000003</v>
      </c>
      <c r="BJ32" s="33">
        <v>0.03</v>
      </c>
      <c r="BK32" s="33">
        <v>0.05</v>
      </c>
      <c r="BL32" s="34">
        <v>0.02</v>
      </c>
      <c r="BM32" s="34"/>
      <c r="BN32" s="33"/>
      <c r="BP32" s="33">
        <v>34241.49</v>
      </c>
      <c r="BQ32" s="33">
        <v>21395.02</v>
      </c>
      <c r="BR32" s="33">
        <v>109063.5</v>
      </c>
      <c r="BS32" s="34">
        <v>111101.84</v>
      </c>
      <c r="BT32" s="34"/>
      <c r="BU32" s="33"/>
      <c r="BW32" s="33">
        <v>6538900</v>
      </c>
      <c r="BX32" s="33">
        <v>334184.59999999998</v>
      </c>
      <c r="BY32" s="33">
        <v>3795700</v>
      </c>
      <c r="BZ32" s="34">
        <v>7650150.4500000002</v>
      </c>
      <c r="CA32" s="34"/>
      <c r="CB32" s="33"/>
      <c r="CD32" s="33">
        <v>58874.81</v>
      </c>
      <c r="CE32" s="33">
        <v>51336.44</v>
      </c>
      <c r="CF32" s="33">
        <v>263162.7</v>
      </c>
      <c r="CG32" s="34">
        <v>1099955.1399999999</v>
      </c>
      <c r="CH32" s="34"/>
      <c r="CI32" s="33"/>
      <c r="CK32" s="33">
        <v>2684.36</v>
      </c>
      <c r="CL32" s="33">
        <v>14540.5</v>
      </c>
      <c r="CM32" s="33">
        <v>12284.55</v>
      </c>
      <c r="CN32" s="34">
        <v>56679.11</v>
      </c>
      <c r="CO32" s="34"/>
      <c r="CP32" s="33"/>
      <c r="CR32" s="33">
        <v>6035.66</v>
      </c>
      <c r="CS32" s="33">
        <v>7769.58</v>
      </c>
      <c r="CT32" s="33">
        <v>27661.93</v>
      </c>
      <c r="CU32" s="34">
        <v>163408.26999999999</v>
      </c>
      <c r="CV32" s="34"/>
      <c r="CW32" s="33"/>
    </row>
    <row r="33" spans="1:101" x14ac:dyDescent="0.25">
      <c r="A33" s="33">
        <v>0.64</v>
      </c>
      <c r="B33" s="33">
        <v>1.1100000000000001</v>
      </c>
      <c r="C33" s="33">
        <v>1.0900000000000001</v>
      </c>
      <c r="D33" s="33">
        <v>2.65</v>
      </c>
      <c r="E33" s="33">
        <v>1.59</v>
      </c>
      <c r="F33" s="33">
        <v>0.26</v>
      </c>
      <c r="G33" s="5"/>
      <c r="H33" s="33">
        <v>109862.73</v>
      </c>
      <c r="I33" s="33">
        <v>527389.76</v>
      </c>
      <c r="J33" s="33">
        <v>81362.83</v>
      </c>
      <c r="K33" s="33">
        <v>102340.5</v>
      </c>
      <c r="L33" s="33">
        <v>267760.59999999998</v>
      </c>
      <c r="M33" s="33">
        <v>43807.14</v>
      </c>
      <c r="N33" s="10"/>
      <c r="O33" s="33">
        <v>10729515</v>
      </c>
      <c r="P33" s="33">
        <v>8053100</v>
      </c>
      <c r="Q33" s="33">
        <v>2695300</v>
      </c>
      <c r="R33" s="33">
        <v>3148100</v>
      </c>
      <c r="S33" s="33">
        <v>10278672</v>
      </c>
      <c r="T33" s="33">
        <v>578131.1</v>
      </c>
      <c r="U33" s="10"/>
      <c r="V33" s="33">
        <v>463045.51</v>
      </c>
      <c r="W33" s="33">
        <v>319872.56</v>
      </c>
      <c r="X33" s="33">
        <v>467654</v>
      </c>
      <c r="Y33" s="33">
        <v>548735.1</v>
      </c>
      <c r="Z33" s="33">
        <v>375551.8</v>
      </c>
      <c r="AA33" s="33">
        <v>15556.19</v>
      </c>
      <c r="AB33" s="10"/>
      <c r="AC33" s="33">
        <v>8382.66</v>
      </c>
      <c r="AD33" s="33">
        <v>33516.629999999997</v>
      </c>
      <c r="AE33" s="33">
        <v>14507.84</v>
      </c>
      <c r="AF33" s="33">
        <v>10227.39</v>
      </c>
      <c r="AG33" s="33">
        <v>14036.24</v>
      </c>
      <c r="AH33" s="33">
        <v>911.41</v>
      </c>
      <c r="AI33" s="10"/>
      <c r="AJ33" s="33">
        <v>83279.45</v>
      </c>
      <c r="AK33" s="33">
        <v>46588.7</v>
      </c>
      <c r="AL33" s="33">
        <v>120971.1</v>
      </c>
      <c r="AM33" s="33">
        <v>146528.70000000001</v>
      </c>
      <c r="AN33" s="33">
        <v>42570.73</v>
      </c>
      <c r="AO33" s="33">
        <v>1356.43</v>
      </c>
      <c r="AQ33" s="33">
        <v>0.02</v>
      </c>
      <c r="AR33" s="33">
        <v>1.05</v>
      </c>
      <c r="AT33" s="33">
        <v>130122.37</v>
      </c>
      <c r="AU33" s="33">
        <v>285027.86</v>
      </c>
      <c r="AW33" s="33">
        <v>17088000</v>
      </c>
      <c r="AX33" s="33">
        <v>10906990.880000001</v>
      </c>
      <c r="AZ33" s="33">
        <v>1441328.76</v>
      </c>
      <c r="BA33" s="33">
        <v>1986946.09</v>
      </c>
      <c r="BC33" s="33">
        <v>16063.01</v>
      </c>
      <c r="BD33" s="33">
        <v>63144.32</v>
      </c>
      <c r="BF33" s="33">
        <v>311090.31</v>
      </c>
      <c r="BG33" s="33">
        <v>267467.64</v>
      </c>
      <c r="BI33" s="33">
        <v>2.59</v>
      </c>
      <c r="BJ33" s="33">
        <v>0.92</v>
      </c>
      <c r="BK33" s="33">
        <v>0.96</v>
      </c>
      <c r="BL33" s="34">
        <v>6.68</v>
      </c>
      <c r="BM33" s="34"/>
      <c r="BN33" s="33"/>
      <c r="BP33" s="33">
        <v>1906848</v>
      </c>
      <c r="BQ33" s="33">
        <v>52645.98</v>
      </c>
      <c r="BR33" s="33">
        <v>302562.5</v>
      </c>
      <c r="BS33" s="34">
        <v>387074.93</v>
      </c>
      <c r="BT33" s="34"/>
      <c r="BU33" s="33"/>
      <c r="BW33" s="33">
        <v>2533987</v>
      </c>
      <c r="BX33" s="33">
        <v>1969239</v>
      </c>
      <c r="BY33" s="33">
        <v>4646900</v>
      </c>
      <c r="BZ33" s="34">
        <v>3223087.23</v>
      </c>
      <c r="CA33" s="34"/>
      <c r="CB33" s="33"/>
      <c r="CD33" s="33">
        <v>5369932</v>
      </c>
      <c r="CE33" s="33">
        <v>224502.39999999999</v>
      </c>
      <c r="CF33" s="33">
        <v>207525.8</v>
      </c>
      <c r="CG33" s="34">
        <v>922816.83</v>
      </c>
      <c r="CH33" s="34"/>
      <c r="CI33" s="33"/>
      <c r="CK33" s="33">
        <v>1746400</v>
      </c>
      <c r="CL33" s="33">
        <v>19897.96</v>
      </c>
      <c r="CM33" s="33">
        <v>11176.73</v>
      </c>
      <c r="CN33" s="34">
        <v>27805.52</v>
      </c>
      <c r="CO33" s="34"/>
      <c r="CP33" s="33"/>
      <c r="CR33" s="33">
        <v>1007063</v>
      </c>
      <c r="CS33" s="33">
        <v>42676.26</v>
      </c>
      <c r="CT33" s="33">
        <v>17595.57</v>
      </c>
      <c r="CU33" s="34">
        <v>222803.85</v>
      </c>
      <c r="CV33" s="34"/>
      <c r="CW33" s="33"/>
    </row>
    <row r="34" spans="1:101" x14ac:dyDescent="0.25">
      <c r="A34" s="33">
        <v>0.52</v>
      </c>
      <c r="B34" s="33">
        <v>0.03</v>
      </c>
      <c r="C34" s="33">
        <v>0.03</v>
      </c>
      <c r="D34" s="33">
        <v>0.03</v>
      </c>
      <c r="E34" s="33">
        <v>0.73</v>
      </c>
      <c r="F34" s="33">
        <v>0.31</v>
      </c>
      <c r="G34" s="5"/>
      <c r="H34" s="33">
        <v>263890.40999999997</v>
      </c>
      <c r="I34" s="33">
        <v>153551.97</v>
      </c>
      <c r="J34" s="33">
        <v>25985.200000000001</v>
      </c>
      <c r="K34" s="33">
        <v>33550.089999999997</v>
      </c>
      <c r="L34" s="33">
        <v>314031</v>
      </c>
      <c r="M34" s="33">
        <v>107541.2</v>
      </c>
      <c r="N34" s="10"/>
      <c r="O34" s="33">
        <v>3787656</v>
      </c>
      <c r="P34" s="33">
        <v>4725546</v>
      </c>
      <c r="Q34" s="33">
        <v>675562.2</v>
      </c>
      <c r="R34" s="33">
        <v>701343.4</v>
      </c>
      <c r="S34" s="33">
        <v>5144990</v>
      </c>
      <c r="T34" s="33">
        <v>3833605</v>
      </c>
      <c r="U34" s="10"/>
      <c r="V34" s="33">
        <v>1012641.66</v>
      </c>
      <c r="W34" s="33">
        <v>658723.65</v>
      </c>
      <c r="X34" s="33">
        <v>10269.879999999999</v>
      </c>
      <c r="Y34" s="33">
        <v>11992.93</v>
      </c>
      <c r="Z34" s="33">
        <v>2371110</v>
      </c>
      <c r="AA34" s="33">
        <v>445973.1</v>
      </c>
      <c r="AB34" s="10"/>
      <c r="AC34" s="33">
        <v>14562.47</v>
      </c>
      <c r="AD34" s="33">
        <v>11301.28</v>
      </c>
      <c r="AE34" s="33">
        <v>527.20000000000005</v>
      </c>
      <c r="AF34" s="33">
        <v>1171.5999999999999</v>
      </c>
      <c r="AG34" s="33">
        <v>15857.31</v>
      </c>
      <c r="AH34" s="33">
        <v>3527.01</v>
      </c>
      <c r="AI34" s="10"/>
      <c r="AJ34" s="33">
        <v>203090.51</v>
      </c>
      <c r="AK34" s="33">
        <v>158337.73000000001</v>
      </c>
      <c r="AL34" s="33">
        <v>80</v>
      </c>
      <c r="AM34" s="33">
        <v>1000</v>
      </c>
      <c r="AN34" s="33">
        <v>469641.9</v>
      </c>
      <c r="AO34" s="33">
        <v>90038.53</v>
      </c>
      <c r="AQ34" s="33">
        <v>0.01</v>
      </c>
      <c r="AR34" s="33">
        <v>0.21</v>
      </c>
      <c r="AT34" s="33">
        <v>77404.149999999994</v>
      </c>
      <c r="AU34" s="33">
        <v>121038.19</v>
      </c>
      <c r="AW34" s="33">
        <v>7137885.5999999996</v>
      </c>
      <c r="AX34" s="33">
        <v>3352495.5</v>
      </c>
      <c r="AZ34" s="33">
        <v>1094031.83</v>
      </c>
      <c r="BA34" s="33">
        <v>2195365.5699999998</v>
      </c>
      <c r="BC34" s="33">
        <v>6342.24</v>
      </c>
      <c r="BD34" s="33">
        <v>14531.85</v>
      </c>
      <c r="BF34" s="33">
        <v>273155.76</v>
      </c>
      <c r="BG34" s="33">
        <v>418061.26</v>
      </c>
      <c r="BI34" s="33">
        <v>1.07</v>
      </c>
      <c r="BJ34" s="33">
        <v>0.43</v>
      </c>
      <c r="BK34" s="33">
        <v>0.52</v>
      </c>
      <c r="BL34" s="34">
        <v>3.25</v>
      </c>
      <c r="BM34" s="34"/>
      <c r="BN34" s="33"/>
      <c r="BP34" s="33">
        <v>105164.3</v>
      </c>
      <c r="BQ34" s="33">
        <v>279912.09999999998</v>
      </c>
      <c r="BR34" s="33">
        <v>255277.6</v>
      </c>
      <c r="BS34" s="34">
        <v>780629.33</v>
      </c>
      <c r="BT34" s="34"/>
      <c r="BU34" s="33"/>
      <c r="BW34" s="33">
        <v>3293172</v>
      </c>
      <c r="BX34" s="33">
        <v>12528109</v>
      </c>
      <c r="BY34" s="33">
        <v>739763</v>
      </c>
      <c r="BZ34" s="34">
        <v>760780.3</v>
      </c>
      <c r="CA34" s="34"/>
      <c r="CB34" s="33"/>
      <c r="CD34" s="33">
        <v>630676.69999999995</v>
      </c>
      <c r="CE34" s="33">
        <v>996137.7</v>
      </c>
      <c r="CF34" s="33">
        <v>292163.3</v>
      </c>
      <c r="CG34" s="34">
        <v>46176.75</v>
      </c>
      <c r="CH34" s="34"/>
      <c r="CI34" s="33"/>
      <c r="CK34" s="33">
        <v>3774.63</v>
      </c>
      <c r="CL34" s="33">
        <v>35233.47</v>
      </c>
      <c r="CM34" s="33">
        <v>20445.53</v>
      </c>
      <c r="CN34" s="34">
        <v>3344.48</v>
      </c>
      <c r="CO34" s="34"/>
      <c r="CP34" s="33"/>
      <c r="CR34" s="33">
        <v>131992.4</v>
      </c>
      <c r="CS34" s="33">
        <v>162818.5</v>
      </c>
      <c r="CT34" s="33">
        <v>32229.119999999999</v>
      </c>
      <c r="CU34" s="34">
        <v>3885.08</v>
      </c>
      <c r="CV34" s="34"/>
      <c r="CW34" s="33"/>
    </row>
    <row r="35" spans="1:101" x14ac:dyDescent="0.25">
      <c r="A35" s="33">
        <v>0.01</v>
      </c>
      <c r="B35" s="33">
        <v>0.08</v>
      </c>
      <c r="C35" s="33">
        <v>0.28000000000000003</v>
      </c>
      <c r="D35" s="33">
        <v>0.16</v>
      </c>
      <c r="E35" s="33">
        <v>0.01</v>
      </c>
      <c r="F35" s="33">
        <v>0.01</v>
      </c>
      <c r="G35" s="5"/>
      <c r="H35" s="33">
        <v>6132.38</v>
      </c>
      <c r="I35" s="33">
        <v>25031.11</v>
      </c>
      <c r="J35" s="33">
        <v>38206.03</v>
      </c>
      <c r="K35" s="33">
        <v>28513.360000000001</v>
      </c>
      <c r="L35" s="33">
        <v>88394.52</v>
      </c>
      <c r="M35" s="33">
        <v>74776.679999999993</v>
      </c>
      <c r="N35" s="10"/>
      <c r="O35" s="33">
        <v>18446.73</v>
      </c>
      <c r="P35" s="33">
        <v>223460</v>
      </c>
      <c r="Q35" s="33">
        <v>776949.5</v>
      </c>
      <c r="R35" s="33">
        <v>649383.9</v>
      </c>
      <c r="S35" s="33">
        <v>2798974</v>
      </c>
      <c r="T35" s="33">
        <v>3359700</v>
      </c>
      <c r="U35" s="10"/>
      <c r="V35" s="33">
        <v>6000</v>
      </c>
      <c r="W35" s="33">
        <v>29437.73</v>
      </c>
      <c r="X35" s="33">
        <v>178914.3</v>
      </c>
      <c r="Y35" s="33">
        <v>128924</v>
      </c>
      <c r="Z35" s="33">
        <v>180499.5</v>
      </c>
      <c r="AA35" s="33">
        <v>125778.3</v>
      </c>
      <c r="AB35" s="10"/>
      <c r="AC35" s="33">
        <v>331.21</v>
      </c>
      <c r="AD35" s="33">
        <v>3268.48</v>
      </c>
      <c r="AE35" s="33">
        <v>10737.68</v>
      </c>
      <c r="AF35" s="33">
        <v>10716.3</v>
      </c>
      <c r="AG35" s="33">
        <v>8810.36</v>
      </c>
      <c r="AH35" s="33">
        <v>11646.73</v>
      </c>
      <c r="AI35" s="10"/>
      <c r="AJ35" s="33">
        <v>900</v>
      </c>
      <c r="AK35" s="33">
        <v>4547.46</v>
      </c>
      <c r="AL35" s="33">
        <v>27182.23</v>
      </c>
      <c r="AM35" s="33">
        <v>15969.07</v>
      </c>
      <c r="AN35" s="33">
        <v>38286.11</v>
      </c>
      <c r="AO35" s="33">
        <v>25673.5</v>
      </c>
      <c r="AQ35" s="33">
        <v>0.01</v>
      </c>
      <c r="AR35" s="33">
        <v>0.28000000000000003</v>
      </c>
      <c r="AT35" s="33">
        <v>156702.18</v>
      </c>
      <c r="AU35" s="33">
        <v>129019.49</v>
      </c>
      <c r="AW35" s="33">
        <v>11462000</v>
      </c>
      <c r="AX35" s="33">
        <v>3659745.24</v>
      </c>
      <c r="AZ35" s="33">
        <v>1638448.13</v>
      </c>
      <c r="BA35" s="33">
        <v>1800055.65</v>
      </c>
      <c r="BC35" s="33">
        <v>19470.830000000002</v>
      </c>
      <c r="BD35" s="33">
        <v>13947.56</v>
      </c>
      <c r="BF35" s="33">
        <v>316245.87</v>
      </c>
      <c r="BG35" s="33">
        <v>330569.84000000003</v>
      </c>
      <c r="BI35" s="33">
        <v>0.01</v>
      </c>
      <c r="BJ35" s="33">
        <v>0.01</v>
      </c>
      <c r="BK35" s="33">
        <v>0.14000000000000001</v>
      </c>
      <c r="BL35" s="34">
        <v>0.22</v>
      </c>
      <c r="BM35" s="34"/>
      <c r="BN35" s="33"/>
      <c r="BP35" s="33">
        <v>65761.67</v>
      </c>
      <c r="BQ35" s="33">
        <v>2219.54</v>
      </c>
      <c r="BR35" s="33">
        <v>81531.12</v>
      </c>
      <c r="BS35" s="34">
        <v>118955.97</v>
      </c>
      <c r="BT35" s="34"/>
      <c r="BU35" s="33"/>
      <c r="BW35" s="33">
        <v>1909984</v>
      </c>
      <c r="BX35" s="33">
        <v>47918.92</v>
      </c>
      <c r="BY35" s="33">
        <v>31557361</v>
      </c>
      <c r="BZ35" s="34">
        <v>4015017.19</v>
      </c>
      <c r="CA35" s="34"/>
      <c r="CB35" s="33"/>
      <c r="CD35" s="33">
        <v>139181</v>
      </c>
      <c r="CE35" s="33">
        <v>7356.96</v>
      </c>
      <c r="CF35" s="33">
        <v>55289.96</v>
      </c>
      <c r="CG35" s="34">
        <v>695315.98</v>
      </c>
      <c r="CH35" s="34"/>
      <c r="CI35" s="33"/>
      <c r="CK35" s="33">
        <v>29384.04</v>
      </c>
      <c r="CL35" s="33">
        <v>2972.88</v>
      </c>
      <c r="CM35" s="33">
        <v>2131.87</v>
      </c>
      <c r="CN35" s="34">
        <v>32468.45</v>
      </c>
      <c r="CO35" s="34"/>
      <c r="CP35" s="33"/>
      <c r="CR35" s="33">
        <v>19156.05</v>
      </c>
      <c r="CS35" s="33">
        <v>884.55</v>
      </c>
      <c r="CT35" s="33">
        <v>6116.78</v>
      </c>
      <c r="CU35" s="34">
        <v>132340.18</v>
      </c>
      <c r="CV35" s="34"/>
      <c r="CW35" s="33"/>
    </row>
    <row r="36" spans="1:101" x14ac:dyDescent="0.25">
      <c r="A36" s="33">
        <v>0.15</v>
      </c>
      <c r="B36" s="33">
        <v>1.93</v>
      </c>
      <c r="C36" s="33">
        <v>0.33</v>
      </c>
      <c r="D36" s="33">
        <v>0.23</v>
      </c>
      <c r="E36" s="33">
        <v>0.22</v>
      </c>
      <c r="F36" s="33">
        <v>3.33</v>
      </c>
      <c r="G36" s="5"/>
      <c r="H36" s="33">
        <v>54213.11</v>
      </c>
      <c r="I36" s="33">
        <v>166039.82999999999</v>
      </c>
      <c r="J36" s="33">
        <v>226701.9</v>
      </c>
      <c r="K36" s="33">
        <v>85417.03</v>
      </c>
      <c r="L36" s="33">
        <v>32955.879999999997</v>
      </c>
      <c r="M36" s="33">
        <v>565190.69999999995</v>
      </c>
      <c r="N36" s="10"/>
      <c r="O36" s="33">
        <v>4356128</v>
      </c>
      <c r="P36" s="33">
        <v>7253649</v>
      </c>
      <c r="Q36" s="33">
        <v>21017851</v>
      </c>
      <c r="R36" s="33">
        <v>3734297</v>
      </c>
      <c r="S36" s="33">
        <v>209108.3</v>
      </c>
      <c r="T36" s="33">
        <v>5480500</v>
      </c>
      <c r="U36" s="10"/>
      <c r="V36" s="33">
        <v>49998.5</v>
      </c>
      <c r="W36" s="33">
        <v>87947.47</v>
      </c>
      <c r="X36" s="33">
        <v>603195.69999999995</v>
      </c>
      <c r="Y36" s="33">
        <v>446321.4</v>
      </c>
      <c r="Z36" s="33">
        <v>37437.46</v>
      </c>
      <c r="AA36" s="33">
        <v>1202028</v>
      </c>
      <c r="AB36" s="10"/>
      <c r="AC36" s="33">
        <v>4413.2</v>
      </c>
      <c r="AD36" s="33">
        <v>12381.06</v>
      </c>
      <c r="AE36" s="33">
        <v>10166.33</v>
      </c>
      <c r="AF36" s="33">
        <v>15532.58</v>
      </c>
      <c r="AG36" s="33">
        <v>2034.05</v>
      </c>
      <c r="AH36" s="33">
        <v>31589.07</v>
      </c>
      <c r="AI36" s="10"/>
      <c r="AJ36" s="33">
        <v>2732.31</v>
      </c>
      <c r="AK36" s="33">
        <v>6594.27</v>
      </c>
      <c r="AL36" s="33">
        <v>115655.4</v>
      </c>
      <c r="AM36" s="33">
        <v>92165.759999999995</v>
      </c>
      <c r="AN36" s="33">
        <v>8958.8799999999992</v>
      </c>
      <c r="AO36" s="33">
        <v>318894.09999999998</v>
      </c>
      <c r="AQ36" s="33">
        <v>7.55</v>
      </c>
      <c r="AR36" s="33">
        <v>0.12</v>
      </c>
      <c r="AT36" s="33">
        <v>440350.87</v>
      </c>
      <c r="AU36" s="33">
        <v>35268</v>
      </c>
      <c r="AW36" s="33">
        <v>6065231.9199999999</v>
      </c>
      <c r="AX36" s="33">
        <v>824309.12</v>
      </c>
      <c r="AZ36" s="33">
        <v>4431540.6100000003</v>
      </c>
      <c r="BA36" s="33">
        <v>117479.53</v>
      </c>
      <c r="BC36" s="33">
        <v>4706000</v>
      </c>
      <c r="BD36" s="33">
        <v>22315</v>
      </c>
      <c r="BF36" s="33">
        <v>470571.26</v>
      </c>
      <c r="BG36" s="33">
        <v>19011.52</v>
      </c>
      <c r="BI36" s="33">
        <v>0.02</v>
      </c>
      <c r="BJ36" s="33">
        <v>0.04</v>
      </c>
      <c r="BK36" s="33">
        <v>0.15</v>
      </c>
      <c r="BL36" s="34">
        <v>42.62</v>
      </c>
      <c r="BM36" s="34"/>
      <c r="BN36" s="33"/>
      <c r="BP36" s="33">
        <v>22196.49</v>
      </c>
      <c r="BQ36" s="33">
        <v>119301.3</v>
      </c>
      <c r="BR36" s="33">
        <v>76830.899999999994</v>
      </c>
      <c r="BS36" s="34">
        <v>3176964.41</v>
      </c>
      <c r="BT36" s="34"/>
      <c r="BU36" s="33"/>
      <c r="BW36" s="33">
        <v>308811.8</v>
      </c>
      <c r="BX36" s="33">
        <v>3493251</v>
      </c>
      <c r="BY36" s="33">
        <v>9387538</v>
      </c>
      <c r="BZ36" s="34">
        <v>5503655.71</v>
      </c>
      <c r="CA36" s="34"/>
      <c r="CB36" s="33"/>
      <c r="CD36" s="33">
        <v>27427.64</v>
      </c>
      <c r="CE36" s="33">
        <v>524336.80000000005</v>
      </c>
      <c r="CF36" s="33">
        <v>204181.2</v>
      </c>
      <c r="CG36" s="34">
        <v>6666165.9400000004</v>
      </c>
      <c r="CH36" s="34"/>
      <c r="CI36" s="33"/>
      <c r="CK36" s="33">
        <v>3870.36</v>
      </c>
      <c r="CL36" s="33">
        <v>38687.660000000003</v>
      </c>
      <c r="CM36" s="33">
        <v>5352.81</v>
      </c>
      <c r="CN36" s="34">
        <v>66101.02</v>
      </c>
      <c r="CO36" s="34"/>
      <c r="CP36" s="33"/>
      <c r="CR36" s="33">
        <v>2677.95</v>
      </c>
      <c r="CS36" s="33">
        <v>110864.6</v>
      </c>
      <c r="CT36" s="33">
        <v>26875.47</v>
      </c>
      <c r="CU36" s="34">
        <v>282236.12</v>
      </c>
      <c r="CV36" s="34"/>
      <c r="CW36" s="33"/>
    </row>
    <row r="37" spans="1:101" x14ac:dyDescent="0.25">
      <c r="A37" s="33"/>
      <c r="B37" s="33"/>
      <c r="C37" s="33">
        <v>0.69</v>
      </c>
      <c r="D37" s="33">
        <v>0.41</v>
      </c>
      <c r="E37" s="33">
        <v>0.17</v>
      </c>
      <c r="F37" s="33">
        <v>0.15</v>
      </c>
      <c r="G37" s="5"/>
      <c r="H37" s="33"/>
      <c r="I37" s="33"/>
      <c r="J37" s="33">
        <v>154802.29999999999</v>
      </c>
      <c r="K37" s="33">
        <v>100425.8</v>
      </c>
      <c r="L37" s="33">
        <v>115155.7</v>
      </c>
      <c r="M37" s="33">
        <v>51892.85</v>
      </c>
      <c r="N37" s="10"/>
      <c r="O37" s="33"/>
      <c r="P37" s="33"/>
      <c r="Q37" s="33">
        <v>3996505</v>
      </c>
      <c r="R37" s="33">
        <v>3863489</v>
      </c>
      <c r="S37" s="33">
        <v>2230227</v>
      </c>
      <c r="T37" s="33">
        <v>977423.4</v>
      </c>
      <c r="U37" s="10"/>
      <c r="V37" s="33"/>
      <c r="W37" s="33"/>
      <c r="X37" s="33">
        <v>317517.09999999998</v>
      </c>
      <c r="Y37" s="33">
        <v>309804.2</v>
      </c>
      <c r="Z37" s="33">
        <v>76295.08</v>
      </c>
      <c r="AA37" s="33">
        <v>46986.83</v>
      </c>
      <c r="AB37" s="10"/>
      <c r="AC37" s="33"/>
      <c r="AD37" s="33"/>
      <c r="AE37" s="33">
        <v>6336.45</v>
      </c>
      <c r="AF37" s="33">
        <v>8291.4599999999991</v>
      </c>
      <c r="AG37" s="33">
        <v>5431.6</v>
      </c>
      <c r="AH37" s="33">
        <v>7034.83</v>
      </c>
      <c r="AI37" s="10"/>
      <c r="AJ37" s="33"/>
      <c r="AK37" s="33"/>
      <c r="AL37" s="33">
        <v>43747.4</v>
      </c>
      <c r="AM37" s="33">
        <v>34366.04</v>
      </c>
      <c r="AN37" s="33">
        <v>5973.82</v>
      </c>
      <c r="AO37" s="33">
        <v>3296.15</v>
      </c>
      <c r="AQ37" s="33">
        <v>28.02</v>
      </c>
      <c r="AR37" s="33">
        <v>0.35</v>
      </c>
      <c r="AT37" s="33">
        <v>395832.69</v>
      </c>
      <c r="AU37" s="33">
        <v>79077.100000000006</v>
      </c>
      <c r="AW37" s="33">
        <v>3543135.87</v>
      </c>
      <c r="AX37" s="33">
        <v>3110613.18</v>
      </c>
      <c r="AZ37" s="33">
        <v>2435163.7999999998</v>
      </c>
      <c r="BA37" s="33">
        <v>386042.06</v>
      </c>
      <c r="BC37" s="33">
        <v>22676.52</v>
      </c>
      <c r="BD37" s="33">
        <v>42957.29</v>
      </c>
      <c r="BF37" s="33">
        <v>346348.1</v>
      </c>
      <c r="BG37" s="33">
        <v>74636.649999999994</v>
      </c>
      <c r="BI37" s="33">
        <v>0.01</v>
      </c>
      <c r="BJ37" s="33">
        <v>0.23</v>
      </c>
      <c r="BK37" s="33">
        <v>0.76</v>
      </c>
      <c r="BL37" s="34">
        <v>29.29</v>
      </c>
      <c r="BM37" s="34"/>
      <c r="BN37" s="33"/>
      <c r="BP37" s="33">
        <v>122119.5</v>
      </c>
      <c r="BQ37" s="33">
        <v>83574.97</v>
      </c>
      <c r="BR37" s="33">
        <v>162719.1</v>
      </c>
      <c r="BS37" s="34">
        <v>927682.47</v>
      </c>
      <c r="BT37" s="34"/>
      <c r="BU37" s="33"/>
      <c r="BW37" s="33">
        <v>827622.5</v>
      </c>
      <c r="BX37" s="33">
        <v>1688044</v>
      </c>
      <c r="BY37" s="33">
        <v>10570347</v>
      </c>
      <c r="BZ37" s="34">
        <v>12826783.689999999</v>
      </c>
      <c r="CA37" s="34"/>
      <c r="CB37" s="33"/>
      <c r="CD37" s="33">
        <v>58535.56</v>
      </c>
      <c r="CE37" s="33">
        <v>343419.1</v>
      </c>
      <c r="CF37" s="33">
        <v>140536.4</v>
      </c>
      <c r="CG37" s="34">
        <v>3451675.57</v>
      </c>
      <c r="CH37" s="34"/>
      <c r="CI37" s="33"/>
      <c r="CK37" s="33">
        <v>5592.37</v>
      </c>
      <c r="CL37" s="33">
        <v>46170.18</v>
      </c>
      <c r="CM37" s="33">
        <v>4043.05</v>
      </c>
      <c r="CN37" s="34">
        <v>11403.59</v>
      </c>
      <c r="CO37" s="34"/>
      <c r="CP37" s="33"/>
      <c r="CR37" s="33">
        <v>2120.2399999999998</v>
      </c>
      <c r="CS37" s="33">
        <v>84438.25</v>
      </c>
      <c r="CT37" s="33">
        <v>11301.26</v>
      </c>
      <c r="CU37" s="34">
        <v>3222914.95</v>
      </c>
      <c r="CV37" s="34"/>
      <c r="CW37" s="33"/>
    </row>
    <row r="38" spans="1:101" x14ac:dyDescent="0.25">
      <c r="A38" s="33"/>
      <c r="B38" s="33"/>
      <c r="C38" s="33">
        <v>0.02</v>
      </c>
      <c r="D38" s="33">
        <v>0.01</v>
      </c>
      <c r="E38" s="33">
        <v>2.68</v>
      </c>
      <c r="F38" s="33">
        <v>1.56</v>
      </c>
      <c r="G38" s="5"/>
      <c r="H38" s="33"/>
      <c r="I38" s="33"/>
      <c r="J38" s="33">
        <v>60791.92</v>
      </c>
      <c r="K38" s="33">
        <v>149636.20000000001</v>
      </c>
      <c r="L38" s="33">
        <v>78386.11</v>
      </c>
      <c r="M38" s="33">
        <v>105635.4</v>
      </c>
      <c r="N38" s="10"/>
      <c r="O38" s="33"/>
      <c r="P38" s="33"/>
      <c r="Q38" s="33">
        <v>1024734</v>
      </c>
      <c r="R38" s="33">
        <v>6457205</v>
      </c>
      <c r="S38" s="33">
        <v>16321043</v>
      </c>
      <c r="T38" s="33">
        <v>14760557</v>
      </c>
      <c r="U38" s="10"/>
      <c r="V38" s="33"/>
      <c r="W38" s="33"/>
      <c r="X38" s="33">
        <v>337003.5</v>
      </c>
      <c r="Y38" s="33">
        <v>343900.1</v>
      </c>
      <c r="Z38" s="33">
        <v>75862.679999999993</v>
      </c>
      <c r="AA38" s="33">
        <v>110769.60000000001</v>
      </c>
      <c r="AB38" s="10"/>
      <c r="AC38" s="33"/>
      <c r="AD38" s="33"/>
      <c r="AE38" s="33">
        <v>30109.37</v>
      </c>
      <c r="AF38" s="33">
        <v>28705.87</v>
      </c>
      <c r="AG38" s="33">
        <v>2011.33</v>
      </c>
      <c r="AH38" s="33">
        <v>2025.5</v>
      </c>
      <c r="AI38" s="10"/>
      <c r="AJ38" s="33"/>
      <c r="AK38" s="33"/>
      <c r="AL38" s="33">
        <v>79973.41</v>
      </c>
      <c r="AM38" s="33">
        <v>70228.03</v>
      </c>
      <c r="AN38" s="33">
        <v>8043.38</v>
      </c>
      <c r="AO38" s="33">
        <v>14243.68</v>
      </c>
      <c r="AQ38" s="33">
        <v>11.92</v>
      </c>
      <c r="AR38" s="33">
        <v>0.55000000000000004</v>
      </c>
      <c r="AT38" s="33">
        <v>352742.98</v>
      </c>
      <c r="AU38" s="33">
        <v>117178.8</v>
      </c>
      <c r="AW38" s="33">
        <v>2690503.17</v>
      </c>
      <c r="AX38" s="33">
        <v>7032139.5</v>
      </c>
      <c r="AZ38" s="33">
        <v>19618570.719999999</v>
      </c>
      <c r="BA38" s="33">
        <v>670381.07999999996</v>
      </c>
      <c r="BC38" s="33">
        <v>4143000</v>
      </c>
      <c r="BD38" s="33">
        <v>64883.56</v>
      </c>
      <c r="BF38" s="33">
        <v>4346246.58</v>
      </c>
      <c r="BG38" s="33">
        <v>117683.45</v>
      </c>
      <c r="BI38" s="33">
        <v>0.31</v>
      </c>
      <c r="BJ38" s="33">
        <v>0.15</v>
      </c>
      <c r="BK38" s="33">
        <v>3.67</v>
      </c>
      <c r="BL38" s="33"/>
      <c r="BM38" s="33"/>
      <c r="BN38" s="33"/>
      <c r="BP38" s="33">
        <v>353565.6</v>
      </c>
      <c r="BQ38" s="33">
        <v>204084.7</v>
      </c>
      <c r="BR38" s="33">
        <v>284684.3</v>
      </c>
      <c r="BS38" s="33"/>
      <c r="BT38" s="33"/>
      <c r="BU38" s="33"/>
      <c r="BW38" s="33">
        <v>3856682</v>
      </c>
      <c r="BX38" s="33">
        <v>1394206</v>
      </c>
      <c r="BY38" s="33">
        <v>17179000</v>
      </c>
      <c r="BZ38" s="33"/>
      <c r="CA38" s="33"/>
      <c r="CB38" s="33"/>
      <c r="CD38" s="33">
        <v>153803.1</v>
      </c>
      <c r="CE38" s="33">
        <v>669939</v>
      </c>
      <c r="CF38" s="33">
        <v>1188615</v>
      </c>
      <c r="CG38" s="33"/>
      <c r="CH38" s="33"/>
      <c r="CI38" s="33"/>
      <c r="CK38" s="33">
        <v>10643.82</v>
      </c>
      <c r="CL38" s="33">
        <v>50277.11</v>
      </c>
      <c r="CM38" s="33">
        <v>11086.04</v>
      </c>
      <c r="CN38" s="33"/>
      <c r="CO38" s="33"/>
      <c r="CP38" s="33"/>
      <c r="CR38" s="33">
        <v>19947.310000000001</v>
      </c>
      <c r="CS38" s="33">
        <v>124654.8</v>
      </c>
      <c r="CT38" s="33">
        <v>291941.40000000002</v>
      </c>
      <c r="CU38" s="33"/>
      <c r="CV38" s="33"/>
      <c r="CW38" s="33"/>
    </row>
    <row r="39" spans="1:101" x14ac:dyDescent="0.25">
      <c r="A39" s="33"/>
      <c r="B39" s="33"/>
      <c r="C39" s="33">
        <v>0.37</v>
      </c>
      <c r="D39" s="33">
        <v>1.39</v>
      </c>
      <c r="E39" s="33">
        <v>0.01</v>
      </c>
      <c r="F39" s="33">
        <v>8.9999999999999993E-3</v>
      </c>
      <c r="G39" s="5"/>
      <c r="H39" s="33"/>
      <c r="I39" s="33"/>
      <c r="J39" s="33">
        <v>191040.1</v>
      </c>
      <c r="K39" s="33">
        <v>615450.69999999995</v>
      </c>
      <c r="L39" s="33">
        <v>56391.79</v>
      </c>
      <c r="M39" s="33">
        <v>39366.769999999997</v>
      </c>
      <c r="N39" s="10"/>
      <c r="O39" s="33"/>
      <c r="P39" s="33"/>
      <c r="Q39" s="33">
        <v>32335000</v>
      </c>
      <c r="R39" s="33">
        <v>161000000</v>
      </c>
      <c r="S39" s="33">
        <v>1556000</v>
      </c>
      <c r="T39" s="33">
        <v>2698500</v>
      </c>
      <c r="U39" s="10"/>
      <c r="V39" s="33"/>
      <c r="W39" s="33"/>
      <c r="X39" s="33">
        <v>3239240</v>
      </c>
      <c r="Y39" s="33">
        <v>5174960</v>
      </c>
      <c r="Z39" s="33">
        <v>72447.45</v>
      </c>
      <c r="AA39" s="33">
        <v>23521.7</v>
      </c>
      <c r="AB39" s="10"/>
      <c r="AC39" s="33"/>
      <c r="AD39" s="33"/>
      <c r="AE39" s="33">
        <v>49522.9</v>
      </c>
      <c r="AF39" s="33">
        <v>46421.11</v>
      </c>
      <c r="AG39" s="33">
        <v>1643.53</v>
      </c>
      <c r="AH39" s="33">
        <v>1553.84</v>
      </c>
      <c r="AI39" s="10"/>
      <c r="AJ39" s="33"/>
      <c r="AK39" s="33"/>
      <c r="AL39" s="33">
        <v>632933.9</v>
      </c>
      <c r="AM39" s="33">
        <v>392412.8</v>
      </c>
      <c r="AN39" s="33">
        <v>10887.6</v>
      </c>
      <c r="AO39" s="33">
        <v>2446.0700000000002</v>
      </c>
      <c r="AQ39" s="33">
        <v>1.37</v>
      </c>
      <c r="AR39" s="33">
        <v>4.2</v>
      </c>
      <c r="AT39" s="33">
        <v>60781.760000000002</v>
      </c>
      <c r="AU39" s="33">
        <v>898717.74</v>
      </c>
      <c r="AW39" s="33">
        <v>5950715.2199999997</v>
      </c>
      <c r="AX39" s="33">
        <v>20185545.09</v>
      </c>
      <c r="AZ39" s="33">
        <v>51895.96</v>
      </c>
      <c r="BA39" s="33">
        <v>1143319.06</v>
      </c>
      <c r="BC39" s="33">
        <v>3724.65</v>
      </c>
      <c r="BD39" s="33">
        <v>22084.44</v>
      </c>
      <c r="BF39" s="33">
        <v>5142.3100000000004</v>
      </c>
      <c r="BG39" s="33">
        <v>174824.79</v>
      </c>
      <c r="BI39" s="33">
        <v>1.29</v>
      </c>
      <c r="BJ39" s="33">
        <v>0.39</v>
      </c>
      <c r="BK39" s="33">
        <v>1.23</v>
      </c>
      <c r="BL39" s="33"/>
      <c r="BM39" s="33"/>
      <c r="BN39" s="33"/>
      <c r="BP39" s="33">
        <v>67811.09</v>
      </c>
      <c r="BQ39" s="33">
        <v>60957.8</v>
      </c>
      <c r="BR39" s="33">
        <v>121630.8</v>
      </c>
      <c r="BS39" s="33"/>
      <c r="BT39" s="33"/>
      <c r="BU39" s="33"/>
      <c r="BW39" s="33">
        <v>3455200</v>
      </c>
      <c r="BX39" s="33">
        <v>1899419</v>
      </c>
      <c r="BY39" s="33">
        <v>6517021</v>
      </c>
      <c r="BZ39" s="33"/>
      <c r="CA39" s="33"/>
      <c r="CB39" s="33"/>
      <c r="CD39" s="33">
        <v>135827.20000000001</v>
      </c>
      <c r="CE39" s="33">
        <v>300241.59999999998</v>
      </c>
      <c r="CF39" s="33">
        <v>397400.1</v>
      </c>
      <c r="CG39" s="33"/>
      <c r="CH39" s="33"/>
      <c r="CI39" s="33"/>
      <c r="CK39" s="33">
        <v>720.46</v>
      </c>
      <c r="CL39" s="33">
        <v>14261.87</v>
      </c>
      <c r="CM39" s="33">
        <v>4979.96</v>
      </c>
      <c r="CN39" s="33"/>
      <c r="CO39" s="33"/>
      <c r="CP39" s="33"/>
      <c r="CR39" s="33">
        <v>20988.25</v>
      </c>
      <c r="CS39" s="33">
        <v>59215</v>
      </c>
      <c r="CT39" s="33">
        <v>112537.60000000001</v>
      </c>
      <c r="CU39" s="33"/>
      <c r="CV39" s="33"/>
      <c r="CW39" s="33"/>
    </row>
    <row r="40" spans="1:101" x14ac:dyDescent="0.25">
      <c r="A40" s="33"/>
      <c r="B40" s="33"/>
      <c r="C40" s="33">
        <v>1.74</v>
      </c>
      <c r="D40" s="33">
        <v>2.71</v>
      </c>
      <c r="E40" s="33"/>
      <c r="F40" s="33"/>
      <c r="G40" s="5"/>
      <c r="H40" s="33"/>
      <c r="I40" s="33"/>
      <c r="J40" s="33">
        <v>491845.8</v>
      </c>
      <c r="K40" s="33">
        <v>1415933</v>
      </c>
      <c r="L40" s="33"/>
      <c r="M40" s="33"/>
      <c r="N40" s="10"/>
      <c r="O40" s="33"/>
      <c r="P40" s="33"/>
      <c r="Q40" s="33">
        <v>4558791</v>
      </c>
      <c r="R40" s="33">
        <v>117000000</v>
      </c>
      <c r="S40" s="33"/>
      <c r="T40" s="33"/>
      <c r="U40" s="10"/>
      <c r="V40" s="33"/>
      <c r="W40" s="33"/>
      <c r="X40" s="33">
        <v>1027863</v>
      </c>
      <c r="Y40" s="33">
        <v>6404337</v>
      </c>
      <c r="Z40" s="33"/>
      <c r="AA40" s="33"/>
      <c r="AB40" s="10"/>
      <c r="AC40" s="33"/>
      <c r="AD40" s="33"/>
      <c r="AE40" s="33">
        <v>12462.73</v>
      </c>
      <c r="AF40" s="33">
        <v>25472.14</v>
      </c>
      <c r="AG40" s="33"/>
      <c r="AH40" s="33"/>
      <c r="AI40" s="10"/>
      <c r="AJ40" s="33"/>
      <c r="AK40" s="33"/>
      <c r="AL40" s="33">
        <v>248475.3</v>
      </c>
      <c r="AM40" s="33">
        <v>1697015</v>
      </c>
      <c r="AN40" s="33"/>
      <c r="AO40" s="33"/>
      <c r="AQ40" s="33">
        <v>0.14000000000000001</v>
      </c>
      <c r="AR40" s="33">
        <v>0.87</v>
      </c>
      <c r="AT40" s="33">
        <v>218403.17</v>
      </c>
      <c r="AU40" s="33">
        <v>158986.60999999999</v>
      </c>
      <c r="AW40" s="33">
        <v>12199000</v>
      </c>
      <c r="AX40" s="33">
        <v>39536754.689999998</v>
      </c>
      <c r="AZ40" s="33">
        <v>295345.46000000002</v>
      </c>
      <c r="BA40" s="33">
        <v>1217773.67</v>
      </c>
      <c r="BC40" s="33">
        <v>19920.18</v>
      </c>
      <c r="BD40" s="33">
        <v>43801.85</v>
      </c>
      <c r="BF40" s="33">
        <v>50597.54</v>
      </c>
      <c r="BG40" s="33">
        <v>221198.31</v>
      </c>
      <c r="BI40" s="33">
        <v>2.21</v>
      </c>
      <c r="BJ40" s="33">
        <v>0.09</v>
      </c>
      <c r="BK40" s="33">
        <v>0.13</v>
      </c>
      <c r="BL40" s="33"/>
      <c r="BM40" s="33"/>
      <c r="BN40" s="33"/>
      <c r="BP40" s="33">
        <v>313261</v>
      </c>
      <c r="BQ40" s="33">
        <v>35951.279999999999</v>
      </c>
      <c r="BR40" s="33">
        <v>45664.36</v>
      </c>
      <c r="BS40" s="33"/>
      <c r="BT40" s="33"/>
      <c r="BU40" s="33"/>
      <c r="BW40" s="33">
        <v>12181252</v>
      </c>
      <c r="BX40" s="33">
        <v>997436.3</v>
      </c>
      <c r="BY40" s="33">
        <v>545973.30000000005</v>
      </c>
      <c r="BZ40" s="33"/>
      <c r="CA40" s="33"/>
      <c r="CB40" s="33"/>
      <c r="CD40" s="33">
        <v>1556914</v>
      </c>
      <c r="CE40" s="33">
        <v>223594.7</v>
      </c>
      <c r="CF40" s="33">
        <v>171397.9</v>
      </c>
      <c r="CG40" s="33"/>
      <c r="CH40" s="33"/>
      <c r="CI40" s="33"/>
      <c r="CK40" s="33">
        <v>12886.59</v>
      </c>
      <c r="CL40" s="33">
        <v>51984.21</v>
      </c>
      <c r="CM40" s="33">
        <v>42709.83</v>
      </c>
      <c r="CN40" s="33"/>
      <c r="CO40" s="33"/>
      <c r="CP40" s="33"/>
      <c r="CR40" s="33">
        <v>197969.1</v>
      </c>
      <c r="CS40" s="33">
        <v>49708.32</v>
      </c>
      <c r="CT40" s="33">
        <v>39626.050000000003</v>
      </c>
      <c r="CU40" s="33"/>
      <c r="CV40" s="33"/>
      <c r="CW40" s="33"/>
    </row>
    <row r="41" spans="1:101" x14ac:dyDescent="0.25">
      <c r="A41" s="33"/>
      <c r="B41" s="33"/>
      <c r="C41" s="33">
        <v>0.37</v>
      </c>
      <c r="D41" s="33">
        <v>1.03</v>
      </c>
      <c r="E41" s="33"/>
      <c r="F41" s="33"/>
      <c r="G41" s="5"/>
      <c r="H41" s="33"/>
      <c r="I41" s="33"/>
      <c r="J41" s="33">
        <v>265026.5</v>
      </c>
      <c r="K41" s="33">
        <v>255114.6</v>
      </c>
      <c r="L41" s="33"/>
      <c r="M41" s="33"/>
      <c r="N41" s="10"/>
      <c r="O41" s="33"/>
      <c r="P41" s="33"/>
      <c r="Q41" s="33">
        <v>4275583</v>
      </c>
      <c r="R41" s="33">
        <v>4410618</v>
      </c>
      <c r="S41" s="33"/>
      <c r="T41" s="33"/>
      <c r="U41" s="10"/>
      <c r="V41" s="33"/>
      <c r="W41" s="33"/>
      <c r="X41" s="33">
        <v>784295.3</v>
      </c>
      <c r="Y41" s="33">
        <v>2177244</v>
      </c>
      <c r="Z41" s="33"/>
      <c r="AA41" s="33"/>
      <c r="AB41" s="10"/>
      <c r="AC41" s="33"/>
      <c r="AD41" s="33"/>
      <c r="AE41" s="33">
        <v>8599.82</v>
      </c>
      <c r="AF41" s="33">
        <v>17601.439999999999</v>
      </c>
      <c r="AG41" s="33"/>
      <c r="AH41" s="33"/>
      <c r="AI41" s="10"/>
      <c r="AJ41" s="33"/>
      <c r="AK41" s="33"/>
      <c r="AL41" s="33">
        <v>109046.7</v>
      </c>
      <c r="AM41" s="33">
        <v>275771.2</v>
      </c>
      <c r="AN41" s="33"/>
      <c r="AO41" s="33"/>
      <c r="AQ41" s="33">
        <v>0.03</v>
      </c>
      <c r="AR41" s="33">
        <v>0.04</v>
      </c>
      <c r="AT41" s="33">
        <v>224261.35</v>
      </c>
      <c r="AU41" s="33">
        <v>97755.19</v>
      </c>
      <c r="AW41" s="33">
        <v>5079800</v>
      </c>
      <c r="AX41" s="33">
        <v>11629.65</v>
      </c>
      <c r="AZ41" s="33">
        <v>186395.51999999999</v>
      </c>
      <c r="BA41" s="33">
        <v>77063.490000000005</v>
      </c>
      <c r="BC41" s="33">
        <v>24596.04</v>
      </c>
      <c r="BD41" s="33">
        <v>1211.42</v>
      </c>
      <c r="BF41" s="33">
        <v>19267.28</v>
      </c>
      <c r="BG41" s="33">
        <v>1858.54</v>
      </c>
      <c r="BI41" s="33">
        <v>1.07</v>
      </c>
      <c r="BJ41" s="33">
        <v>2.68</v>
      </c>
      <c r="BK41" s="33">
        <v>0.03</v>
      </c>
      <c r="BL41" s="33"/>
      <c r="BM41" s="33"/>
      <c r="BN41" s="33"/>
      <c r="BP41" s="33">
        <v>70955.09</v>
      </c>
      <c r="BQ41" s="33">
        <v>78386.11</v>
      </c>
      <c r="BR41" s="33">
        <v>34710.1</v>
      </c>
      <c r="BS41" s="33"/>
      <c r="BT41" s="33"/>
      <c r="BU41" s="33"/>
      <c r="BW41" s="33">
        <v>3635965</v>
      </c>
      <c r="BX41" s="33">
        <v>16321043</v>
      </c>
      <c r="BY41" s="33">
        <v>2916782</v>
      </c>
      <c r="BZ41" s="33"/>
      <c r="CA41" s="33"/>
      <c r="CB41" s="33"/>
      <c r="CD41" s="33">
        <v>297792.7</v>
      </c>
      <c r="CE41" s="33">
        <v>75862.679999999993</v>
      </c>
      <c r="CF41" s="33">
        <v>63623.27</v>
      </c>
      <c r="CG41" s="33"/>
      <c r="CH41" s="33"/>
      <c r="CI41" s="33"/>
      <c r="CK41" s="33">
        <v>2443.23</v>
      </c>
      <c r="CL41" s="33">
        <v>2011.33</v>
      </c>
      <c r="CM41" s="33">
        <v>1867.09</v>
      </c>
      <c r="CN41" s="33"/>
      <c r="CO41" s="33"/>
      <c r="CP41" s="33"/>
      <c r="CR41" s="33">
        <v>46405.04</v>
      </c>
      <c r="CS41" s="33">
        <v>8043.38</v>
      </c>
      <c r="CT41" s="33">
        <v>10699.96</v>
      </c>
      <c r="CU41" s="33"/>
      <c r="CV41" s="33"/>
      <c r="CW41" s="33"/>
    </row>
    <row r="42" spans="1:101" x14ac:dyDescent="0.25">
      <c r="A42" s="33"/>
      <c r="B42" s="33"/>
      <c r="C42" s="33">
        <v>0.22</v>
      </c>
      <c r="D42" s="33">
        <v>0.08</v>
      </c>
      <c r="E42" s="33"/>
      <c r="F42" s="33"/>
      <c r="G42" s="5"/>
      <c r="H42" s="33"/>
      <c r="I42" s="33"/>
      <c r="J42" s="33">
        <v>46876.44</v>
      </c>
      <c r="K42" s="33">
        <v>52128.08</v>
      </c>
      <c r="L42" s="33"/>
      <c r="M42" s="33"/>
      <c r="N42" s="10"/>
      <c r="O42" s="33"/>
      <c r="P42" s="33"/>
      <c r="Q42" s="33">
        <v>1142321</v>
      </c>
      <c r="R42" s="33">
        <v>1540014</v>
      </c>
      <c r="S42" s="33"/>
      <c r="T42" s="33"/>
      <c r="U42" s="10"/>
      <c r="V42" s="33"/>
      <c r="W42" s="33"/>
      <c r="X42" s="33">
        <v>136510.79999999999</v>
      </c>
      <c r="Y42" s="33">
        <v>157952</v>
      </c>
      <c r="Z42" s="33"/>
      <c r="AA42" s="33"/>
      <c r="AB42" s="10"/>
      <c r="AC42" s="33"/>
      <c r="AD42" s="33"/>
      <c r="AE42" s="33">
        <v>39159.4</v>
      </c>
      <c r="AF42" s="33">
        <v>69363.44</v>
      </c>
      <c r="AG42" s="33"/>
      <c r="AH42" s="33"/>
      <c r="AI42" s="10"/>
      <c r="AJ42" s="33"/>
      <c r="AK42" s="33"/>
      <c r="AL42" s="33">
        <v>14281.41</v>
      </c>
      <c r="AM42" s="33">
        <v>18672.349999999999</v>
      </c>
      <c r="AN42" s="33"/>
      <c r="AO42" s="33"/>
      <c r="AQ42" s="33">
        <v>0.56999999999999995</v>
      </c>
      <c r="AR42" s="33">
        <v>2.0699999999999998</v>
      </c>
      <c r="AT42" s="33">
        <v>66963.39</v>
      </c>
      <c r="AU42" s="33">
        <v>780393.84</v>
      </c>
      <c r="AW42" s="33">
        <v>3201097.4</v>
      </c>
      <c r="AX42" s="33">
        <v>18452638.329999998</v>
      </c>
      <c r="AZ42" s="33">
        <v>86204.97</v>
      </c>
      <c r="BA42" s="33">
        <v>3418105.92</v>
      </c>
      <c r="BC42" s="33">
        <v>2351.5100000000002</v>
      </c>
      <c r="BD42" s="33">
        <v>43371.49</v>
      </c>
      <c r="BF42" s="33">
        <v>6218.49</v>
      </c>
      <c r="BG42" s="33">
        <v>424982.19</v>
      </c>
      <c r="BI42" s="33">
        <v>0.01</v>
      </c>
      <c r="BJ42" s="33">
        <v>1.56</v>
      </c>
      <c r="BK42" s="33">
        <v>0.02</v>
      </c>
      <c r="BL42" s="33"/>
      <c r="BM42" s="33"/>
      <c r="BN42" s="33"/>
      <c r="BP42" s="33">
        <v>30624.12</v>
      </c>
      <c r="BQ42" s="33">
        <v>105635.4</v>
      </c>
      <c r="BR42" s="33">
        <v>68458.61</v>
      </c>
      <c r="BS42" s="33"/>
      <c r="BT42" s="33"/>
      <c r="BU42" s="33"/>
      <c r="BW42" s="33">
        <v>940153.2</v>
      </c>
      <c r="BX42" s="33">
        <v>14760557</v>
      </c>
      <c r="BY42" s="33">
        <v>3726400</v>
      </c>
      <c r="BZ42" s="33"/>
      <c r="CA42" s="33"/>
      <c r="CB42" s="33"/>
      <c r="CD42" s="33">
        <v>23650.14</v>
      </c>
      <c r="CE42" s="33">
        <v>110769.60000000001</v>
      </c>
      <c r="CF42" s="33">
        <v>129203.9</v>
      </c>
      <c r="CG42" s="33"/>
      <c r="CH42" s="33"/>
      <c r="CI42" s="33"/>
      <c r="CK42" s="33">
        <v>2762.97</v>
      </c>
      <c r="CL42" s="33">
        <v>2025.5</v>
      </c>
      <c r="CM42" s="33">
        <v>2108.41</v>
      </c>
      <c r="CN42" s="33"/>
      <c r="CO42" s="33"/>
      <c r="CP42" s="33"/>
      <c r="CR42" s="33">
        <v>900</v>
      </c>
      <c r="CS42" s="33">
        <v>14243.68</v>
      </c>
      <c r="CT42" s="33">
        <v>21139.39</v>
      </c>
      <c r="CU42" s="33"/>
      <c r="CV42" s="33"/>
      <c r="CW42" s="33"/>
    </row>
    <row r="43" spans="1:101" x14ac:dyDescent="0.25">
      <c r="A43" s="33"/>
      <c r="B43" s="33"/>
      <c r="C43" s="33">
        <v>0.14000000000000001</v>
      </c>
      <c r="D43" s="33">
        <v>7.0000000000000007E-2</v>
      </c>
      <c r="E43" s="33"/>
      <c r="F43" s="33"/>
      <c r="G43" s="5"/>
      <c r="H43" s="33"/>
      <c r="I43" s="33"/>
      <c r="J43" s="33">
        <v>29693.7</v>
      </c>
      <c r="K43" s="33">
        <v>40938.339999999997</v>
      </c>
      <c r="L43" s="33"/>
      <c r="M43" s="33"/>
      <c r="N43" s="10"/>
      <c r="O43" s="33"/>
      <c r="P43" s="33"/>
      <c r="Q43" s="33">
        <v>994157.2</v>
      </c>
      <c r="R43" s="33">
        <v>884417</v>
      </c>
      <c r="S43" s="33"/>
      <c r="T43" s="33"/>
      <c r="U43" s="10"/>
      <c r="V43" s="33"/>
      <c r="W43" s="33"/>
      <c r="X43" s="33">
        <v>73806.53</v>
      </c>
      <c r="Y43" s="33">
        <v>92144.8</v>
      </c>
      <c r="Z43" s="33"/>
      <c r="AA43" s="33"/>
      <c r="AB43" s="10"/>
      <c r="AC43" s="33"/>
      <c r="AD43" s="33"/>
      <c r="AE43" s="33">
        <v>1921.01</v>
      </c>
      <c r="AF43" s="33">
        <v>3349.05</v>
      </c>
      <c r="AG43" s="33"/>
      <c r="AH43" s="33"/>
      <c r="AI43" s="10"/>
      <c r="AJ43" s="33"/>
      <c r="AK43" s="33"/>
      <c r="AL43" s="33">
        <v>13751.18</v>
      </c>
      <c r="AM43" s="33">
        <v>17611.349999999999</v>
      </c>
      <c r="AN43" s="33"/>
      <c r="AO43" s="33"/>
      <c r="AQ43" s="33">
        <v>0.06</v>
      </c>
      <c r="AR43" s="33">
        <v>1.45</v>
      </c>
      <c r="AT43" s="33">
        <v>39667.07</v>
      </c>
      <c r="AU43" s="33">
        <v>143260.14000000001</v>
      </c>
      <c r="AW43" s="33">
        <v>3843835.77</v>
      </c>
      <c r="AX43" s="33">
        <v>544509.91</v>
      </c>
      <c r="AZ43" s="33">
        <v>39063.71</v>
      </c>
      <c r="BA43" s="33">
        <v>551328.54</v>
      </c>
      <c r="BC43" s="33">
        <v>2609.2600000000002</v>
      </c>
      <c r="BD43" s="33">
        <v>15791.3</v>
      </c>
      <c r="BF43" s="33">
        <v>2318.5100000000002</v>
      </c>
      <c r="BG43" s="33">
        <v>114188.37</v>
      </c>
      <c r="BI43" s="33">
        <v>0.05</v>
      </c>
      <c r="BJ43" s="33">
        <v>2.5099999999999998</v>
      </c>
      <c r="BK43" s="33">
        <v>0.18</v>
      </c>
      <c r="BL43" s="33"/>
      <c r="BM43" s="33"/>
      <c r="BN43" s="33"/>
      <c r="BP43" s="33">
        <v>39577.269999999997</v>
      </c>
      <c r="BQ43" s="33">
        <v>70324.19</v>
      </c>
      <c r="BR43" s="33">
        <v>98077.13</v>
      </c>
      <c r="BS43" s="33"/>
      <c r="BT43" s="33"/>
      <c r="BU43" s="33"/>
      <c r="BW43" s="33">
        <v>2119900</v>
      </c>
      <c r="BX43" s="33">
        <v>11623000</v>
      </c>
      <c r="BY43" s="33">
        <v>9193493</v>
      </c>
      <c r="BZ43" s="33"/>
      <c r="CA43" s="33"/>
      <c r="CB43" s="33"/>
      <c r="CD43" s="33">
        <v>43858.18</v>
      </c>
      <c r="CE43" s="33">
        <v>162261</v>
      </c>
      <c r="CF43" s="33">
        <v>410335.8</v>
      </c>
      <c r="CG43" s="33"/>
      <c r="CH43" s="33"/>
      <c r="CI43" s="33"/>
      <c r="CK43" s="33">
        <v>2827.31</v>
      </c>
      <c r="CL43" s="33">
        <v>2028.26</v>
      </c>
      <c r="CM43" s="33">
        <v>3971.39</v>
      </c>
      <c r="CN43" s="33"/>
      <c r="CO43" s="33"/>
      <c r="CP43" s="33"/>
      <c r="CR43" s="33">
        <v>3197.02</v>
      </c>
      <c r="CS43" s="33">
        <v>16625.82</v>
      </c>
      <c r="CT43" s="33">
        <v>107946.8</v>
      </c>
      <c r="CU43" s="33"/>
      <c r="CV43" s="33"/>
      <c r="CW43" s="33"/>
    </row>
    <row r="44" spans="1:101" x14ac:dyDescent="0.25">
      <c r="A44" s="33"/>
      <c r="B44" s="33"/>
      <c r="C44" s="33">
        <v>0.49</v>
      </c>
      <c r="D44" s="33">
        <v>0.26</v>
      </c>
      <c r="E44" s="33"/>
      <c r="F44" s="33"/>
      <c r="G44" s="5"/>
      <c r="H44" s="33"/>
      <c r="I44" s="33"/>
      <c r="J44" s="33">
        <v>65826.100000000006</v>
      </c>
      <c r="K44" s="33">
        <v>64616.38</v>
      </c>
      <c r="L44" s="33"/>
      <c r="M44" s="33"/>
      <c r="N44" s="10"/>
      <c r="O44" s="33"/>
      <c r="P44" s="33"/>
      <c r="Q44" s="33">
        <v>11543986</v>
      </c>
      <c r="R44" s="33">
        <v>2481199</v>
      </c>
      <c r="S44" s="33"/>
      <c r="T44" s="33"/>
      <c r="U44" s="10"/>
      <c r="V44" s="33"/>
      <c r="W44" s="33"/>
      <c r="X44" s="33">
        <v>204491.3</v>
      </c>
      <c r="Y44" s="33">
        <v>114757.6</v>
      </c>
      <c r="Z44" s="33"/>
      <c r="AA44" s="33"/>
      <c r="AB44" s="10"/>
      <c r="AC44" s="33"/>
      <c r="AD44" s="33"/>
      <c r="AE44" s="33">
        <v>16799.29</v>
      </c>
      <c r="AF44" s="33">
        <v>4228.87</v>
      </c>
      <c r="AG44" s="33"/>
      <c r="AH44" s="33"/>
      <c r="AI44" s="10"/>
      <c r="AJ44" s="33"/>
      <c r="AK44" s="33"/>
      <c r="AL44" s="33">
        <v>25387.95</v>
      </c>
      <c r="AM44" s="33">
        <v>18944.07</v>
      </c>
      <c r="AN44" s="33"/>
      <c r="AO44" s="33"/>
      <c r="AQ44" s="33">
        <v>0.05</v>
      </c>
      <c r="AR44" s="33">
        <v>2.65</v>
      </c>
      <c r="AT44" s="33">
        <v>42539.22</v>
      </c>
      <c r="AU44" s="33">
        <v>102340.5</v>
      </c>
      <c r="AW44" s="33">
        <v>4965899.62</v>
      </c>
      <c r="AX44" s="33">
        <v>3148100</v>
      </c>
      <c r="AZ44" s="33">
        <v>78729.41</v>
      </c>
      <c r="BA44" s="33">
        <v>548735.07999999996</v>
      </c>
      <c r="BC44" s="33">
        <v>4383.33</v>
      </c>
      <c r="BD44" s="33">
        <v>10227.39</v>
      </c>
      <c r="BF44" s="33">
        <v>13774.74</v>
      </c>
      <c r="BG44" s="33">
        <v>146528.71</v>
      </c>
      <c r="BI44" s="33">
        <v>0.98</v>
      </c>
      <c r="BJ44" s="33">
        <v>8.9999999999999993E-3</v>
      </c>
      <c r="BK44" s="33">
        <v>30.03</v>
      </c>
      <c r="BL44" s="33"/>
      <c r="BM44" s="33"/>
      <c r="BN44" s="33"/>
      <c r="BP44" s="33">
        <v>34008.75</v>
      </c>
      <c r="BQ44" s="33">
        <v>67814.16</v>
      </c>
      <c r="BR44" s="33">
        <v>8227069</v>
      </c>
      <c r="BS44" s="33"/>
      <c r="BT44" s="33"/>
      <c r="BU44" s="33"/>
      <c r="BW44" s="33">
        <v>1951615</v>
      </c>
      <c r="BX44" s="33">
        <v>3314400</v>
      </c>
      <c r="BY44" s="33">
        <v>3572793</v>
      </c>
      <c r="BZ44" s="33"/>
      <c r="CA44" s="33"/>
      <c r="CB44" s="33"/>
      <c r="CD44" s="33">
        <v>180925.4</v>
      </c>
      <c r="CE44" s="33">
        <v>195714.2</v>
      </c>
      <c r="CF44" s="33">
        <v>458063.6</v>
      </c>
      <c r="CG44" s="33"/>
      <c r="CH44" s="33"/>
      <c r="CI44" s="33"/>
      <c r="CK44" s="33">
        <v>1371.16</v>
      </c>
      <c r="CL44" s="33">
        <v>21097.72</v>
      </c>
      <c r="CM44" s="33">
        <v>17191.939999999999</v>
      </c>
      <c r="CN44" s="33"/>
      <c r="CO44" s="33"/>
      <c r="CP44" s="33"/>
      <c r="CR44" s="33">
        <v>37668.33</v>
      </c>
      <c r="CS44" s="33">
        <v>19135.52</v>
      </c>
      <c r="CT44" s="33">
        <v>88484.36</v>
      </c>
      <c r="CU44" s="33"/>
      <c r="CV44" s="33"/>
      <c r="CW44" s="33"/>
    </row>
    <row r="45" spans="1:101" x14ac:dyDescent="0.25">
      <c r="A45" s="33"/>
      <c r="B45" s="33"/>
      <c r="C45" s="33">
        <v>0.02</v>
      </c>
      <c r="D45" s="33">
        <v>0.1</v>
      </c>
      <c r="E45" s="33"/>
      <c r="F45" s="33"/>
      <c r="G45" s="5"/>
      <c r="H45" s="33"/>
      <c r="I45" s="33"/>
      <c r="J45" s="33">
        <v>111101.8</v>
      </c>
      <c r="K45" s="33">
        <v>81841.11</v>
      </c>
      <c r="L45" s="33"/>
      <c r="M45" s="33"/>
      <c r="N45" s="10"/>
      <c r="O45" s="33"/>
      <c r="P45" s="33"/>
      <c r="Q45" s="33">
        <v>7650150</v>
      </c>
      <c r="R45" s="33">
        <v>2593078</v>
      </c>
      <c r="S45" s="33"/>
      <c r="T45" s="33"/>
      <c r="U45" s="10"/>
      <c r="V45" s="33"/>
      <c r="W45" s="33"/>
      <c r="X45" s="33">
        <v>1099955</v>
      </c>
      <c r="Y45" s="33">
        <v>781030</v>
      </c>
      <c r="Z45" s="33"/>
      <c r="AA45" s="33"/>
      <c r="AB45" s="10"/>
      <c r="AC45" s="33"/>
      <c r="AD45" s="33"/>
      <c r="AE45" s="33">
        <v>56679.11</v>
      </c>
      <c r="AF45" s="33">
        <v>64734.76</v>
      </c>
      <c r="AG45" s="33"/>
      <c r="AH45" s="33"/>
      <c r="AI45" s="10"/>
      <c r="AJ45" s="33"/>
      <c r="AK45" s="33"/>
      <c r="AL45" s="33">
        <v>163408.29999999999</v>
      </c>
      <c r="AM45" s="33">
        <v>139135</v>
      </c>
      <c r="AN45" s="33"/>
      <c r="AO45" s="33"/>
      <c r="AQ45" s="33">
        <v>0.05</v>
      </c>
      <c r="AR45" s="33">
        <v>1.0900000000000001</v>
      </c>
      <c r="AT45" s="33">
        <v>47041.58</v>
      </c>
      <c r="AU45" s="33">
        <v>81362.83</v>
      </c>
      <c r="AW45" s="33">
        <v>1802517.73</v>
      </c>
      <c r="AX45" s="33">
        <v>2695300</v>
      </c>
      <c r="AZ45" s="33">
        <v>266830.18</v>
      </c>
      <c r="BA45" s="33">
        <v>467653.96</v>
      </c>
      <c r="BC45" s="33">
        <v>7138.35</v>
      </c>
      <c r="BD45" s="33">
        <v>14507.84</v>
      </c>
      <c r="BF45" s="33">
        <v>56138.07</v>
      </c>
      <c r="BG45" s="33">
        <v>120971.11</v>
      </c>
      <c r="BI45" s="33">
        <v>2.23</v>
      </c>
      <c r="BJ45" s="33">
        <v>0.03</v>
      </c>
      <c r="BK45" s="33">
        <v>0.81</v>
      </c>
      <c r="BL45" s="33"/>
      <c r="BM45" s="33"/>
      <c r="BN45" s="33"/>
      <c r="BP45" s="33">
        <v>57936.67</v>
      </c>
      <c r="BQ45" s="33">
        <v>71882.45</v>
      </c>
      <c r="BR45" s="33">
        <v>702545.2</v>
      </c>
      <c r="BS45" s="33"/>
      <c r="BT45" s="33"/>
      <c r="BU45" s="33"/>
      <c r="BW45" s="33">
        <v>10134000</v>
      </c>
      <c r="BX45" s="33">
        <v>3621600</v>
      </c>
      <c r="BY45" s="33">
        <v>2526768</v>
      </c>
      <c r="BZ45" s="33"/>
      <c r="CA45" s="33"/>
      <c r="CB45" s="33"/>
      <c r="CD45" s="33">
        <v>735174.9</v>
      </c>
      <c r="CE45" s="33">
        <v>258756.3</v>
      </c>
      <c r="CF45" s="33">
        <v>515456.2</v>
      </c>
      <c r="CG45" s="33"/>
      <c r="CH45" s="33"/>
      <c r="CI45" s="33"/>
      <c r="CK45" s="33">
        <v>2152.25</v>
      </c>
      <c r="CL45" s="33">
        <v>35593.910000000003</v>
      </c>
      <c r="CM45" s="33">
        <v>31819.78</v>
      </c>
      <c r="CN45" s="33"/>
      <c r="CO45" s="33"/>
      <c r="CP45" s="33"/>
      <c r="CR45" s="33">
        <v>186873.7</v>
      </c>
      <c r="CS45" s="33">
        <v>30714.57</v>
      </c>
      <c r="CT45" s="33">
        <v>90791.9</v>
      </c>
      <c r="CU45" s="33"/>
      <c r="CV45" s="33"/>
      <c r="CW45" s="33"/>
    </row>
    <row r="46" spans="1:101" x14ac:dyDescent="0.25">
      <c r="A46" s="33"/>
      <c r="B46" s="33"/>
      <c r="C46" s="33">
        <v>0.18</v>
      </c>
      <c r="D46" s="33">
        <v>0.31</v>
      </c>
      <c r="E46" s="33"/>
      <c r="F46" s="33"/>
      <c r="G46" s="5"/>
      <c r="H46" s="33"/>
      <c r="I46" s="33"/>
      <c r="J46" s="33">
        <v>72023.87</v>
      </c>
      <c r="K46" s="33">
        <v>47020.44</v>
      </c>
      <c r="L46" s="33"/>
      <c r="M46" s="33"/>
      <c r="N46" s="10"/>
      <c r="O46" s="33"/>
      <c r="P46" s="33"/>
      <c r="Q46" s="33">
        <v>2072605</v>
      </c>
      <c r="R46" s="33">
        <v>1313209</v>
      </c>
      <c r="S46" s="33"/>
      <c r="T46" s="33"/>
      <c r="U46" s="10"/>
      <c r="V46" s="33"/>
      <c r="W46" s="33"/>
      <c r="X46" s="33">
        <v>72775.600000000006</v>
      </c>
      <c r="Y46" s="33">
        <v>42314.400000000001</v>
      </c>
      <c r="Z46" s="33"/>
      <c r="AA46" s="33"/>
      <c r="AB46" s="10"/>
      <c r="AC46" s="33"/>
      <c r="AD46" s="33"/>
      <c r="AE46" s="33">
        <v>4520.2700000000004</v>
      </c>
      <c r="AF46" s="33">
        <v>725.34</v>
      </c>
      <c r="AG46" s="33"/>
      <c r="AH46" s="33"/>
      <c r="AI46" s="10"/>
      <c r="AJ46" s="33"/>
      <c r="AK46" s="33"/>
      <c r="AL46" s="33">
        <v>8905.83</v>
      </c>
      <c r="AM46" s="33">
        <v>4439.26</v>
      </c>
      <c r="AN46" s="33"/>
      <c r="AO46" s="33"/>
      <c r="AQ46" s="33">
        <v>0.16</v>
      </c>
      <c r="AR46" s="33">
        <v>0.35</v>
      </c>
      <c r="AT46" s="33">
        <v>101791.4</v>
      </c>
      <c r="AU46" s="33">
        <v>88263.54</v>
      </c>
      <c r="AW46" s="33">
        <v>2348913.86</v>
      </c>
      <c r="AX46" s="33">
        <v>16226000</v>
      </c>
      <c r="AZ46" s="33">
        <v>1126091.57</v>
      </c>
      <c r="BA46" s="33">
        <v>1874579.11</v>
      </c>
      <c r="BC46" s="33">
        <v>28310.61</v>
      </c>
      <c r="BD46" s="33">
        <v>17920.439999999999</v>
      </c>
      <c r="BF46" s="33">
        <v>227716.84</v>
      </c>
      <c r="BG46" s="33">
        <v>289398.37</v>
      </c>
      <c r="BI46" s="33">
        <v>0.39</v>
      </c>
      <c r="BJ46" s="33">
        <v>0.03</v>
      </c>
      <c r="BK46" s="33">
        <v>16.920000000000002</v>
      </c>
      <c r="BL46" s="33"/>
      <c r="BM46" s="33"/>
      <c r="BN46" s="33"/>
      <c r="BP46" s="33">
        <v>29677.81</v>
      </c>
      <c r="BQ46" s="33">
        <v>204084.7</v>
      </c>
      <c r="BR46" s="33">
        <v>844816</v>
      </c>
      <c r="BS46" s="33"/>
      <c r="BT46" s="33"/>
      <c r="BU46" s="33"/>
      <c r="BW46" s="33">
        <v>1882152</v>
      </c>
      <c r="BX46" s="33">
        <v>3949850</v>
      </c>
      <c r="BY46" s="33">
        <v>1296130</v>
      </c>
      <c r="BZ46" s="33"/>
      <c r="CA46" s="33"/>
      <c r="CB46" s="33"/>
      <c r="CD46" s="33">
        <v>208049.5</v>
      </c>
      <c r="CE46" s="33">
        <v>550654.6</v>
      </c>
      <c r="CF46" s="33">
        <v>1589803</v>
      </c>
      <c r="CG46" s="33"/>
      <c r="CH46" s="33"/>
      <c r="CI46" s="33"/>
      <c r="CK46" s="33">
        <v>932.26</v>
      </c>
      <c r="CL46" s="33">
        <v>214641</v>
      </c>
      <c r="CM46" s="33">
        <v>12474.63</v>
      </c>
      <c r="CN46" s="33"/>
      <c r="CO46" s="33"/>
      <c r="CP46" s="33"/>
      <c r="CR46" s="33">
        <v>40348.15</v>
      </c>
      <c r="CS46" s="33">
        <v>57531.38</v>
      </c>
      <c r="CT46" s="33">
        <v>217697.7</v>
      </c>
      <c r="CU46" s="33"/>
      <c r="CV46" s="33"/>
      <c r="CW46" s="33"/>
    </row>
    <row r="47" spans="1:101" x14ac:dyDescent="0.25">
      <c r="A47" s="33"/>
      <c r="B47" s="33"/>
      <c r="C47" s="33">
        <v>0.13</v>
      </c>
      <c r="D47" s="33">
        <v>0.5</v>
      </c>
      <c r="E47" s="33"/>
      <c r="F47" s="33"/>
      <c r="G47" s="5"/>
      <c r="H47" s="33"/>
      <c r="I47" s="33"/>
      <c r="J47" s="33">
        <v>57735.42</v>
      </c>
      <c r="K47" s="33">
        <v>196179.4</v>
      </c>
      <c r="L47" s="33"/>
      <c r="M47" s="33"/>
      <c r="N47" s="10"/>
      <c r="O47" s="33"/>
      <c r="P47" s="33"/>
      <c r="Q47" s="33">
        <v>2584057</v>
      </c>
      <c r="R47" s="33">
        <v>5625339</v>
      </c>
      <c r="S47" s="33"/>
      <c r="T47" s="33"/>
      <c r="U47" s="10"/>
      <c r="V47" s="33"/>
      <c r="W47" s="33"/>
      <c r="X47" s="33">
        <v>84296.51</v>
      </c>
      <c r="Y47" s="33">
        <v>277349.8</v>
      </c>
      <c r="Z47" s="33"/>
      <c r="AA47" s="33"/>
      <c r="AB47" s="10"/>
      <c r="AC47" s="33"/>
      <c r="AD47" s="33"/>
      <c r="AE47" s="33">
        <v>3355.46</v>
      </c>
      <c r="AF47" s="33">
        <v>15742.71</v>
      </c>
      <c r="AG47" s="33"/>
      <c r="AH47" s="33"/>
      <c r="AI47" s="10"/>
      <c r="AJ47" s="33"/>
      <c r="AK47" s="33"/>
      <c r="AL47" s="33">
        <v>15570.35</v>
      </c>
      <c r="AM47" s="33">
        <v>40974.730000000003</v>
      </c>
      <c r="AN47" s="33"/>
      <c r="AO47" s="33"/>
      <c r="AQ47" s="33">
        <v>2.88</v>
      </c>
      <c r="AR47" s="33">
        <v>0.77</v>
      </c>
      <c r="AT47" s="33">
        <v>278363.58</v>
      </c>
      <c r="AU47" s="33">
        <v>866586.06</v>
      </c>
      <c r="AW47" s="33">
        <v>4321032.55</v>
      </c>
      <c r="AX47" s="33">
        <v>698313.66</v>
      </c>
      <c r="AZ47" s="33">
        <v>2749266.27</v>
      </c>
      <c r="BA47" s="33">
        <v>1385073.02</v>
      </c>
      <c r="BC47" s="33">
        <v>27072.23</v>
      </c>
      <c r="BD47" s="33">
        <v>63586.41</v>
      </c>
      <c r="BF47" s="33">
        <v>366869.38</v>
      </c>
      <c r="BG47" s="33">
        <v>283500.56</v>
      </c>
      <c r="BI47" s="33">
        <v>0.19</v>
      </c>
      <c r="BJ47" s="33">
        <v>0.01</v>
      </c>
      <c r="BK47" s="33">
        <v>2.92</v>
      </c>
      <c r="BL47" s="33"/>
      <c r="BM47" s="33"/>
      <c r="BN47" s="33"/>
      <c r="BP47" s="33">
        <v>649736</v>
      </c>
      <c r="BQ47" s="33">
        <v>198417.7</v>
      </c>
      <c r="BR47" s="33">
        <v>84001.62</v>
      </c>
      <c r="BS47" s="33"/>
      <c r="BT47" s="33"/>
      <c r="BU47" s="33"/>
      <c r="BW47" s="33">
        <v>5965000</v>
      </c>
      <c r="BX47" s="33">
        <v>3777500</v>
      </c>
      <c r="BY47" s="33">
        <v>9260000</v>
      </c>
      <c r="BZ47" s="33"/>
      <c r="CA47" s="33"/>
      <c r="CB47" s="33"/>
      <c r="CD47" s="33">
        <v>729339.6</v>
      </c>
      <c r="CE47" s="33">
        <v>540845</v>
      </c>
      <c r="CF47" s="33">
        <v>67048.44</v>
      </c>
      <c r="CG47" s="33"/>
      <c r="CH47" s="33"/>
      <c r="CI47" s="33"/>
      <c r="CK47" s="33">
        <v>11350.84</v>
      </c>
      <c r="CL47" s="33">
        <v>6766.75</v>
      </c>
      <c r="CM47" s="33">
        <v>799.93</v>
      </c>
      <c r="CN47" s="33"/>
      <c r="CO47" s="33"/>
      <c r="CP47" s="33"/>
      <c r="CR47" s="33">
        <v>114815.7</v>
      </c>
      <c r="CS47" s="33">
        <v>132213.79999999999</v>
      </c>
      <c r="CT47" s="33">
        <v>8897.23</v>
      </c>
      <c r="CU47" s="33"/>
      <c r="CV47" s="33"/>
      <c r="CW47" s="33"/>
    </row>
    <row r="48" spans="1:101" x14ac:dyDescent="0.25">
      <c r="A48" s="33"/>
      <c r="B48" s="33"/>
      <c r="C48" s="33">
        <v>0.2</v>
      </c>
      <c r="D48" s="33">
        <v>0.01</v>
      </c>
      <c r="E48" s="33"/>
      <c r="F48" s="33"/>
      <c r="G48" s="5"/>
      <c r="H48" s="33"/>
      <c r="I48" s="33"/>
      <c r="J48" s="33">
        <v>34690.400000000001</v>
      </c>
      <c r="K48" s="33">
        <v>27578.42</v>
      </c>
      <c r="L48" s="33"/>
      <c r="M48" s="33"/>
      <c r="N48" s="10"/>
      <c r="O48" s="33"/>
      <c r="P48" s="33"/>
      <c r="Q48" s="33">
        <v>1821226</v>
      </c>
      <c r="R48" s="33">
        <v>916907.1</v>
      </c>
      <c r="S48" s="33"/>
      <c r="T48" s="33"/>
      <c r="U48" s="10"/>
      <c r="V48" s="33"/>
      <c r="W48" s="33"/>
      <c r="X48" s="33">
        <v>33986.269999999997</v>
      </c>
      <c r="Y48" s="33">
        <v>35378.089999999997</v>
      </c>
      <c r="Z48" s="33"/>
      <c r="AA48" s="33"/>
      <c r="AB48" s="10"/>
      <c r="AC48" s="33"/>
      <c r="AD48" s="33"/>
      <c r="AE48" s="33">
        <v>2838.65</v>
      </c>
      <c r="AF48" s="33">
        <v>10780.1</v>
      </c>
      <c r="AG48" s="33"/>
      <c r="AH48" s="33"/>
      <c r="AI48" s="10"/>
      <c r="AJ48" s="33"/>
      <c r="AK48" s="33"/>
      <c r="AL48" s="33">
        <v>4765.2299999999996</v>
      </c>
      <c r="AM48" s="33">
        <v>4406.54</v>
      </c>
      <c r="AN48" s="33"/>
      <c r="AO48" s="33"/>
      <c r="AQ48" s="33">
        <v>0.31</v>
      </c>
      <c r="AR48" s="33">
        <v>18.510000000000002</v>
      </c>
      <c r="AT48" s="33">
        <v>46491.71</v>
      </c>
      <c r="AU48" s="33">
        <v>2433054.2000000002</v>
      </c>
      <c r="AW48" s="33">
        <v>2770079.16</v>
      </c>
      <c r="AX48" s="33">
        <v>5287783.01</v>
      </c>
      <c r="AZ48" s="33">
        <v>84759.12</v>
      </c>
      <c r="BA48" s="33">
        <v>6002020.6500000004</v>
      </c>
      <c r="BC48" s="33">
        <v>111119.14</v>
      </c>
      <c r="BD48" s="33">
        <v>19792.57</v>
      </c>
      <c r="BF48" s="33">
        <v>6081.59</v>
      </c>
      <c r="BG48" s="33">
        <v>156026.74</v>
      </c>
      <c r="BI48" s="33">
        <v>0.04</v>
      </c>
      <c r="BJ48" s="33">
        <v>8.9999999999999993E-3</v>
      </c>
      <c r="BK48" s="33">
        <v>0.78</v>
      </c>
      <c r="BL48" s="33"/>
      <c r="BM48" s="33"/>
      <c r="BN48" s="33"/>
      <c r="BP48" s="33">
        <v>80945.36</v>
      </c>
      <c r="BQ48" s="33">
        <v>71882.45</v>
      </c>
      <c r="BR48" s="33">
        <v>181913.1</v>
      </c>
      <c r="BS48" s="33"/>
      <c r="BT48" s="33"/>
      <c r="BU48" s="33"/>
      <c r="BW48" s="33">
        <v>2004558</v>
      </c>
      <c r="BX48" s="33">
        <v>10289795</v>
      </c>
      <c r="BY48" s="33">
        <v>11383793</v>
      </c>
      <c r="BZ48" s="33"/>
      <c r="CA48" s="33"/>
      <c r="CB48" s="33"/>
      <c r="CD48" s="33">
        <v>185101.1</v>
      </c>
      <c r="CE48" s="33">
        <v>309809.7</v>
      </c>
      <c r="CF48" s="33">
        <v>379691.4</v>
      </c>
      <c r="CG48" s="33"/>
      <c r="CH48" s="33"/>
      <c r="CI48" s="33"/>
      <c r="CK48" s="33">
        <v>11289.05</v>
      </c>
      <c r="CL48" s="33">
        <v>13027.87</v>
      </c>
      <c r="CM48" s="33">
        <v>5266.18</v>
      </c>
      <c r="CN48" s="33"/>
      <c r="CO48" s="33"/>
      <c r="CP48" s="33"/>
      <c r="CR48" s="33">
        <v>27815.73</v>
      </c>
      <c r="CS48" s="33">
        <v>64706.54</v>
      </c>
      <c r="CT48" s="33">
        <v>70331.31</v>
      </c>
      <c r="CU48" s="33"/>
      <c r="CV48" s="33"/>
      <c r="CW48" s="33"/>
    </row>
    <row r="49" spans="1:101" x14ac:dyDescent="0.25">
      <c r="A49" s="33"/>
      <c r="B49" s="33"/>
      <c r="C49" s="33">
        <v>0.08</v>
      </c>
      <c r="D49" s="33">
        <v>0.01</v>
      </c>
      <c r="E49" s="33"/>
      <c r="F49" s="33"/>
      <c r="G49" s="5"/>
      <c r="H49" s="33"/>
      <c r="I49" s="33"/>
      <c r="J49" s="33">
        <v>393349.9</v>
      </c>
      <c r="K49" s="33">
        <v>80885.61</v>
      </c>
      <c r="L49" s="33"/>
      <c r="M49" s="33"/>
      <c r="N49" s="10"/>
      <c r="O49" s="33"/>
      <c r="P49" s="33"/>
      <c r="Q49" s="33">
        <v>1677171</v>
      </c>
      <c r="R49" s="33">
        <v>299383.40000000002</v>
      </c>
      <c r="S49" s="33"/>
      <c r="T49" s="33"/>
      <c r="U49" s="10"/>
      <c r="V49" s="33"/>
      <c r="W49" s="33"/>
      <c r="X49" s="33">
        <v>274904.3</v>
      </c>
      <c r="Y49" s="33">
        <v>25042.58</v>
      </c>
      <c r="Z49" s="33"/>
      <c r="AA49" s="33"/>
      <c r="AB49" s="10"/>
      <c r="AC49" s="33"/>
      <c r="AD49" s="33"/>
      <c r="AE49" s="33">
        <v>20904.650000000001</v>
      </c>
      <c r="AF49" s="33">
        <v>8662.2099999999991</v>
      </c>
      <c r="AG49" s="33"/>
      <c r="AH49" s="33"/>
      <c r="AI49" s="10"/>
      <c r="AJ49" s="33"/>
      <c r="AK49" s="33"/>
      <c r="AL49" s="33">
        <v>59238.04</v>
      </c>
      <c r="AM49" s="33">
        <v>1797.68</v>
      </c>
      <c r="AN49" s="33"/>
      <c r="AO49" s="33"/>
      <c r="AQ49" s="33">
        <v>2.92</v>
      </c>
      <c r="AR49" s="33">
        <v>0.71</v>
      </c>
      <c r="AT49" s="33">
        <v>225919.14</v>
      </c>
      <c r="AU49" s="33">
        <v>283328.43</v>
      </c>
      <c r="AW49" s="33">
        <v>13805000</v>
      </c>
      <c r="AX49" s="33">
        <v>895866.77</v>
      </c>
      <c r="AZ49" s="33">
        <v>248556.72</v>
      </c>
      <c r="BA49" s="33">
        <v>95327.42</v>
      </c>
      <c r="BC49" s="33">
        <v>14911.55</v>
      </c>
      <c r="BD49" s="33">
        <v>26140.32</v>
      </c>
      <c r="BF49" s="33">
        <v>30558.73</v>
      </c>
      <c r="BG49" s="33">
        <v>1960</v>
      </c>
      <c r="BI49" s="33">
        <v>0.01</v>
      </c>
      <c r="BJ49" s="33">
        <v>0.01</v>
      </c>
      <c r="BK49" s="33">
        <v>0.87</v>
      </c>
      <c r="BL49" s="33"/>
      <c r="BM49" s="33"/>
      <c r="BN49" s="33"/>
      <c r="BP49" s="33">
        <v>36301.230000000003</v>
      </c>
      <c r="BQ49" s="33">
        <v>65083.78</v>
      </c>
      <c r="BR49" s="33">
        <v>158986.6</v>
      </c>
      <c r="BS49" s="33"/>
      <c r="BT49" s="33"/>
      <c r="BU49" s="33"/>
      <c r="BW49" s="33">
        <v>436740.9</v>
      </c>
      <c r="BX49" s="33">
        <v>4951000</v>
      </c>
      <c r="BY49" s="33">
        <v>39536755</v>
      </c>
      <c r="BZ49" s="33"/>
      <c r="CA49" s="33"/>
      <c r="CB49" s="33"/>
      <c r="CD49" s="33">
        <v>103776.3</v>
      </c>
      <c r="CE49" s="33">
        <v>587385</v>
      </c>
      <c r="CF49" s="33">
        <v>1217774</v>
      </c>
      <c r="CG49" s="33"/>
      <c r="CH49" s="33"/>
      <c r="CI49" s="33"/>
      <c r="CK49" s="33">
        <v>6654.67</v>
      </c>
      <c r="CL49" s="33">
        <v>30224.73</v>
      </c>
      <c r="CM49" s="33">
        <v>43801.85</v>
      </c>
      <c r="CN49" s="33"/>
      <c r="CO49" s="33"/>
      <c r="CP49" s="33"/>
      <c r="CR49" s="33">
        <v>12585.94</v>
      </c>
      <c r="CS49" s="33">
        <v>132529</v>
      </c>
      <c r="CT49" s="33">
        <v>221198.3</v>
      </c>
      <c r="CU49" s="33"/>
      <c r="CV49" s="33"/>
      <c r="CW49" s="33"/>
    </row>
    <row r="50" spans="1:101" x14ac:dyDescent="0.25">
      <c r="A50" s="33"/>
      <c r="B50" s="33"/>
      <c r="C50" s="33">
        <v>0.15</v>
      </c>
      <c r="D50" s="33">
        <v>0.39</v>
      </c>
      <c r="E50" s="33"/>
      <c r="F50" s="33"/>
      <c r="G50" s="5"/>
      <c r="H50" s="33"/>
      <c r="I50" s="33"/>
      <c r="J50" s="33">
        <v>204084.7</v>
      </c>
      <c r="K50" s="33">
        <v>60957.8</v>
      </c>
      <c r="L50" s="33"/>
      <c r="M50" s="33"/>
      <c r="N50" s="10"/>
      <c r="O50" s="33"/>
      <c r="P50" s="33"/>
      <c r="Q50" s="33">
        <v>1394206</v>
      </c>
      <c r="R50" s="33">
        <v>1899419</v>
      </c>
      <c r="S50" s="33"/>
      <c r="T50" s="33"/>
      <c r="U50" s="10"/>
      <c r="V50" s="33"/>
      <c r="W50" s="33"/>
      <c r="X50" s="33">
        <v>669939</v>
      </c>
      <c r="Y50" s="33">
        <v>300241.59999999998</v>
      </c>
      <c r="Z50" s="33"/>
      <c r="AA50" s="33"/>
      <c r="AB50" s="10"/>
      <c r="AC50" s="33"/>
      <c r="AD50" s="33"/>
      <c r="AE50" s="33">
        <v>50277.11</v>
      </c>
      <c r="AF50" s="33">
        <v>14261.87</v>
      </c>
      <c r="AG50" s="33"/>
      <c r="AH50" s="33"/>
      <c r="AI50" s="10"/>
      <c r="AJ50" s="33"/>
      <c r="AK50" s="33"/>
      <c r="AL50" s="33">
        <v>124654.8</v>
      </c>
      <c r="AM50" s="33">
        <v>59215</v>
      </c>
      <c r="AN50" s="33"/>
      <c r="AO50" s="33"/>
      <c r="AQ50" s="33">
        <v>0.67</v>
      </c>
      <c r="AR50" s="33">
        <v>1.78</v>
      </c>
      <c r="AT50" s="33">
        <v>87829.41</v>
      </c>
      <c r="AU50" s="33">
        <v>1648160.81</v>
      </c>
      <c r="AW50" s="33">
        <v>2231715.0299999998</v>
      </c>
      <c r="AX50" s="33">
        <v>492943.02</v>
      </c>
      <c r="AZ50" s="33">
        <v>36663.83</v>
      </c>
      <c r="BA50" s="33">
        <v>35477.910000000003</v>
      </c>
      <c r="BC50" s="33">
        <v>8246.44</v>
      </c>
      <c r="BD50" s="33">
        <v>3473.49</v>
      </c>
      <c r="BF50" s="33">
        <v>2676.41</v>
      </c>
      <c r="BG50" s="33">
        <v>594.55999999999995</v>
      </c>
      <c r="BI50" s="33">
        <v>0.43</v>
      </c>
      <c r="BJ50" s="33">
        <v>0.71</v>
      </c>
      <c r="BK50" s="33">
        <v>3.42</v>
      </c>
      <c r="BL50" s="33"/>
      <c r="BM50" s="33"/>
      <c r="BN50" s="33"/>
      <c r="BP50" s="33">
        <v>93262.97</v>
      </c>
      <c r="BQ50" s="33">
        <v>67619.63</v>
      </c>
      <c r="BR50" s="33">
        <v>134826.79999999999</v>
      </c>
      <c r="BS50" s="33"/>
      <c r="BT50" s="33"/>
      <c r="BU50" s="33"/>
      <c r="BW50" s="33">
        <v>13148026</v>
      </c>
      <c r="BX50" s="33">
        <v>4253600</v>
      </c>
      <c r="BY50" s="33">
        <v>3408088</v>
      </c>
      <c r="BZ50" s="33"/>
      <c r="CA50" s="33"/>
      <c r="CB50" s="33"/>
      <c r="CD50" s="33">
        <v>384630.1</v>
      </c>
      <c r="CE50" s="33">
        <v>492135.8</v>
      </c>
      <c r="CF50" s="33">
        <v>1706589</v>
      </c>
      <c r="CG50" s="33"/>
      <c r="CH50" s="33"/>
      <c r="CI50" s="33"/>
      <c r="CK50" s="33">
        <v>11649.15</v>
      </c>
      <c r="CL50" s="33">
        <v>11526.73</v>
      </c>
      <c r="CM50" s="33">
        <v>19063.14</v>
      </c>
      <c r="CN50" s="33"/>
      <c r="CO50" s="33"/>
      <c r="CP50" s="33"/>
      <c r="CR50" s="33">
        <v>66699.789999999994</v>
      </c>
      <c r="CS50" s="33">
        <v>85271.51</v>
      </c>
      <c r="CT50" s="33">
        <v>382665.5</v>
      </c>
      <c r="CU50" s="33"/>
      <c r="CV50" s="33"/>
      <c r="CW50" s="33"/>
    </row>
    <row r="51" spans="1:101" x14ac:dyDescent="0.25">
      <c r="A51" s="33"/>
      <c r="B51" s="33"/>
      <c r="C51" s="33">
        <v>8.9999999999999993E-3</v>
      </c>
      <c r="D51" s="33">
        <v>0.03</v>
      </c>
      <c r="E51" s="33"/>
      <c r="F51" s="33"/>
      <c r="G51" s="5"/>
      <c r="H51" s="33"/>
      <c r="I51" s="33"/>
      <c r="J51" s="33">
        <v>67814.16</v>
      </c>
      <c r="K51" s="33">
        <v>71882.45</v>
      </c>
      <c r="L51" s="33"/>
      <c r="M51" s="33"/>
      <c r="N51" s="10"/>
      <c r="O51" s="33"/>
      <c r="P51" s="33"/>
      <c r="Q51" s="33">
        <v>3314400</v>
      </c>
      <c r="R51" s="33">
        <v>3621600</v>
      </c>
      <c r="S51" s="33"/>
      <c r="T51" s="33"/>
      <c r="U51" s="10"/>
      <c r="V51" s="33"/>
      <c r="W51" s="33"/>
      <c r="X51" s="33">
        <v>195714.2</v>
      </c>
      <c r="Y51" s="33">
        <v>258756.3</v>
      </c>
      <c r="Z51" s="33"/>
      <c r="AA51" s="33"/>
      <c r="AB51" s="10"/>
      <c r="AC51" s="33"/>
      <c r="AD51" s="33"/>
      <c r="AE51" s="33">
        <v>21097.72</v>
      </c>
      <c r="AF51" s="33">
        <v>35593.910000000003</v>
      </c>
      <c r="AG51" s="33"/>
      <c r="AH51" s="33"/>
      <c r="AI51" s="10"/>
      <c r="AJ51" s="33"/>
      <c r="AK51" s="33"/>
      <c r="AL51" s="33">
        <v>19135.52</v>
      </c>
      <c r="AM51" s="33">
        <v>30714.57</v>
      </c>
      <c r="AN51" s="33"/>
      <c r="AO51" s="33"/>
      <c r="AQ51" s="33">
        <v>0.27</v>
      </c>
      <c r="AR51" s="33">
        <v>3.25</v>
      </c>
      <c r="AT51" s="33">
        <v>75946.98</v>
      </c>
      <c r="AU51" s="33">
        <v>780629.33</v>
      </c>
      <c r="AW51" s="33">
        <v>7326086.0499999998</v>
      </c>
      <c r="AX51" s="33">
        <v>760780.3</v>
      </c>
      <c r="AZ51" s="33">
        <v>22776.560000000001</v>
      </c>
      <c r="BA51" s="33">
        <v>46176.75</v>
      </c>
      <c r="BC51" s="33">
        <v>5526.11</v>
      </c>
      <c r="BD51" s="33">
        <v>3344.48</v>
      </c>
      <c r="BF51" s="33">
        <v>1280.93</v>
      </c>
      <c r="BG51" s="33">
        <v>3885.08</v>
      </c>
      <c r="BI51" s="33">
        <v>0.11</v>
      </c>
      <c r="BJ51" s="33"/>
      <c r="BK51" s="33">
        <v>1.46</v>
      </c>
      <c r="BL51" s="33"/>
      <c r="BM51" s="33"/>
      <c r="BN51" s="33"/>
      <c r="BP51" s="33">
        <v>85115.9</v>
      </c>
      <c r="BQ51" s="33"/>
      <c r="BR51" s="33">
        <v>195386.5</v>
      </c>
      <c r="BS51" s="33"/>
      <c r="BT51" s="33"/>
      <c r="BU51" s="33"/>
      <c r="BW51" s="33">
        <v>7208324</v>
      </c>
      <c r="BX51" s="33"/>
      <c r="BY51" s="33">
        <v>9841639</v>
      </c>
      <c r="BZ51" s="33"/>
      <c r="CA51" s="33"/>
      <c r="CB51" s="33"/>
      <c r="CD51" s="33">
        <v>357172.8</v>
      </c>
      <c r="CE51" s="33"/>
      <c r="CF51" s="33">
        <v>1094557</v>
      </c>
      <c r="CG51" s="33"/>
      <c r="CH51" s="33"/>
      <c r="CI51" s="33"/>
      <c r="CK51" s="33">
        <v>17188.16</v>
      </c>
      <c r="CL51" s="33"/>
      <c r="CM51" s="33">
        <v>12206.24</v>
      </c>
      <c r="CN51" s="33"/>
      <c r="CO51" s="33"/>
      <c r="CP51" s="33"/>
      <c r="CR51" s="33">
        <v>62729.51</v>
      </c>
      <c r="CS51" s="33"/>
      <c r="CT51" s="33">
        <v>238445.9</v>
      </c>
      <c r="CU51" s="33"/>
      <c r="CV51" s="33"/>
      <c r="CW51" s="33"/>
    </row>
    <row r="52" spans="1:101" x14ac:dyDescent="0.25">
      <c r="A52" s="33"/>
      <c r="B52" s="33"/>
      <c r="C52" s="33">
        <v>0.01</v>
      </c>
      <c r="D52" s="33">
        <v>8.9999999999999993E-3</v>
      </c>
      <c r="E52" s="33"/>
      <c r="F52" s="33"/>
      <c r="G52" s="5"/>
      <c r="H52" s="33"/>
      <c r="I52" s="33"/>
      <c r="J52" s="33">
        <v>198417.7</v>
      </c>
      <c r="K52" s="33">
        <v>71882.45</v>
      </c>
      <c r="L52" s="33"/>
      <c r="M52" s="33"/>
      <c r="N52" s="10"/>
      <c r="O52" s="33"/>
      <c r="P52" s="33"/>
      <c r="Q52" s="33">
        <v>3777500</v>
      </c>
      <c r="R52" s="33">
        <v>10289795</v>
      </c>
      <c r="S52" s="33"/>
      <c r="T52" s="33"/>
      <c r="U52" s="10"/>
      <c r="V52" s="33"/>
      <c r="W52" s="33"/>
      <c r="X52" s="33">
        <v>540845</v>
      </c>
      <c r="Y52" s="33">
        <v>309809.7</v>
      </c>
      <c r="Z52" s="33"/>
      <c r="AA52" s="33"/>
      <c r="AB52" s="10"/>
      <c r="AC52" s="33"/>
      <c r="AD52" s="33"/>
      <c r="AE52" s="33">
        <v>6766.75</v>
      </c>
      <c r="AF52" s="33">
        <v>13027.87</v>
      </c>
      <c r="AG52" s="33"/>
      <c r="AH52" s="33"/>
      <c r="AI52" s="10"/>
      <c r="AJ52" s="33"/>
      <c r="AK52" s="33"/>
      <c r="AL52" s="33">
        <v>132213.79999999999</v>
      </c>
      <c r="AM52" s="33">
        <v>64706.54</v>
      </c>
      <c r="AN52" s="33"/>
      <c r="AO52" s="33"/>
      <c r="AQ52" s="33">
        <v>0.12</v>
      </c>
      <c r="AR52" s="33">
        <v>0.28000000000000003</v>
      </c>
      <c r="AT52" s="33">
        <v>37791.17</v>
      </c>
      <c r="AU52" s="33">
        <v>109151.55</v>
      </c>
      <c r="AW52" s="33">
        <v>6097700</v>
      </c>
      <c r="AX52" s="33">
        <v>15931000</v>
      </c>
      <c r="AZ52" s="33">
        <v>41697.949999999997</v>
      </c>
      <c r="BA52" s="33">
        <v>317120.99</v>
      </c>
      <c r="BC52" s="33">
        <v>7590.05</v>
      </c>
      <c r="BD52" s="33">
        <v>24074.959999999999</v>
      </c>
      <c r="BF52" s="33">
        <v>2358.86</v>
      </c>
      <c r="BG52" s="33">
        <v>2872.97</v>
      </c>
      <c r="BI52" s="33">
        <v>0.81</v>
      </c>
      <c r="BJ52" s="33"/>
      <c r="BK52" s="33">
        <v>1.5</v>
      </c>
      <c r="BL52" s="33"/>
      <c r="BM52" s="33"/>
      <c r="BN52" s="33"/>
      <c r="BP52" s="33">
        <v>94936.639999999999</v>
      </c>
      <c r="BQ52" s="33"/>
      <c r="BR52" s="33">
        <v>66979.77</v>
      </c>
      <c r="BS52" s="33"/>
      <c r="BT52" s="33"/>
      <c r="BU52" s="33"/>
      <c r="BW52" s="33">
        <v>11837525</v>
      </c>
      <c r="BX52" s="33"/>
      <c r="BY52" s="33">
        <v>15567000</v>
      </c>
      <c r="BZ52" s="33"/>
      <c r="CA52" s="33"/>
      <c r="CB52" s="33"/>
      <c r="CD52" s="33">
        <v>269009.3</v>
      </c>
      <c r="CE52" s="33"/>
      <c r="CF52" s="33">
        <v>970683.4</v>
      </c>
      <c r="CG52" s="33"/>
      <c r="CH52" s="33"/>
      <c r="CI52" s="33"/>
      <c r="CK52" s="33">
        <v>6695.17</v>
      </c>
      <c r="CL52" s="33"/>
      <c r="CM52" s="33">
        <v>18244.060000000001</v>
      </c>
      <c r="CN52" s="33"/>
      <c r="CO52" s="33"/>
      <c r="CP52" s="33"/>
      <c r="CR52" s="33">
        <v>51925.279999999999</v>
      </c>
      <c r="CS52" s="33"/>
      <c r="CT52" s="33">
        <v>153386.70000000001</v>
      </c>
      <c r="CU52" s="33"/>
      <c r="CV52" s="33"/>
      <c r="CW52" s="33"/>
    </row>
    <row r="53" spans="1:101" x14ac:dyDescent="0.25">
      <c r="A53" s="33"/>
      <c r="B53" s="33"/>
      <c r="C53" s="33">
        <v>0.71</v>
      </c>
      <c r="D53" s="33">
        <v>0.67</v>
      </c>
      <c r="E53" s="33"/>
      <c r="F53" s="33"/>
      <c r="G53" s="5"/>
      <c r="H53" s="33"/>
      <c r="I53" s="33"/>
      <c r="J53" s="33">
        <v>67619.63</v>
      </c>
      <c r="K53" s="33">
        <v>75537.78</v>
      </c>
      <c r="L53" s="33"/>
      <c r="M53" s="33"/>
      <c r="N53" s="10"/>
      <c r="O53" s="33"/>
      <c r="P53" s="33"/>
      <c r="Q53" s="33">
        <v>4253600</v>
      </c>
      <c r="R53" s="33">
        <v>7678749</v>
      </c>
      <c r="S53" s="33"/>
      <c r="T53" s="33"/>
      <c r="U53" s="10"/>
      <c r="V53" s="33"/>
      <c r="W53" s="33"/>
      <c r="X53" s="33">
        <v>492135.8</v>
      </c>
      <c r="Y53" s="33">
        <v>312435.5</v>
      </c>
      <c r="Z53" s="33"/>
      <c r="AA53" s="33"/>
      <c r="AB53" s="10"/>
      <c r="AC53" s="33"/>
      <c r="AD53" s="33"/>
      <c r="AE53" s="33">
        <v>11526.73</v>
      </c>
      <c r="AF53" s="33">
        <v>6457.56</v>
      </c>
      <c r="AG53" s="33"/>
      <c r="AH53" s="33"/>
      <c r="AI53" s="10"/>
      <c r="AJ53" s="33"/>
      <c r="AK53" s="33"/>
      <c r="AL53" s="33">
        <v>85271.51</v>
      </c>
      <c r="AM53" s="33">
        <v>60393.9</v>
      </c>
      <c r="AN53" s="33"/>
      <c r="AO53" s="33"/>
      <c r="AQ53" s="33">
        <v>0.02</v>
      </c>
      <c r="AR53" s="33">
        <v>1.24</v>
      </c>
      <c r="AT53" s="33">
        <v>23406.23</v>
      </c>
      <c r="AU53" s="33">
        <v>79552.7</v>
      </c>
      <c r="AW53" s="33">
        <v>730147.41</v>
      </c>
      <c r="AX53" s="33">
        <v>8104200</v>
      </c>
      <c r="AZ53" s="33">
        <v>8917.5499999999993</v>
      </c>
      <c r="BA53" s="33">
        <v>106378.42</v>
      </c>
      <c r="BC53" s="33">
        <v>2116.15</v>
      </c>
      <c r="BD53" s="33">
        <v>6814.53</v>
      </c>
      <c r="BF53" s="33">
        <v>900</v>
      </c>
      <c r="BG53" s="33">
        <v>962.11</v>
      </c>
      <c r="BI53" s="33">
        <v>3.03</v>
      </c>
      <c r="BJ53" s="33"/>
      <c r="BK53" s="33">
        <v>0.67</v>
      </c>
      <c r="BL53" s="33"/>
      <c r="BM53" s="33"/>
      <c r="BN53" s="33"/>
      <c r="BP53" s="33">
        <v>108370.1</v>
      </c>
      <c r="BQ53" s="33"/>
      <c r="BR53" s="33">
        <v>59403</v>
      </c>
      <c r="BS53" s="33"/>
      <c r="BT53" s="33"/>
      <c r="BU53" s="33"/>
      <c r="BW53" s="33">
        <v>8869200</v>
      </c>
      <c r="BX53" s="33"/>
      <c r="BY53" s="33">
        <v>2979100</v>
      </c>
      <c r="BZ53" s="33"/>
      <c r="CA53" s="33"/>
      <c r="CB53" s="33"/>
      <c r="CD53" s="33">
        <v>373221.3</v>
      </c>
      <c r="CE53" s="33"/>
      <c r="CF53" s="33">
        <v>85659.43</v>
      </c>
      <c r="CG53" s="33"/>
      <c r="CH53" s="33"/>
      <c r="CI53" s="33"/>
      <c r="CK53" s="33">
        <v>2636.39</v>
      </c>
      <c r="CL53" s="33"/>
      <c r="CM53" s="33">
        <v>1626.13</v>
      </c>
      <c r="CN53" s="33"/>
      <c r="CO53" s="33"/>
      <c r="CP53" s="33"/>
      <c r="CR53" s="33">
        <v>85840.16</v>
      </c>
      <c r="CS53" s="33"/>
      <c r="CT53" s="33">
        <v>15233.44</v>
      </c>
      <c r="CU53" s="33"/>
      <c r="CV53" s="33"/>
      <c r="CW53" s="33"/>
    </row>
    <row r="54" spans="1:101" x14ac:dyDescent="0.25">
      <c r="A54" s="5"/>
      <c r="B54" s="5"/>
      <c r="D54" s="5"/>
      <c r="E54" s="5"/>
      <c r="G54" s="5"/>
      <c r="H54" s="5"/>
      <c r="J54" s="5"/>
      <c r="K54" s="5"/>
      <c r="M54" s="10"/>
      <c r="N54" s="10"/>
      <c r="O54" s="10"/>
      <c r="P54" s="10"/>
      <c r="Q54" s="10"/>
      <c r="S54" s="10"/>
      <c r="T54" s="10"/>
      <c r="U54" s="10"/>
      <c r="V54" s="10"/>
      <c r="W54" s="10"/>
      <c r="Y54" s="10"/>
      <c r="Z54" s="10"/>
      <c r="AA54" s="10"/>
      <c r="AB54" s="10"/>
      <c r="AC54" s="10"/>
      <c r="AE54" s="10"/>
      <c r="AF54" s="10"/>
      <c r="AG54" s="10"/>
      <c r="AH54" s="10"/>
      <c r="AI54" s="10"/>
      <c r="AQ54" s="33">
        <v>0.67</v>
      </c>
      <c r="AR54" s="33">
        <v>0.12</v>
      </c>
      <c r="AT54" s="33">
        <v>74523.64</v>
      </c>
      <c r="AU54" s="33">
        <v>74385.919999999998</v>
      </c>
      <c r="AW54" s="33">
        <v>12767000</v>
      </c>
      <c r="AX54" s="33">
        <v>29790666.120000001</v>
      </c>
      <c r="AZ54" s="33">
        <v>351900.56</v>
      </c>
      <c r="BA54" s="33">
        <v>240727.45</v>
      </c>
      <c r="BC54" s="33">
        <v>10271.02</v>
      </c>
      <c r="BD54" s="33">
        <v>19405.37</v>
      </c>
      <c r="BF54" s="33">
        <v>53200.84</v>
      </c>
      <c r="BG54" s="33">
        <v>24269.9</v>
      </c>
      <c r="BI54" s="33">
        <v>1.36</v>
      </c>
      <c r="BJ54" s="33"/>
      <c r="BK54" s="33">
        <v>0.92</v>
      </c>
      <c r="BL54" s="33"/>
      <c r="BM54" s="33"/>
      <c r="BN54" s="33"/>
      <c r="BP54" s="33">
        <v>373480.3</v>
      </c>
      <c r="BQ54" s="33"/>
      <c r="BR54" s="33">
        <v>71473.95</v>
      </c>
      <c r="BS54" s="33"/>
      <c r="BT54" s="33"/>
      <c r="BU54" s="33"/>
      <c r="BW54" s="33">
        <v>16673000</v>
      </c>
      <c r="BX54" s="33"/>
      <c r="BY54" s="33">
        <v>2991700</v>
      </c>
      <c r="BZ54" s="33"/>
      <c r="CA54" s="33"/>
      <c r="CB54" s="33"/>
      <c r="CD54" s="33">
        <v>1362917</v>
      </c>
      <c r="CE54" s="33"/>
      <c r="CF54" s="33">
        <v>43362.77</v>
      </c>
      <c r="CG54" s="33"/>
      <c r="CH54" s="33"/>
      <c r="CI54" s="33"/>
      <c r="CK54" s="33">
        <v>19016.41</v>
      </c>
      <c r="CL54" s="33"/>
      <c r="CM54" s="33">
        <v>2571.6</v>
      </c>
      <c r="CN54" s="33"/>
      <c r="CO54" s="33"/>
      <c r="CP54" s="33"/>
      <c r="CR54" s="33">
        <v>239727.1</v>
      </c>
      <c r="CS54" s="33"/>
      <c r="CT54" s="33">
        <v>2352.1</v>
      </c>
      <c r="CU54" s="33"/>
      <c r="CV54" s="33"/>
      <c r="CW54" s="33"/>
    </row>
    <row r="55" spans="1:101" x14ac:dyDescent="0.25">
      <c r="A55" s="5"/>
      <c r="B55" s="5"/>
      <c r="D55" s="5"/>
      <c r="E55" s="5"/>
      <c r="G55" s="5"/>
      <c r="H55" s="5"/>
      <c r="J55" s="5"/>
      <c r="K55" s="5"/>
      <c r="M55" s="10"/>
      <c r="N55" s="10"/>
      <c r="O55" s="10"/>
      <c r="P55" s="10"/>
      <c r="Q55" s="10"/>
      <c r="S55" s="10"/>
      <c r="T55" s="10"/>
      <c r="U55" s="10"/>
      <c r="V55" s="10"/>
      <c r="W55" s="10"/>
      <c r="Y55" s="10"/>
      <c r="Z55" s="10"/>
      <c r="AA55" s="10"/>
      <c r="AB55" s="10"/>
      <c r="AC55" s="10"/>
      <c r="AE55" s="10"/>
      <c r="AF55" s="10"/>
      <c r="AG55" s="10"/>
      <c r="AH55" s="10"/>
      <c r="AI55" s="10"/>
      <c r="AQ55" s="33">
        <v>1.1200000000000001</v>
      </c>
      <c r="AR55" s="33">
        <v>1.39</v>
      </c>
      <c r="AT55" s="33">
        <v>74523.64</v>
      </c>
      <c r="AU55" s="33">
        <v>615450.67000000004</v>
      </c>
      <c r="AW55" s="33">
        <v>12913000</v>
      </c>
      <c r="AX55" s="33">
        <v>161283492.5</v>
      </c>
      <c r="AZ55" s="33">
        <v>346612.77</v>
      </c>
      <c r="BA55" s="33">
        <v>5174960.46</v>
      </c>
      <c r="BC55" s="33">
        <v>8788.32</v>
      </c>
      <c r="BD55" s="33">
        <v>46421.11</v>
      </c>
      <c r="BF55" s="33">
        <v>58665.35</v>
      </c>
      <c r="BG55" s="33">
        <v>392412.76</v>
      </c>
      <c r="BI55" s="33">
        <v>0.74</v>
      </c>
      <c r="BJ55" s="33"/>
      <c r="BK55" s="33">
        <v>0.56999999999999995</v>
      </c>
      <c r="BL55" s="33"/>
      <c r="BM55" s="33"/>
      <c r="BN55" s="33"/>
      <c r="BP55" s="33">
        <v>138047.79999999999</v>
      </c>
      <c r="BQ55" s="33"/>
      <c r="BR55" s="33">
        <v>128185.3</v>
      </c>
      <c r="BS55" s="33"/>
      <c r="BT55" s="33"/>
      <c r="BU55" s="33"/>
      <c r="BW55" s="33">
        <v>15748000</v>
      </c>
      <c r="BX55" s="33"/>
      <c r="BY55" s="33">
        <v>7852250</v>
      </c>
      <c r="BZ55" s="33"/>
      <c r="CA55" s="33"/>
      <c r="CB55" s="33"/>
      <c r="CD55" s="33">
        <v>512408.6</v>
      </c>
      <c r="CE55" s="33"/>
      <c r="CF55" s="33">
        <v>111884.7</v>
      </c>
      <c r="CG55" s="33"/>
      <c r="CH55" s="33"/>
      <c r="CI55" s="33"/>
      <c r="CK55" s="33">
        <v>6918.31</v>
      </c>
      <c r="CL55" s="33"/>
      <c r="CM55" s="33">
        <v>8710.2000000000007</v>
      </c>
      <c r="CN55" s="33"/>
      <c r="CO55" s="33"/>
      <c r="CP55" s="33"/>
      <c r="CR55" s="33">
        <v>122216.3</v>
      </c>
      <c r="CS55" s="33"/>
      <c r="CT55" s="33">
        <v>6337.45</v>
      </c>
      <c r="CU55" s="33"/>
      <c r="CV55" s="33"/>
      <c r="CW55" s="33"/>
    </row>
    <row r="56" spans="1:101" x14ac:dyDescent="0.25">
      <c r="A56" s="5"/>
      <c r="B56" s="5"/>
      <c r="D56" s="5"/>
      <c r="E56" s="5"/>
      <c r="G56" s="5"/>
      <c r="H56" s="5"/>
      <c r="J56" s="5"/>
      <c r="K56" s="5"/>
      <c r="M56" s="10"/>
      <c r="N56" s="10"/>
      <c r="O56" s="10"/>
      <c r="P56" s="10"/>
      <c r="Q56" s="10"/>
      <c r="S56" s="10"/>
      <c r="T56" s="10"/>
      <c r="U56" s="10"/>
      <c r="V56" s="10"/>
      <c r="W56" s="10"/>
      <c r="Y56" s="10"/>
      <c r="Z56" s="10"/>
      <c r="AA56" s="10"/>
      <c r="AB56" s="10"/>
      <c r="AC56" s="10"/>
      <c r="AE56" s="10"/>
      <c r="AF56" s="10"/>
      <c r="AG56" s="10"/>
      <c r="AH56" s="10"/>
      <c r="AI56" s="10"/>
      <c r="AQ56" s="33">
        <v>0.61</v>
      </c>
      <c r="AR56" s="33">
        <v>0.37</v>
      </c>
      <c r="AT56" s="33">
        <v>84742.85</v>
      </c>
      <c r="AU56" s="33">
        <v>191040.08</v>
      </c>
      <c r="AW56" s="33">
        <v>14655000</v>
      </c>
      <c r="AX56" s="33">
        <v>32335000</v>
      </c>
      <c r="AZ56" s="33">
        <v>695088.21</v>
      </c>
      <c r="BA56" s="33">
        <v>3239240.09</v>
      </c>
      <c r="BC56" s="33">
        <v>16183.22</v>
      </c>
      <c r="BD56" s="33">
        <v>49522.9</v>
      </c>
      <c r="BF56" s="33">
        <v>115048.1</v>
      </c>
      <c r="BG56" s="33">
        <v>632933.87</v>
      </c>
      <c r="BI56" s="33">
        <v>3.67</v>
      </c>
      <c r="BJ56" s="33"/>
      <c r="BK56" s="33">
        <v>0.46</v>
      </c>
      <c r="BL56" s="33"/>
      <c r="BM56" s="33"/>
      <c r="BN56" s="33"/>
      <c r="BP56" s="33">
        <v>42422.39</v>
      </c>
      <c r="BQ56" s="33"/>
      <c r="BR56" s="33">
        <v>92983.61</v>
      </c>
      <c r="BS56" s="33"/>
      <c r="BT56" s="33"/>
      <c r="BU56" s="33"/>
      <c r="BW56" s="33">
        <v>1847039</v>
      </c>
      <c r="BX56" s="33"/>
      <c r="BY56" s="33">
        <v>4994600</v>
      </c>
      <c r="BZ56" s="33"/>
      <c r="CA56" s="33"/>
      <c r="CB56" s="33"/>
      <c r="CD56" s="33">
        <v>37532.86</v>
      </c>
      <c r="CE56" s="33"/>
      <c r="CF56" s="33">
        <v>101334.6</v>
      </c>
      <c r="CG56" s="33"/>
      <c r="CH56" s="33"/>
      <c r="CI56" s="33"/>
      <c r="CK56" s="33">
        <v>845.59</v>
      </c>
      <c r="CL56" s="33"/>
      <c r="CM56" s="33">
        <v>14734.38</v>
      </c>
      <c r="CN56" s="33"/>
      <c r="CO56" s="33"/>
      <c r="CP56" s="33"/>
      <c r="CR56" s="33">
        <v>1292.42</v>
      </c>
      <c r="CS56" s="33"/>
      <c r="CT56" s="33">
        <v>5862.49</v>
      </c>
      <c r="CU56" s="33"/>
      <c r="CV56" s="33"/>
      <c r="CW56" s="33"/>
    </row>
    <row r="57" spans="1:101" x14ac:dyDescent="0.25">
      <c r="A57" s="5"/>
      <c r="B57" s="5"/>
      <c r="D57" s="5"/>
      <c r="E57" s="5"/>
      <c r="G57" s="5"/>
      <c r="H57" s="5"/>
      <c r="J57" s="5"/>
      <c r="K57" s="5"/>
      <c r="M57" s="10"/>
      <c r="N57" s="10"/>
      <c r="O57" s="10"/>
      <c r="P57" s="10"/>
      <c r="Q57" s="10"/>
      <c r="S57" s="10"/>
      <c r="T57" s="10"/>
      <c r="U57" s="10"/>
      <c r="V57" s="10"/>
      <c r="W57" s="10"/>
      <c r="Y57" s="10"/>
      <c r="Z57" s="10"/>
      <c r="AA57" s="10"/>
      <c r="AB57" s="10"/>
      <c r="AC57" s="10"/>
      <c r="AE57" s="10"/>
      <c r="AF57" s="10"/>
      <c r="AG57" s="10"/>
      <c r="AH57" s="10"/>
      <c r="AI57" s="10"/>
      <c r="AQ57" s="33">
        <v>1.31</v>
      </c>
      <c r="AR57" s="33">
        <v>2.2799999999999998</v>
      </c>
      <c r="AT57" s="33">
        <v>269878.83</v>
      </c>
      <c r="AU57" s="33">
        <v>275260.21000000002</v>
      </c>
      <c r="AW57" s="33">
        <v>11803611.98</v>
      </c>
      <c r="AX57" s="33">
        <v>5247648.3</v>
      </c>
      <c r="AZ57" s="33">
        <v>932514.9</v>
      </c>
      <c r="BA57" s="33">
        <v>2809637.1</v>
      </c>
      <c r="BC57" s="33">
        <v>25002.97</v>
      </c>
      <c r="BD57" s="33">
        <v>23315.23</v>
      </c>
      <c r="BF57" s="33">
        <v>109604.22</v>
      </c>
      <c r="BG57" s="33">
        <v>548431.53</v>
      </c>
      <c r="BI57" s="33">
        <v>5.7</v>
      </c>
      <c r="BJ57" s="33"/>
      <c r="BK57" s="33">
        <v>0.28000000000000003</v>
      </c>
      <c r="BL57" s="33"/>
      <c r="BM57" s="33"/>
      <c r="BN57" s="33"/>
      <c r="BP57" s="33">
        <v>111027.5</v>
      </c>
      <c r="BQ57" s="33"/>
      <c r="BR57" s="33">
        <v>38206.03</v>
      </c>
      <c r="BS57" s="33"/>
      <c r="BT57" s="33"/>
      <c r="BU57" s="33"/>
      <c r="BW57" s="33">
        <v>3137980</v>
      </c>
      <c r="BX57" s="33"/>
      <c r="BY57" s="33">
        <v>776949.5</v>
      </c>
      <c r="BZ57" s="33"/>
      <c r="CA57" s="33"/>
      <c r="CB57" s="33"/>
      <c r="CD57" s="33">
        <v>152190.5</v>
      </c>
      <c r="CE57" s="33"/>
      <c r="CF57" s="33">
        <v>178914.3</v>
      </c>
      <c r="CG57" s="33"/>
      <c r="CH57" s="33"/>
      <c r="CI57" s="33"/>
      <c r="CK57" s="33">
        <v>6210.91</v>
      </c>
      <c r="CL57" s="33"/>
      <c r="CM57" s="33">
        <v>10737.68</v>
      </c>
      <c r="CN57" s="33"/>
      <c r="CO57" s="33"/>
      <c r="CP57" s="33"/>
      <c r="CR57" s="33">
        <v>18326.060000000001</v>
      </c>
      <c r="CS57" s="33"/>
      <c r="CT57" s="33">
        <v>27182.23</v>
      </c>
      <c r="CU57" s="33"/>
      <c r="CV57" s="33"/>
      <c r="CW57" s="33"/>
    </row>
    <row r="58" spans="1:101" x14ac:dyDescent="0.25">
      <c r="A58" s="5"/>
      <c r="B58" s="5"/>
      <c r="D58" s="5"/>
      <c r="E58" s="5"/>
      <c r="G58" s="5"/>
      <c r="H58" s="5"/>
      <c r="J58" s="5"/>
      <c r="K58" s="5"/>
      <c r="M58" s="10"/>
      <c r="N58" s="10"/>
      <c r="O58" s="10"/>
      <c r="P58" s="10"/>
      <c r="Q58" s="10"/>
      <c r="S58" s="10"/>
      <c r="T58" s="10"/>
      <c r="U58" s="10"/>
      <c r="V58" s="10"/>
      <c r="W58" s="10"/>
      <c r="Y58" s="10"/>
      <c r="Z58" s="10"/>
      <c r="AA58" s="10"/>
      <c r="AB58" s="10"/>
      <c r="AC58" s="10"/>
      <c r="AE58" s="10"/>
      <c r="AF58" s="10"/>
      <c r="AG58" s="10"/>
      <c r="AH58" s="10"/>
      <c r="AI58" s="10"/>
      <c r="AQ58" s="33">
        <v>25.69</v>
      </c>
      <c r="AR58" s="33">
        <v>0.33</v>
      </c>
      <c r="AT58" s="33">
        <v>3617830.34</v>
      </c>
      <c r="AU58" s="33">
        <v>64194.18</v>
      </c>
      <c r="AW58" s="33">
        <v>6373401.9000000004</v>
      </c>
      <c r="AX58" s="33">
        <v>216855.02</v>
      </c>
      <c r="AZ58" s="33">
        <v>4401597.38</v>
      </c>
      <c r="BA58" s="33">
        <v>312230.05</v>
      </c>
      <c r="BC58" s="33">
        <v>65561.34</v>
      </c>
      <c r="BD58" s="33">
        <v>58618.67</v>
      </c>
      <c r="BF58" s="33">
        <v>318729.18</v>
      </c>
      <c r="BG58" s="33">
        <v>89418.240000000005</v>
      </c>
      <c r="BI58" s="33">
        <v>25.27</v>
      </c>
      <c r="BJ58" s="33"/>
      <c r="BK58" s="33">
        <v>0.64</v>
      </c>
      <c r="BL58" s="33"/>
      <c r="BM58" s="33"/>
      <c r="BN58" s="33"/>
      <c r="BP58" s="33">
        <v>96779.77</v>
      </c>
      <c r="BQ58" s="33"/>
      <c r="BR58" s="33">
        <v>109862.7</v>
      </c>
      <c r="BS58" s="33"/>
      <c r="BT58" s="33"/>
      <c r="BU58" s="33"/>
      <c r="BW58" s="33">
        <v>2232569</v>
      </c>
      <c r="BX58" s="33"/>
      <c r="BY58" s="33">
        <v>10729515</v>
      </c>
      <c r="BZ58" s="33"/>
      <c r="CA58" s="33"/>
      <c r="CB58" s="33"/>
      <c r="CD58" s="33">
        <v>70775.89</v>
      </c>
      <c r="CE58" s="33"/>
      <c r="CF58" s="33">
        <v>463045.5</v>
      </c>
      <c r="CG58" s="33"/>
      <c r="CH58" s="33"/>
      <c r="CI58" s="33"/>
      <c r="CK58" s="33">
        <v>1800.33</v>
      </c>
      <c r="CL58" s="33"/>
      <c r="CM58" s="33">
        <v>8382.66</v>
      </c>
      <c r="CN58" s="33"/>
      <c r="CO58" s="33"/>
      <c r="CP58" s="33"/>
      <c r="CR58" s="33">
        <v>9402.93</v>
      </c>
      <c r="CS58" s="33"/>
      <c r="CT58" s="33">
        <v>83279.45</v>
      </c>
      <c r="CU58" s="33"/>
      <c r="CV58" s="33"/>
      <c r="CW58" s="33"/>
    </row>
    <row r="59" spans="1:101" x14ac:dyDescent="0.25">
      <c r="A59" s="5"/>
      <c r="B59" s="5"/>
      <c r="D59" s="5"/>
      <c r="E59" s="5"/>
      <c r="G59" s="5"/>
      <c r="H59" s="5"/>
      <c r="J59" s="5"/>
      <c r="K59" s="5"/>
      <c r="M59" s="10"/>
      <c r="N59" s="10"/>
      <c r="O59" s="10"/>
      <c r="P59" s="10"/>
      <c r="Q59" s="10"/>
      <c r="S59" s="10"/>
      <c r="T59" s="10"/>
      <c r="U59" s="10"/>
      <c r="V59" s="10"/>
      <c r="W59" s="10"/>
      <c r="Y59" s="10"/>
      <c r="Z59" s="10"/>
      <c r="AA59" s="10"/>
      <c r="AB59" s="10"/>
      <c r="AC59" s="10"/>
      <c r="AE59" s="10"/>
      <c r="AF59" s="10"/>
      <c r="AG59" s="10"/>
      <c r="AH59" s="10"/>
      <c r="AI59" s="10"/>
      <c r="AQ59" s="33">
        <v>2.46</v>
      </c>
      <c r="AR59" s="33">
        <v>0.85</v>
      </c>
      <c r="AT59" s="33">
        <v>66979.77</v>
      </c>
      <c r="AU59" s="33">
        <v>204298.07</v>
      </c>
      <c r="AW59" s="33">
        <v>15406000</v>
      </c>
      <c r="AX59" s="33">
        <v>5265421.46</v>
      </c>
      <c r="AZ59" s="33">
        <v>601781.79</v>
      </c>
      <c r="BA59" s="33">
        <v>885127.24</v>
      </c>
      <c r="BC59" s="33">
        <v>13322.2</v>
      </c>
      <c r="BD59" s="33">
        <v>15334.79</v>
      </c>
      <c r="BF59" s="33">
        <v>113196.42</v>
      </c>
      <c r="BG59" s="33">
        <v>152652.57999999999</v>
      </c>
      <c r="BI59" s="33">
        <v>0.3</v>
      </c>
      <c r="BJ59" s="33"/>
      <c r="BK59" s="33">
        <v>1.1100000000000001</v>
      </c>
      <c r="BL59" s="33"/>
      <c r="BM59" s="33"/>
      <c r="BN59" s="33"/>
      <c r="BP59" s="33">
        <v>57374.33</v>
      </c>
      <c r="BQ59" s="33"/>
      <c r="BR59" s="33">
        <v>527389.80000000005</v>
      </c>
      <c r="BS59" s="33"/>
      <c r="BT59" s="33"/>
      <c r="BU59" s="33"/>
      <c r="BW59" s="33">
        <v>10743642</v>
      </c>
      <c r="BX59" s="33"/>
      <c r="BY59" s="33">
        <v>8053100</v>
      </c>
      <c r="BZ59" s="33"/>
      <c r="CA59" s="33"/>
      <c r="CB59" s="33"/>
      <c r="CD59" s="33">
        <v>57132.04</v>
      </c>
      <c r="CE59" s="33"/>
      <c r="CF59" s="33">
        <v>319872.59999999998</v>
      </c>
      <c r="CG59" s="33"/>
      <c r="CH59" s="33"/>
      <c r="CI59" s="33"/>
      <c r="CK59" s="33">
        <v>5083.42</v>
      </c>
      <c r="CL59" s="33"/>
      <c r="CM59" s="33">
        <v>33516.629999999997</v>
      </c>
      <c r="CN59" s="33"/>
      <c r="CO59" s="33"/>
      <c r="CP59" s="33"/>
      <c r="CR59" s="33">
        <v>7769.91</v>
      </c>
      <c r="CS59" s="33"/>
      <c r="CT59" s="33">
        <v>46588.7</v>
      </c>
      <c r="CU59" s="33"/>
      <c r="CV59" s="33"/>
      <c r="CW59" s="33"/>
    </row>
    <row r="60" spans="1:101" x14ac:dyDescent="0.25">
      <c r="A60" s="5"/>
      <c r="B60" s="5"/>
      <c r="D60" s="5"/>
      <c r="E60" s="5"/>
      <c r="G60" s="5"/>
      <c r="H60" s="5"/>
      <c r="J60" s="5"/>
      <c r="K60" s="5"/>
      <c r="M60" s="10"/>
      <c r="N60" s="10"/>
      <c r="O60" s="10"/>
      <c r="P60" s="10"/>
      <c r="Q60" s="10"/>
      <c r="S60" s="10"/>
      <c r="T60" s="10"/>
      <c r="U60" s="10"/>
      <c r="V60" s="10"/>
      <c r="W60" s="10"/>
      <c r="Y60" s="10"/>
      <c r="Z60" s="10"/>
      <c r="AA60" s="10"/>
      <c r="AB60" s="10"/>
      <c r="AC60" s="10"/>
      <c r="AE60" s="10"/>
      <c r="AF60" s="10"/>
      <c r="AG60" s="10"/>
      <c r="AH60" s="10"/>
      <c r="AI60" s="10"/>
      <c r="AQ60" s="33">
        <v>11.43</v>
      </c>
      <c r="AR60" s="33">
        <v>0.37</v>
      </c>
      <c r="AT60" s="33">
        <v>283682.23</v>
      </c>
      <c r="AU60" s="33">
        <v>265026.45</v>
      </c>
      <c r="AW60" s="33">
        <v>5909330.9199999999</v>
      </c>
      <c r="AX60" s="33">
        <v>4275583.3499999996</v>
      </c>
      <c r="AZ60" s="33">
        <v>1363476.06</v>
      </c>
      <c r="BA60" s="33">
        <v>784295.26</v>
      </c>
      <c r="BC60" s="33">
        <v>8954.99</v>
      </c>
      <c r="BD60" s="33">
        <v>8599.82</v>
      </c>
      <c r="BF60" s="33">
        <v>263976.98</v>
      </c>
      <c r="BG60" s="33">
        <v>109046.71</v>
      </c>
      <c r="BI60" s="33">
        <v>0.4</v>
      </c>
      <c r="BJ60" s="33"/>
      <c r="BK60" s="33">
        <v>0.52</v>
      </c>
      <c r="BL60" s="33"/>
      <c r="BM60" s="33"/>
      <c r="BN60" s="33"/>
      <c r="BP60" s="33">
        <v>34697.769999999997</v>
      </c>
      <c r="BQ60" s="33"/>
      <c r="BR60" s="33">
        <v>263890.40000000002</v>
      </c>
      <c r="BS60" s="33"/>
      <c r="BT60" s="33"/>
      <c r="BU60" s="33"/>
      <c r="BW60" s="33">
        <v>1713431</v>
      </c>
      <c r="BX60" s="33"/>
      <c r="BY60" s="33">
        <v>3787656</v>
      </c>
      <c r="BZ60" s="33"/>
      <c r="CA60" s="33"/>
      <c r="CB60" s="33"/>
      <c r="CD60" s="33">
        <v>39889.93</v>
      </c>
      <c r="CE60" s="33"/>
      <c r="CF60" s="33">
        <v>1012642</v>
      </c>
      <c r="CG60" s="33"/>
      <c r="CH60" s="33"/>
      <c r="CI60" s="33"/>
      <c r="CK60" s="33">
        <v>3793.48</v>
      </c>
      <c r="CL60" s="33"/>
      <c r="CM60" s="33">
        <v>14562.47</v>
      </c>
      <c r="CN60" s="33"/>
      <c r="CO60" s="33"/>
      <c r="CP60" s="33"/>
      <c r="CR60" s="33">
        <v>4997.13</v>
      </c>
      <c r="CS60" s="33"/>
      <c r="CT60" s="33">
        <v>203090.5</v>
      </c>
      <c r="CU60" s="33"/>
      <c r="CV60" s="33"/>
      <c r="CW60" s="33"/>
    </row>
    <row r="61" spans="1:101" x14ac:dyDescent="0.25">
      <c r="A61" s="5"/>
      <c r="B61" s="5"/>
      <c r="D61" s="5"/>
      <c r="E61" s="5"/>
      <c r="G61" s="5"/>
      <c r="H61" s="5"/>
      <c r="J61" s="5"/>
      <c r="K61" s="5"/>
      <c r="M61" s="10"/>
      <c r="N61" s="10"/>
      <c r="O61" s="10"/>
      <c r="P61" s="10"/>
      <c r="Q61" s="10"/>
      <c r="S61" s="10"/>
      <c r="T61" s="10"/>
      <c r="U61" s="10"/>
      <c r="V61" s="10"/>
      <c r="W61" s="10"/>
      <c r="Y61" s="10"/>
      <c r="Z61" s="10"/>
      <c r="AA61" s="10"/>
      <c r="AB61" s="10"/>
      <c r="AC61" s="10"/>
      <c r="AE61" s="10"/>
      <c r="AF61" s="10"/>
      <c r="AG61" s="10"/>
      <c r="AH61" s="10"/>
      <c r="AI61" s="10"/>
      <c r="AQ61" s="33">
        <v>31.43</v>
      </c>
      <c r="AR61" s="33">
        <v>1.03</v>
      </c>
      <c r="AT61" s="33">
        <v>1041316.89</v>
      </c>
      <c r="AU61" s="33">
        <v>255114.6</v>
      </c>
      <c r="AW61" s="33">
        <v>6129319.1200000001</v>
      </c>
      <c r="AX61" s="33">
        <v>4410618.2699999996</v>
      </c>
      <c r="AZ61" s="33">
        <v>3313686.81</v>
      </c>
      <c r="BA61" s="33">
        <v>2177243.9</v>
      </c>
      <c r="BC61" s="33">
        <v>24939.85</v>
      </c>
      <c r="BD61" s="33">
        <v>17601.439999999999</v>
      </c>
      <c r="BF61" s="33">
        <v>422477.33</v>
      </c>
      <c r="BG61" s="33">
        <v>275771.2</v>
      </c>
      <c r="BI61" s="33">
        <v>0.76</v>
      </c>
      <c r="BJ61" s="33"/>
      <c r="BK61" s="33">
        <v>0.03</v>
      </c>
      <c r="BL61" s="33"/>
      <c r="BM61" s="33"/>
      <c r="BN61" s="33"/>
      <c r="BP61" s="33">
        <v>89812.99</v>
      </c>
      <c r="BQ61" s="33"/>
      <c r="BR61" s="33">
        <v>153552</v>
      </c>
      <c r="BS61" s="33"/>
      <c r="BT61" s="33"/>
      <c r="BU61" s="33"/>
      <c r="BW61" s="33">
        <v>18610568</v>
      </c>
      <c r="BX61" s="33"/>
      <c r="BY61" s="33">
        <v>4725546</v>
      </c>
      <c r="BZ61" s="33"/>
      <c r="CA61" s="33"/>
      <c r="CB61" s="33"/>
      <c r="CD61" s="33">
        <v>157069.1</v>
      </c>
      <c r="CE61" s="33"/>
      <c r="CF61" s="33">
        <v>658723.69999999995</v>
      </c>
      <c r="CG61" s="33"/>
      <c r="CH61" s="33"/>
      <c r="CI61" s="33"/>
      <c r="CK61" s="33">
        <v>8923.18</v>
      </c>
      <c r="CL61" s="33"/>
      <c r="CM61" s="33">
        <v>11301.28</v>
      </c>
      <c r="CN61" s="33"/>
      <c r="CO61" s="33"/>
      <c r="CP61" s="33"/>
      <c r="CR61" s="33">
        <v>27315.7</v>
      </c>
      <c r="CS61" s="33"/>
      <c r="CT61" s="33">
        <v>158337.70000000001</v>
      </c>
      <c r="CU61" s="33"/>
      <c r="CV61" s="33"/>
      <c r="CW61" s="33"/>
    </row>
    <row r="62" spans="1:101" x14ac:dyDescent="0.25">
      <c r="A62" s="5"/>
      <c r="B62" s="5"/>
      <c r="D62" s="5"/>
      <c r="E62" s="5"/>
      <c r="G62" s="5"/>
      <c r="H62" s="5"/>
      <c r="J62" s="5"/>
      <c r="K62" s="5"/>
      <c r="M62" s="10"/>
      <c r="N62" s="10"/>
      <c r="O62" s="10"/>
      <c r="P62" s="10"/>
      <c r="Q62" s="10"/>
      <c r="S62" s="10"/>
      <c r="T62" s="10"/>
      <c r="U62" s="10"/>
      <c r="V62" s="10"/>
      <c r="W62" s="10"/>
      <c r="Y62" s="10"/>
      <c r="Z62" s="10"/>
      <c r="AA62" s="10"/>
      <c r="AB62" s="10"/>
      <c r="AC62" s="10"/>
      <c r="AE62" s="10"/>
      <c r="AF62" s="10"/>
      <c r="AG62" s="10"/>
      <c r="AH62" s="10"/>
      <c r="AI62" s="10"/>
      <c r="AQ62" s="33">
        <v>0.72</v>
      </c>
      <c r="AR62" s="33">
        <v>0.22</v>
      </c>
      <c r="AT62" s="33">
        <v>170214.46</v>
      </c>
      <c r="AU62" s="33">
        <v>46876.44</v>
      </c>
      <c r="AW62" s="33">
        <v>9296900</v>
      </c>
      <c r="AX62" s="33">
        <v>1142320.58</v>
      </c>
      <c r="AZ62" s="33">
        <v>809761.87</v>
      </c>
      <c r="BA62" s="33">
        <v>136510.84</v>
      </c>
      <c r="BC62" s="33">
        <v>23256.799999999999</v>
      </c>
      <c r="BD62" s="33">
        <v>39159.4</v>
      </c>
      <c r="BF62" s="33">
        <v>177212.45</v>
      </c>
      <c r="BG62" s="33">
        <v>14281.41</v>
      </c>
      <c r="BI62" s="33">
        <v>1.1599999999999999</v>
      </c>
      <c r="BJ62" s="33"/>
      <c r="BK62" s="33">
        <v>0.33</v>
      </c>
      <c r="BL62" s="33"/>
      <c r="BM62" s="33"/>
      <c r="BN62" s="33"/>
      <c r="BP62" s="33">
        <v>108014</v>
      </c>
      <c r="BQ62" s="33"/>
      <c r="BR62" s="33">
        <v>226701.9</v>
      </c>
      <c r="BS62" s="33"/>
      <c r="BT62" s="33"/>
      <c r="BU62" s="33"/>
      <c r="BW62" s="33">
        <v>1353123</v>
      </c>
      <c r="BX62" s="33"/>
      <c r="BY62" s="33">
        <v>21017851</v>
      </c>
      <c r="BZ62" s="33"/>
      <c r="CA62" s="33"/>
      <c r="CB62" s="33"/>
      <c r="CD62" s="33">
        <v>174081.3</v>
      </c>
      <c r="CE62" s="33"/>
      <c r="CF62" s="33">
        <v>603195.69999999995</v>
      </c>
      <c r="CG62" s="33"/>
      <c r="CH62" s="33"/>
      <c r="CI62" s="33"/>
      <c r="CK62" s="33">
        <v>6955.01</v>
      </c>
      <c r="CL62" s="33"/>
      <c r="CM62" s="33">
        <v>10166.33</v>
      </c>
      <c r="CN62" s="33"/>
      <c r="CO62" s="33"/>
      <c r="CP62" s="33"/>
      <c r="CR62" s="33">
        <v>26925.02</v>
      </c>
      <c r="CS62" s="33"/>
      <c r="CT62" s="33">
        <v>115655.4</v>
      </c>
      <c r="CU62" s="33"/>
      <c r="CV62" s="33"/>
      <c r="CW62" s="33"/>
    </row>
    <row r="63" spans="1:101" x14ac:dyDescent="0.25">
      <c r="A63" s="5"/>
      <c r="B63" s="5"/>
      <c r="D63" s="5"/>
      <c r="E63" s="5"/>
      <c r="G63" s="5"/>
      <c r="H63" s="5"/>
      <c r="J63" s="5"/>
      <c r="K63" s="5"/>
      <c r="M63" s="10"/>
      <c r="N63" s="10"/>
      <c r="O63" s="10"/>
      <c r="P63" s="10"/>
      <c r="Q63" s="10"/>
      <c r="S63" s="10"/>
      <c r="T63" s="10"/>
      <c r="U63" s="10"/>
      <c r="V63" s="10"/>
      <c r="W63" s="10"/>
      <c r="Y63" s="10"/>
      <c r="Z63" s="10"/>
      <c r="AA63" s="10"/>
      <c r="AB63" s="10"/>
      <c r="AC63" s="10"/>
      <c r="AE63" s="10"/>
      <c r="AF63" s="10"/>
      <c r="AG63" s="10"/>
      <c r="AH63" s="10"/>
      <c r="AI63" s="10"/>
      <c r="AQ63" s="33">
        <v>0.26</v>
      </c>
      <c r="AR63" s="33">
        <v>0.08</v>
      </c>
      <c r="AT63" s="33">
        <v>45672.57</v>
      </c>
      <c r="AU63" s="33">
        <v>52128.08</v>
      </c>
      <c r="AW63" s="33">
        <v>953658.48</v>
      </c>
      <c r="AX63" s="33">
        <v>1540013.79</v>
      </c>
      <c r="AZ63" s="33">
        <v>70846.009999999995</v>
      </c>
      <c r="BA63" s="33">
        <v>157952.01</v>
      </c>
      <c r="BC63" s="33">
        <v>13007.99</v>
      </c>
      <c r="BD63" s="33">
        <v>69363.44</v>
      </c>
      <c r="BF63" s="33">
        <v>6184.85</v>
      </c>
      <c r="BG63" s="33">
        <v>18672.349999999999</v>
      </c>
      <c r="BI63" s="33">
        <v>0.5</v>
      </c>
      <c r="BJ63" s="33"/>
      <c r="BK63" s="33">
        <v>0.23</v>
      </c>
      <c r="BL63" s="33"/>
      <c r="BM63" s="33"/>
      <c r="BN63" s="33"/>
      <c r="BP63" s="33">
        <v>25649.14</v>
      </c>
      <c r="BQ63" s="33"/>
      <c r="BR63" s="33">
        <v>85417.03</v>
      </c>
      <c r="BS63" s="33"/>
      <c r="BT63" s="33"/>
      <c r="BU63" s="33"/>
      <c r="BW63" s="33">
        <v>605395.9</v>
      </c>
      <c r="BX63" s="33"/>
      <c r="BY63" s="33">
        <v>3734297</v>
      </c>
      <c r="BZ63" s="33"/>
      <c r="CA63" s="33"/>
      <c r="CB63" s="33"/>
      <c r="CD63" s="33">
        <v>71223.17</v>
      </c>
      <c r="CE63" s="33"/>
      <c r="CF63" s="33">
        <v>446321.4</v>
      </c>
      <c r="CG63" s="33"/>
      <c r="CH63" s="33"/>
      <c r="CI63" s="33"/>
      <c r="CK63" s="33">
        <v>2575.1999999999998</v>
      </c>
      <c r="CL63" s="33"/>
      <c r="CM63" s="33">
        <v>15532.58</v>
      </c>
      <c r="CN63" s="33"/>
      <c r="CO63" s="33"/>
      <c r="CP63" s="33"/>
      <c r="CR63" s="33">
        <v>8804.09</v>
      </c>
      <c r="CS63" s="33"/>
      <c r="CT63" s="33">
        <v>92165.759999999995</v>
      </c>
      <c r="CU63" s="33"/>
      <c r="CV63" s="33"/>
      <c r="CW63" s="33"/>
    </row>
    <row r="64" spans="1:101" x14ac:dyDescent="0.25">
      <c r="A64" s="5"/>
      <c r="B64" s="5"/>
      <c r="D64" s="5"/>
      <c r="E64" s="5"/>
      <c r="G64" s="5"/>
      <c r="H64" s="5"/>
      <c r="J64" s="5"/>
      <c r="K64" s="5"/>
      <c r="M64" s="10"/>
      <c r="N64" s="10"/>
      <c r="O64" s="10"/>
      <c r="P64" s="10"/>
      <c r="Q64" s="10"/>
      <c r="S64" s="10"/>
      <c r="T64" s="10"/>
      <c r="U64" s="10"/>
      <c r="V64" s="10"/>
      <c r="W64" s="10"/>
      <c r="Y64" s="10"/>
      <c r="Z64" s="10"/>
      <c r="AA64" s="10"/>
      <c r="AB64" s="10"/>
      <c r="AC64" s="10"/>
      <c r="AE64" s="10"/>
      <c r="AF64" s="10"/>
      <c r="AG64" s="10"/>
      <c r="AH64" s="10"/>
      <c r="AI64" s="10"/>
      <c r="AQ64" s="33">
        <v>0.17</v>
      </c>
      <c r="AR64" s="33">
        <v>0.24</v>
      </c>
      <c r="AT64" s="33">
        <v>102573.13</v>
      </c>
      <c r="AU64" s="33">
        <v>365690.39</v>
      </c>
      <c r="AW64" s="33">
        <v>3122400</v>
      </c>
      <c r="AX64" s="33">
        <v>2577102.89</v>
      </c>
      <c r="AZ64" s="33">
        <v>26748.16</v>
      </c>
      <c r="BA64" s="33">
        <v>194050.36</v>
      </c>
      <c r="BC64" s="33">
        <v>3064.2</v>
      </c>
      <c r="BD64" s="33">
        <v>69107.320000000007</v>
      </c>
      <c r="BF64" s="33">
        <v>3206.5</v>
      </c>
      <c r="BG64" s="33">
        <v>23945.040000000001</v>
      </c>
      <c r="BI64" s="33">
        <v>1.51</v>
      </c>
      <c r="BJ64" s="33"/>
      <c r="BK64" s="33">
        <v>0.49</v>
      </c>
      <c r="BL64" s="33"/>
      <c r="BM64" s="33"/>
      <c r="BN64" s="33"/>
      <c r="BP64" s="33">
        <v>44502.07</v>
      </c>
      <c r="BQ64" s="33"/>
      <c r="BR64" s="33">
        <v>106005.4</v>
      </c>
      <c r="BS64" s="33"/>
      <c r="BT64" s="33"/>
      <c r="BU64" s="33"/>
      <c r="BW64" s="33">
        <v>819044.4</v>
      </c>
      <c r="BX64" s="33"/>
      <c r="BY64" s="33">
        <v>12586000</v>
      </c>
      <c r="BZ64" s="33"/>
      <c r="CA64" s="33"/>
      <c r="CB64" s="33"/>
      <c r="CD64" s="33">
        <v>81941.08</v>
      </c>
      <c r="CE64" s="33"/>
      <c r="CF64" s="33">
        <v>404686.4</v>
      </c>
      <c r="CG64" s="33"/>
      <c r="CH64" s="33"/>
      <c r="CI64" s="33"/>
      <c r="CK64" s="33">
        <v>5093.83</v>
      </c>
      <c r="CL64" s="33"/>
      <c r="CM64" s="33">
        <v>5384.46</v>
      </c>
      <c r="CN64" s="33"/>
      <c r="CO64" s="33"/>
      <c r="CP64" s="33"/>
      <c r="CR64" s="33">
        <v>11728.76</v>
      </c>
      <c r="CS64" s="33"/>
      <c r="CT64" s="33">
        <v>90466.47</v>
      </c>
      <c r="CU64" s="33"/>
      <c r="CV64" s="33"/>
      <c r="CW64" s="33"/>
    </row>
    <row r="65" spans="1:101" x14ac:dyDescent="0.25">
      <c r="A65" s="5"/>
      <c r="B65" s="5"/>
      <c r="D65" s="5"/>
      <c r="E65" s="5"/>
      <c r="G65" s="5"/>
      <c r="H65" s="5"/>
      <c r="J65" s="5"/>
      <c r="K65" s="5"/>
      <c r="M65" s="10"/>
      <c r="N65" s="10"/>
      <c r="O65" s="10"/>
      <c r="P65" s="10"/>
      <c r="Q65" s="10"/>
      <c r="S65" s="10"/>
      <c r="T65" s="10"/>
      <c r="U65" s="10"/>
      <c r="V65" s="10"/>
      <c r="W65" s="10"/>
      <c r="Y65" s="10"/>
      <c r="Z65" s="10"/>
      <c r="AA65" s="10"/>
      <c r="AB65" s="10"/>
      <c r="AC65" s="10"/>
      <c r="AE65" s="10"/>
      <c r="AF65" s="10"/>
      <c r="AG65" s="10"/>
      <c r="AH65" s="10"/>
      <c r="AI65" s="10"/>
      <c r="AQ65" s="33">
        <v>0.41</v>
      </c>
      <c r="AR65" s="33">
        <v>2.93</v>
      </c>
      <c r="AT65" s="33">
        <v>59122.97</v>
      </c>
      <c r="AU65" s="33">
        <v>503273.44</v>
      </c>
      <c r="AW65" s="33">
        <v>8897728.6799999997</v>
      </c>
      <c r="AX65" s="33">
        <v>12489482.869999999</v>
      </c>
      <c r="AZ65" s="33">
        <v>117060.64</v>
      </c>
      <c r="BA65" s="33">
        <v>943706.31</v>
      </c>
      <c r="BC65" s="33">
        <v>7363.16</v>
      </c>
      <c r="BD65" s="33">
        <v>32318.57</v>
      </c>
      <c r="BF65" s="33">
        <v>11967.56</v>
      </c>
      <c r="BG65" s="33">
        <v>192425.64</v>
      </c>
      <c r="BI65" s="33">
        <v>0.47</v>
      </c>
      <c r="BJ65" s="33"/>
      <c r="BK65" s="33">
        <v>0.3</v>
      </c>
      <c r="BL65" s="33"/>
      <c r="BM65" s="33"/>
      <c r="BN65" s="33"/>
      <c r="BP65" s="33">
        <v>228066.4</v>
      </c>
      <c r="BQ65" s="33"/>
      <c r="BR65" s="33">
        <v>62538.61</v>
      </c>
      <c r="BS65" s="33"/>
      <c r="BT65" s="33"/>
      <c r="BU65" s="33"/>
      <c r="BW65" s="33">
        <v>2622409</v>
      </c>
      <c r="BX65" s="33"/>
      <c r="BY65" s="33">
        <v>901869.3</v>
      </c>
      <c r="BZ65" s="33"/>
      <c r="CA65" s="33"/>
      <c r="CB65" s="33"/>
      <c r="CD65" s="33">
        <v>410103</v>
      </c>
      <c r="CE65" s="33"/>
      <c r="CF65" s="33">
        <v>157835.1</v>
      </c>
      <c r="CG65" s="33"/>
      <c r="CH65" s="33"/>
      <c r="CI65" s="33"/>
      <c r="CK65" s="33">
        <v>10533.3</v>
      </c>
      <c r="CL65" s="33"/>
      <c r="CM65" s="33">
        <v>2613.86</v>
      </c>
      <c r="CN65" s="33"/>
      <c r="CO65" s="33"/>
      <c r="CP65" s="33"/>
      <c r="CR65" s="33">
        <v>78929.64</v>
      </c>
      <c r="CS65" s="33"/>
      <c r="CT65" s="33">
        <v>36104.71</v>
      </c>
      <c r="CU65" s="33"/>
      <c r="CV65" s="33"/>
      <c r="CW65" s="33"/>
    </row>
    <row r="66" spans="1:101" x14ac:dyDescent="0.25">
      <c r="A66" s="5"/>
      <c r="B66" s="5"/>
      <c r="D66" s="5"/>
      <c r="E66" s="5"/>
      <c r="G66" s="5"/>
      <c r="H66" s="5"/>
      <c r="J66" s="5"/>
      <c r="K66" s="5"/>
      <c r="M66" s="10"/>
      <c r="N66" s="10"/>
      <c r="O66" s="10"/>
      <c r="P66" s="10"/>
      <c r="Q66" s="10"/>
      <c r="S66" s="10"/>
      <c r="T66" s="10"/>
      <c r="U66" s="10"/>
      <c r="V66" s="10"/>
      <c r="W66" s="10"/>
      <c r="Y66" s="10"/>
      <c r="Z66" s="10"/>
      <c r="AA66" s="10"/>
      <c r="AB66" s="10"/>
      <c r="AC66" s="10"/>
      <c r="AE66" s="10"/>
      <c r="AF66" s="10"/>
      <c r="AG66" s="10"/>
      <c r="AH66" s="10"/>
      <c r="AI66" s="10"/>
      <c r="AQ66" s="33">
        <v>0.74</v>
      </c>
      <c r="AR66" s="33">
        <v>15.25</v>
      </c>
      <c r="AT66" s="33">
        <v>45455.06</v>
      </c>
      <c r="AU66" s="33">
        <v>927284.37</v>
      </c>
      <c r="AW66" s="33">
        <v>1352966.16</v>
      </c>
      <c r="AX66" s="33">
        <v>57249000</v>
      </c>
      <c r="AZ66" s="33">
        <v>53619.09</v>
      </c>
      <c r="BA66" s="33">
        <v>3250056.95</v>
      </c>
      <c r="BC66" s="33">
        <v>1963.3</v>
      </c>
      <c r="BD66" s="33">
        <v>19627.75</v>
      </c>
      <c r="BF66" s="33">
        <v>5927.78</v>
      </c>
      <c r="BG66" s="33">
        <v>494796.54</v>
      </c>
      <c r="BI66" s="33">
        <v>0.32</v>
      </c>
      <c r="BJ66" s="33"/>
      <c r="BK66" s="33">
        <v>0.74</v>
      </c>
      <c r="BL66" s="33"/>
      <c r="BM66" s="33"/>
      <c r="BN66" s="33"/>
      <c r="BP66" s="33">
        <v>98420.33</v>
      </c>
      <c r="BQ66" s="33"/>
      <c r="BR66" s="33">
        <v>134130.79999999999</v>
      </c>
      <c r="BS66" s="33"/>
      <c r="BT66" s="33"/>
      <c r="BU66" s="33"/>
      <c r="BW66" s="33">
        <v>2227441</v>
      </c>
      <c r="BX66" s="33"/>
      <c r="BY66" s="33">
        <v>5524000</v>
      </c>
      <c r="BZ66" s="33"/>
      <c r="CA66" s="33"/>
      <c r="CB66" s="33"/>
      <c r="CD66" s="33">
        <v>473032.8</v>
      </c>
      <c r="CE66" s="33"/>
      <c r="CF66" s="33">
        <v>490761.8</v>
      </c>
      <c r="CG66" s="33"/>
      <c r="CH66" s="33"/>
      <c r="CI66" s="33"/>
      <c r="CK66" s="33">
        <v>8014.69</v>
      </c>
      <c r="CL66" s="33"/>
      <c r="CM66" s="33">
        <v>3363.58</v>
      </c>
      <c r="CN66" s="33"/>
      <c r="CO66" s="33"/>
      <c r="CP66" s="33"/>
      <c r="CR66" s="33">
        <v>86518.42</v>
      </c>
      <c r="CS66" s="33"/>
      <c r="CT66" s="33">
        <v>131553</v>
      </c>
      <c r="CU66" s="33"/>
      <c r="CV66" s="33"/>
      <c r="CW66" s="33"/>
    </row>
    <row r="67" spans="1:101" x14ac:dyDescent="0.25">
      <c r="A67" s="5"/>
      <c r="B67" s="5"/>
      <c r="D67" s="5"/>
      <c r="E67" s="5"/>
      <c r="G67" s="5"/>
      <c r="H67" s="5"/>
      <c r="J67" s="5"/>
      <c r="K67" s="5"/>
      <c r="M67" s="10"/>
      <c r="N67" s="10"/>
      <c r="O67" s="10"/>
      <c r="P67" s="10"/>
      <c r="Q67" s="10"/>
      <c r="S67" s="10"/>
      <c r="T67" s="10"/>
      <c r="U67" s="10"/>
      <c r="V67" s="10"/>
      <c r="W67" s="10"/>
      <c r="Y67" s="10"/>
      <c r="Z67" s="10"/>
      <c r="AA67" s="10"/>
      <c r="AB67" s="10"/>
      <c r="AC67" s="10"/>
      <c r="AE67" s="10"/>
      <c r="AF67" s="10"/>
      <c r="AG67" s="10"/>
      <c r="AH67" s="10"/>
      <c r="AI67" s="10"/>
      <c r="AQ67" s="33">
        <v>0.21</v>
      </c>
      <c r="AR67" s="33">
        <v>6.68</v>
      </c>
      <c r="AT67" s="33">
        <v>274354.69</v>
      </c>
      <c r="AU67" s="33">
        <v>387074.93</v>
      </c>
      <c r="AW67" s="33">
        <v>7190146.0599999996</v>
      </c>
      <c r="AX67" s="33">
        <v>3223087.23</v>
      </c>
      <c r="AZ67" s="33">
        <v>50302.31</v>
      </c>
      <c r="BA67" s="33">
        <v>922816.83</v>
      </c>
      <c r="BC67" s="33">
        <v>2540.36</v>
      </c>
      <c r="BD67" s="33">
        <v>27805.52</v>
      </c>
      <c r="BF67" s="33">
        <v>5362.86</v>
      </c>
      <c r="BG67" s="33">
        <v>222803.85</v>
      </c>
      <c r="BI67" s="33">
        <v>0.17</v>
      </c>
      <c r="BJ67" s="33"/>
      <c r="BK67" s="33">
        <v>8.9999999999999993E-3</v>
      </c>
      <c r="BL67" s="33"/>
      <c r="BM67" s="33"/>
      <c r="BN67" s="33"/>
      <c r="BP67" s="33">
        <v>17062.400000000001</v>
      </c>
      <c r="BQ67" s="33"/>
      <c r="BR67" s="33">
        <v>143113.60000000001</v>
      </c>
      <c r="BS67" s="33"/>
      <c r="BT67" s="33"/>
      <c r="BU67" s="33"/>
      <c r="BW67" s="33">
        <v>241600.5</v>
      </c>
      <c r="BX67" s="33"/>
      <c r="BY67" s="33">
        <v>516595.9</v>
      </c>
      <c r="BZ67" s="33"/>
      <c r="CA67" s="33"/>
      <c r="CB67" s="33"/>
      <c r="CD67" s="33">
        <v>59147.91</v>
      </c>
      <c r="CE67" s="33"/>
      <c r="CF67" s="33">
        <v>262004.3</v>
      </c>
      <c r="CG67" s="33"/>
      <c r="CH67" s="33"/>
      <c r="CI67" s="33"/>
      <c r="CK67" s="33">
        <v>4100.17</v>
      </c>
      <c r="CL67" s="33"/>
      <c r="CM67" s="33">
        <v>12676.76</v>
      </c>
      <c r="CN67" s="33"/>
      <c r="CO67" s="33"/>
      <c r="CP67" s="33"/>
      <c r="CR67" s="33">
        <v>11238.61</v>
      </c>
      <c r="CS67" s="33"/>
      <c r="CT67" s="33">
        <v>54630.95</v>
      </c>
      <c r="CU67" s="33"/>
      <c r="CV67" s="33"/>
      <c r="CW67" s="33"/>
    </row>
    <row r="68" spans="1:101" x14ac:dyDescent="0.25">
      <c r="A68" s="5"/>
      <c r="B68" s="5"/>
      <c r="D68" s="5"/>
      <c r="E68" s="5"/>
      <c r="G68" s="5"/>
      <c r="H68" s="5"/>
      <c r="J68" s="5"/>
      <c r="K68" s="5"/>
      <c r="M68" s="10"/>
      <c r="N68" s="10"/>
      <c r="O68" s="10"/>
      <c r="P68" s="10"/>
      <c r="Q68" s="10"/>
      <c r="S68" s="10"/>
      <c r="T68" s="10"/>
      <c r="U68" s="10"/>
      <c r="V68" s="10"/>
      <c r="W68" s="10"/>
      <c r="Y68" s="10"/>
      <c r="Z68" s="10"/>
      <c r="AA68" s="10"/>
      <c r="AB68" s="10"/>
      <c r="AC68" s="10"/>
      <c r="AE68" s="10"/>
      <c r="AF68" s="10"/>
      <c r="AG68" s="10"/>
      <c r="AH68" s="10"/>
      <c r="AI68" s="10"/>
      <c r="AQ68" s="33">
        <v>0.56999999999999995</v>
      </c>
      <c r="AR68" s="33">
        <v>0.21</v>
      </c>
      <c r="AT68" s="33">
        <v>113723.57</v>
      </c>
      <c r="AU68" s="33">
        <v>115766.3</v>
      </c>
      <c r="AW68" s="33">
        <v>194908787.59999999</v>
      </c>
      <c r="AX68" s="33">
        <v>114073996.5</v>
      </c>
      <c r="AZ68" s="33">
        <v>259431.38</v>
      </c>
      <c r="BA68" s="33">
        <v>1311114.2</v>
      </c>
      <c r="BC68" s="33">
        <v>5995.94</v>
      </c>
      <c r="BD68" s="33">
        <v>47354.67</v>
      </c>
      <c r="BF68" s="33">
        <v>44220.43</v>
      </c>
      <c r="BG68" s="33">
        <v>263507.26</v>
      </c>
      <c r="BI68" s="33">
        <v>0.04</v>
      </c>
      <c r="BJ68" s="33"/>
      <c r="BK68" s="33">
        <v>0.41</v>
      </c>
      <c r="BL68" s="33"/>
      <c r="BM68" s="33"/>
      <c r="BN68" s="33"/>
      <c r="BP68" s="33">
        <v>28335.81</v>
      </c>
      <c r="BQ68" s="33"/>
      <c r="BR68" s="33">
        <v>100425.8</v>
      </c>
      <c r="BS68" s="33"/>
      <c r="BT68" s="33"/>
      <c r="BU68" s="33"/>
      <c r="BW68" s="33">
        <v>496476</v>
      </c>
      <c r="BX68" s="33"/>
      <c r="BY68" s="33">
        <v>3863489</v>
      </c>
      <c r="BZ68" s="33"/>
      <c r="CA68" s="33"/>
      <c r="CB68" s="33"/>
      <c r="CD68" s="33">
        <v>39164.97</v>
      </c>
      <c r="CE68" s="33"/>
      <c r="CF68" s="33">
        <v>309804.2</v>
      </c>
      <c r="CG68" s="33"/>
      <c r="CH68" s="33"/>
      <c r="CI68" s="33"/>
      <c r="CK68" s="33">
        <v>23930.41</v>
      </c>
      <c r="CL68" s="33"/>
      <c r="CM68" s="33">
        <v>8291.4599999999991</v>
      </c>
      <c r="CN68" s="33"/>
      <c r="CO68" s="33"/>
      <c r="CP68" s="33"/>
      <c r="CR68" s="33">
        <v>3745.56</v>
      </c>
      <c r="CS68" s="33"/>
      <c r="CT68" s="33">
        <v>34366.04</v>
      </c>
      <c r="CU68" s="33"/>
      <c r="CV68" s="33"/>
      <c r="CW68" s="33"/>
    </row>
    <row r="69" spans="1:101" x14ac:dyDescent="0.25">
      <c r="A69" s="5"/>
      <c r="B69" s="5"/>
      <c r="D69" s="5"/>
      <c r="E69" s="5"/>
      <c r="G69" s="5"/>
      <c r="H69" s="5"/>
      <c r="J69" s="5"/>
      <c r="K69" s="5"/>
      <c r="M69" s="10"/>
      <c r="N69" s="10"/>
      <c r="O69" s="10"/>
      <c r="P69" s="10"/>
      <c r="Q69" s="10"/>
      <c r="S69" s="10"/>
      <c r="T69" s="10"/>
      <c r="U69" s="10"/>
      <c r="V69" s="10"/>
      <c r="W69" s="10"/>
      <c r="Y69" s="10"/>
      <c r="Z69" s="10"/>
      <c r="AA69" s="10"/>
      <c r="AB69" s="10"/>
      <c r="AC69" s="10"/>
      <c r="AE69" s="10"/>
      <c r="AF69" s="10"/>
      <c r="AG69" s="10"/>
      <c r="AH69" s="10"/>
      <c r="AI69" s="10"/>
      <c r="AQ69" s="33">
        <v>0.32</v>
      </c>
      <c r="AR69" s="33">
        <v>0.1</v>
      </c>
      <c r="AT69" s="33">
        <v>115440.61</v>
      </c>
      <c r="AU69" s="33">
        <v>81841.11</v>
      </c>
      <c r="AW69" s="33">
        <v>16409000</v>
      </c>
      <c r="AX69" s="33">
        <v>2593078.15</v>
      </c>
      <c r="AZ69" s="33">
        <v>189342.28</v>
      </c>
      <c r="BA69" s="33">
        <v>781030.02</v>
      </c>
      <c r="BC69" s="33">
        <v>5304.75</v>
      </c>
      <c r="BD69" s="33">
        <v>64734.76</v>
      </c>
      <c r="BF69" s="33">
        <v>31888.07</v>
      </c>
      <c r="BG69" s="33">
        <v>139135</v>
      </c>
      <c r="BI69" s="33">
        <v>0.04</v>
      </c>
      <c r="BJ69" s="33"/>
      <c r="BK69" s="33">
        <v>9.99</v>
      </c>
      <c r="BL69" s="33"/>
      <c r="BM69" s="33"/>
      <c r="BN69" s="33"/>
      <c r="BP69" s="33">
        <v>35105.32</v>
      </c>
      <c r="BQ69" s="33"/>
      <c r="BR69" s="33">
        <v>702466.5</v>
      </c>
      <c r="BS69" s="33"/>
      <c r="BT69" s="33"/>
      <c r="BU69" s="33"/>
      <c r="BW69" s="33">
        <v>675219.3</v>
      </c>
      <c r="BX69" s="33"/>
      <c r="BY69" s="33">
        <v>35162244</v>
      </c>
      <c r="BZ69" s="33"/>
      <c r="CA69" s="33"/>
      <c r="CB69" s="33"/>
      <c r="CD69" s="33">
        <v>56848.89</v>
      </c>
      <c r="CE69" s="33"/>
      <c r="CF69" s="33">
        <v>876736.8</v>
      </c>
      <c r="CG69" s="33"/>
      <c r="CH69" s="33"/>
      <c r="CI69" s="33"/>
      <c r="CK69" s="33">
        <v>8397.24</v>
      </c>
      <c r="CL69" s="33"/>
      <c r="CM69" s="33">
        <v>15827.11</v>
      </c>
      <c r="CN69" s="33"/>
      <c r="CO69" s="33"/>
      <c r="CP69" s="33"/>
      <c r="CR69" s="33">
        <v>4352.13</v>
      </c>
      <c r="CS69" s="33"/>
      <c r="CT69" s="33">
        <v>85258.880000000005</v>
      </c>
      <c r="CU69" s="33"/>
      <c r="CV69" s="33"/>
      <c r="CW69" s="33"/>
    </row>
    <row r="70" spans="1:101" x14ac:dyDescent="0.25">
      <c r="A70" s="5"/>
      <c r="B70" s="5"/>
      <c r="D70" s="5"/>
      <c r="E70" s="5"/>
      <c r="G70" s="5"/>
      <c r="H70" s="5"/>
      <c r="J70" s="5"/>
      <c r="K70" s="5"/>
      <c r="M70" s="10"/>
      <c r="N70" s="10"/>
      <c r="O70" s="10"/>
      <c r="P70" s="10"/>
      <c r="Q70" s="10"/>
      <c r="S70" s="10"/>
      <c r="T70" s="10"/>
      <c r="U70" s="10"/>
      <c r="V70" s="10"/>
      <c r="W70" s="10"/>
      <c r="Y70" s="10"/>
      <c r="Z70" s="10"/>
      <c r="AA70" s="10"/>
      <c r="AB70" s="10"/>
      <c r="AC70" s="10"/>
      <c r="AE70" s="10"/>
      <c r="AF70" s="10"/>
      <c r="AG70" s="10"/>
      <c r="AH70" s="10"/>
      <c r="AI70" s="10"/>
      <c r="AQ70" s="33">
        <v>1.24</v>
      </c>
      <c r="AR70" s="33">
        <v>0.08</v>
      </c>
      <c r="AT70" s="33">
        <v>253485.26</v>
      </c>
      <c r="AU70" s="33">
        <v>46577.120000000003</v>
      </c>
      <c r="AW70" s="33">
        <v>54776000</v>
      </c>
      <c r="AX70" s="33">
        <v>1218125.8400000001</v>
      </c>
      <c r="AZ70" s="33">
        <v>256610.25</v>
      </c>
      <c r="BA70" s="33">
        <v>230632.78</v>
      </c>
      <c r="BC70" s="33">
        <v>7251.2</v>
      </c>
      <c r="BD70" s="33">
        <v>27384.74</v>
      </c>
      <c r="BF70" s="33">
        <v>45889.93</v>
      </c>
      <c r="BG70" s="33">
        <v>39600.019999999997</v>
      </c>
      <c r="BI70" s="33">
        <v>0.03</v>
      </c>
      <c r="BJ70" s="33"/>
      <c r="BK70" s="33">
        <v>0.35</v>
      </c>
      <c r="BL70" s="33"/>
      <c r="BM70" s="33"/>
      <c r="BN70" s="33"/>
      <c r="BP70" s="33">
        <v>40696.6</v>
      </c>
      <c r="BQ70" s="33"/>
      <c r="BR70" s="33">
        <v>64457.01</v>
      </c>
      <c r="BS70" s="33"/>
      <c r="BT70" s="33"/>
      <c r="BU70" s="33"/>
      <c r="BW70" s="33">
        <v>2082700</v>
      </c>
      <c r="BX70" s="33"/>
      <c r="BY70" s="33">
        <v>2094117</v>
      </c>
      <c r="BZ70" s="33"/>
      <c r="CA70" s="33"/>
      <c r="CB70" s="33"/>
      <c r="CD70" s="33">
        <v>77558.77</v>
      </c>
      <c r="CE70" s="33"/>
      <c r="CF70" s="33">
        <v>196617.3</v>
      </c>
      <c r="CG70" s="33"/>
      <c r="CH70" s="33"/>
      <c r="CI70" s="33"/>
      <c r="CK70" s="33">
        <v>21536.400000000001</v>
      </c>
      <c r="CL70" s="33"/>
      <c r="CM70" s="33">
        <v>10116.370000000001</v>
      </c>
      <c r="CN70" s="33"/>
      <c r="CO70" s="33"/>
      <c r="CP70" s="33"/>
      <c r="CR70" s="33">
        <v>9325.5499999999993</v>
      </c>
      <c r="CS70" s="33"/>
      <c r="CT70" s="33">
        <v>15581.3</v>
      </c>
      <c r="CU70" s="33"/>
      <c r="CV70" s="33"/>
      <c r="CW70" s="33"/>
    </row>
    <row r="71" spans="1:101" x14ac:dyDescent="0.25">
      <c r="A71" s="5"/>
      <c r="B71" s="5"/>
      <c r="D71" s="5"/>
      <c r="E71" s="5"/>
      <c r="G71" s="5"/>
      <c r="H71" s="5"/>
      <c r="J71" s="5"/>
      <c r="K71" s="5"/>
      <c r="M71" s="10"/>
      <c r="N71" s="10"/>
      <c r="O71" s="10"/>
      <c r="P71" s="10"/>
      <c r="Q71" s="10"/>
      <c r="S71" s="10"/>
      <c r="T71" s="10"/>
      <c r="U71" s="10"/>
      <c r="V71" s="10"/>
      <c r="W71" s="10"/>
      <c r="Y71" s="10"/>
      <c r="Z71" s="10"/>
      <c r="AA71" s="10"/>
      <c r="AB71" s="10"/>
      <c r="AC71" s="10"/>
      <c r="AE71" s="10"/>
      <c r="AF71" s="10"/>
      <c r="AG71" s="10"/>
      <c r="AH71" s="10"/>
      <c r="AI71" s="10"/>
      <c r="AQ71" s="33">
        <v>0.28000000000000003</v>
      </c>
      <c r="AR71" s="33">
        <v>0.02</v>
      </c>
      <c r="AT71" s="33">
        <v>34241.49</v>
      </c>
      <c r="AU71" s="33">
        <v>111101.84</v>
      </c>
      <c r="AW71" s="33">
        <v>6538900</v>
      </c>
      <c r="AX71" s="33">
        <v>7650150.4500000002</v>
      </c>
      <c r="AZ71" s="33">
        <v>58874.81</v>
      </c>
      <c r="BA71" s="33">
        <v>1099955.1399999999</v>
      </c>
      <c r="BC71" s="33">
        <v>2684.36</v>
      </c>
      <c r="BD71" s="33">
        <v>56679.11</v>
      </c>
      <c r="BF71" s="33">
        <v>6035.66</v>
      </c>
      <c r="BG71" s="33">
        <v>163408.26999999999</v>
      </c>
      <c r="BI71" s="33">
        <v>0.4</v>
      </c>
      <c r="BJ71" s="33"/>
      <c r="BK71" s="33">
        <v>0.61</v>
      </c>
      <c r="BL71" s="33"/>
      <c r="BM71" s="33"/>
      <c r="BN71" s="33"/>
      <c r="BP71" s="33">
        <v>82206.87</v>
      </c>
      <c r="BQ71" s="33"/>
      <c r="BR71" s="33">
        <v>67033.2</v>
      </c>
      <c r="BS71" s="33"/>
      <c r="BT71" s="33"/>
      <c r="BU71" s="33"/>
      <c r="BW71" s="33">
        <v>13260436</v>
      </c>
      <c r="BX71" s="33"/>
      <c r="BY71" s="33">
        <v>14118055</v>
      </c>
      <c r="BZ71" s="33"/>
      <c r="CA71" s="33"/>
      <c r="CB71" s="33"/>
      <c r="CD71" s="33">
        <v>123296.7</v>
      </c>
      <c r="CE71" s="33"/>
      <c r="CF71" s="33">
        <v>230632.8</v>
      </c>
      <c r="CG71" s="33"/>
      <c r="CH71" s="33"/>
      <c r="CI71" s="33"/>
      <c r="CK71" s="33">
        <v>4157.68</v>
      </c>
      <c r="CL71" s="33"/>
      <c r="CM71" s="33">
        <v>4587.88</v>
      </c>
      <c r="CN71" s="33"/>
      <c r="CO71" s="33"/>
      <c r="CP71" s="33"/>
      <c r="CR71" s="33">
        <v>21538.23</v>
      </c>
      <c r="CS71" s="33"/>
      <c r="CT71" s="33">
        <v>20736.68</v>
      </c>
      <c r="CU71" s="33"/>
      <c r="CV71" s="33"/>
      <c r="CW71" s="33"/>
    </row>
    <row r="72" spans="1:101" x14ac:dyDescent="0.25">
      <c r="A72" s="5"/>
      <c r="B72" s="5"/>
      <c r="D72" s="5"/>
      <c r="E72" s="5"/>
      <c r="G72" s="5"/>
      <c r="H72" s="5"/>
      <c r="J72" s="5"/>
      <c r="K72" s="5"/>
      <c r="M72" s="10"/>
      <c r="N72" s="10"/>
      <c r="O72" s="10"/>
      <c r="P72" s="10"/>
      <c r="Q72" s="10"/>
      <c r="S72" s="10"/>
      <c r="T72" s="10"/>
      <c r="U72" s="10"/>
      <c r="V72" s="10"/>
      <c r="W72" s="10"/>
      <c r="Y72" s="10"/>
      <c r="Z72" s="10"/>
      <c r="AA72" s="10"/>
      <c r="AB72" s="10"/>
      <c r="AC72" s="10"/>
      <c r="AE72" s="10"/>
      <c r="AF72" s="10"/>
      <c r="AG72" s="10"/>
      <c r="AH72" s="10"/>
      <c r="AI72" s="10"/>
      <c r="AQ72" s="33">
        <v>1.07</v>
      </c>
      <c r="AR72" s="33">
        <v>0.12</v>
      </c>
      <c r="AT72" s="33">
        <v>105164.33</v>
      </c>
      <c r="AU72" s="33">
        <v>307391.44</v>
      </c>
      <c r="AW72" s="33">
        <v>3293171.95</v>
      </c>
      <c r="AX72" s="33">
        <v>684601.04</v>
      </c>
      <c r="AZ72" s="33">
        <v>630676.65</v>
      </c>
      <c r="BA72" s="33">
        <v>100346.36</v>
      </c>
      <c r="BC72" s="33">
        <v>3774.63</v>
      </c>
      <c r="BD72" s="33">
        <v>14246.65</v>
      </c>
      <c r="BF72" s="33">
        <v>131992.4</v>
      </c>
      <c r="BG72" s="33">
        <v>16228.67</v>
      </c>
      <c r="BI72" s="33">
        <v>0.09</v>
      </c>
      <c r="BJ72" s="33"/>
      <c r="BK72" s="33">
        <v>0.64</v>
      </c>
      <c r="BL72" s="33"/>
      <c r="BM72" s="33"/>
      <c r="BN72" s="33"/>
      <c r="BP72" s="33">
        <v>44732.76</v>
      </c>
      <c r="BQ72" s="33"/>
      <c r="BR72" s="33">
        <v>1352629</v>
      </c>
      <c r="BS72" s="33"/>
      <c r="BT72" s="33"/>
      <c r="BU72" s="33"/>
      <c r="BW72" s="33">
        <v>1443602</v>
      </c>
      <c r="BX72" s="33"/>
      <c r="BY72" s="33">
        <v>4722797</v>
      </c>
      <c r="BZ72" s="33"/>
      <c r="CA72" s="33"/>
      <c r="CB72" s="33"/>
      <c r="CD72" s="33">
        <v>38107.46</v>
      </c>
      <c r="CE72" s="33"/>
      <c r="CF72" s="33">
        <v>3370385</v>
      </c>
      <c r="CG72" s="33"/>
      <c r="CH72" s="33"/>
      <c r="CI72" s="33"/>
      <c r="CK72" s="33">
        <v>2480.09</v>
      </c>
      <c r="CL72" s="33"/>
      <c r="CM72" s="33">
        <v>68532.22</v>
      </c>
      <c r="CN72" s="33"/>
      <c r="CO72" s="33"/>
      <c r="CP72" s="33"/>
      <c r="CR72" s="33">
        <v>5935.55</v>
      </c>
      <c r="CS72" s="33"/>
      <c r="CT72" s="33">
        <v>485287.4</v>
      </c>
      <c r="CU72" s="33"/>
      <c r="CV72" s="33"/>
      <c r="CW72" s="33"/>
    </row>
    <row r="73" spans="1:101" x14ac:dyDescent="0.25">
      <c r="A73" s="5"/>
      <c r="B73" s="5"/>
      <c r="D73" s="5"/>
      <c r="E73" s="5"/>
      <c r="G73" s="5"/>
      <c r="H73" s="5"/>
      <c r="J73" s="5"/>
      <c r="K73" s="5"/>
      <c r="M73" s="10"/>
      <c r="N73" s="10"/>
      <c r="O73" s="10"/>
      <c r="P73" s="10"/>
      <c r="Q73" s="10"/>
      <c r="S73" s="10"/>
      <c r="T73" s="10"/>
      <c r="U73" s="10"/>
      <c r="V73" s="10"/>
      <c r="W73" s="10"/>
      <c r="Y73" s="10"/>
      <c r="Z73" s="10"/>
      <c r="AA73" s="10"/>
      <c r="AB73" s="10"/>
      <c r="AC73" s="10"/>
      <c r="AE73" s="10"/>
      <c r="AF73" s="10"/>
      <c r="AG73" s="10"/>
      <c r="AH73" s="10"/>
      <c r="AI73" s="10"/>
      <c r="AQ73" s="33">
        <v>2.59</v>
      </c>
      <c r="AR73" s="33">
        <v>0.06</v>
      </c>
      <c r="AT73" s="33">
        <v>1906848.06</v>
      </c>
      <c r="AU73" s="33">
        <v>93968.72</v>
      </c>
      <c r="AW73" s="33">
        <v>2533987.31</v>
      </c>
      <c r="AX73" s="33">
        <v>283182.88</v>
      </c>
      <c r="AZ73" s="33">
        <v>5369932.21</v>
      </c>
      <c r="BA73" s="33">
        <v>54146.47</v>
      </c>
      <c r="BC73" s="33">
        <v>1746400</v>
      </c>
      <c r="BD73" s="33">
        <v>8893.51</v>
      </c>
      <c r="BF73" s="33">
        <v>1007063.02</v>
      </c>
      <c r="BG73" s="33">
        <v>7435.25</v>
      </c>
      <c r="BI73" s="33">
        <v>0.05</v>
      </c>
      <c r="BJ73" s="33"/>
      <c r="BK73" s="33">
        <v>0.49</v>
      </c>
      <c r="BL73" s="33"/>
      <c r="BM73" s="33"/>
      <c r="BN73" s="33"/>
      <c r="BP73" s="33">
        <v>40931.93</v>
      </c>
      <c r="BQ73" s="33"/>
      <c r="BR73" s="33">
        <v>155345</v>
      </c>
      <c r="BS73" s="33"/>
      <c r="BT73" s="33"/>
      <c r="BU73" s="33"/>
      <c r="BW73" s="33">
        <v>1693228</v>
      </c>
      <c r="BX73" s="33"/>
      <c r="BY73" s="33">
        <v>7729368</v>
      </c>
      <c r="BZ73" s="33"/>
      <c r="CA73" s="33"/>
      <c r="CB73" s="33"/>
      <c r="CD73" s="33">
        <v>36538.97</v>
      </c>
      <c r="CE73" s="33"/>
      <c r="CF73" s="33">
        <v>1034122</v>
      </c>
      <c r="CG73" s="33"/>
      <c r="CH73" s="33"/>
      <c r="CI73" s="33"/>
      <c r="CK73" s="33">
        <v>2305.12</v>
      </c>
      <c r="CL73" s="33"/>
      <c r="CM73" s="33">
        <v>16002.56</v>
      </c>
      <c r="CN73" s="33"/>
      <c r="CO73" s="33"/>
      <c r="CP73" s="33"/>
      <c r="CR73" s="33">
        <v>3316.58</v>
      </c>
      <c r="CS73" s="33"/>
      <c r="CT73" s="33">
        <v>221136.8</v>
      </c>
      <c r="CU73" s="33"/>
      <c r="CV73" s="33"/>
      <c r="CW73" s="33"/>
    </row>
    <row r="74" spans="1:101" x14ac:dyDescent="0.25">
      <c r="A74" s="5"/>
      <c r="B74" s="5"/>
      <c r="D74" s="5"/>
      <c r="E74" s="5"/>
      <c r="G74" s="5"/>
      <c r="H74" s="5"/>
      <c r="J74" s="5"/>
      <c r="K74" s="5"/>
      <c r="M74" s="10"/>
      <c r="N74" s="10"/>
      <c r="O74" s="10"/>
      <c r="P74" s="10"/>
      <c r="Q74" s="10"/>
      <c r="S74" s="10"/>
      <c r="T74" s="10"/>
      <c r="U74" s="10"/>
      <c r="V74" s="10"/>
      <c r="W74" s="10"/>
      <c r="Y74" s="10"/>
      <c r="Z74" s="10"/>
      <c r="AA74" s="10"/>
      <c r="AB74" s="10"/>
      <c r="AC74" s="10"/>
      <c r="AE74" s="10"/>
      <c r="AF74" s="10"/>
      <c r="AG74" s="10"/>
      <c r="AH74" s="10"/>
      <c r="AI74" s="10"/>
      <c r="AQ74" s="33">
        <v>0.31</v>
      </c>
      <c r="AR74" s="33">
        <v>0.02</v>
      </c>
      <c r="AT74" s="33">
        <v>353565.59</v>
      </c>
      <c r="AU74" s="33">
        <v>129376.78</v>
      </c>
      <c r="AW74" s="33">
        <v>3856682.21</v>
      </c>
      <c r="AX74" s="33">
        <v>3486603.43</v>
      </c>
      <c r="AZ74" s="33">
        <v>153803.14000000001</v>
      </c>
      <c r="BA74" s="33">
        <v>624049</v>
      </c>
      <c r="BC74" s="33">
        <v>10643.82</v>
      </c>
      <c r="BD74" s="33">
        <v>59332.25</v>
      </c>
      <c r="BF74" s="33">
        <v>19947.310000000001</v>
      </c>
      <c r="BG74" s="33">
        <v>97165.37</v>
      </c>
      <c r="BI74" s="33">
        <v>0.26</v>
      </c>
      <c r="BJ74" s="33"/>
      <c r="BK74" s="33">
        <v>0.19</v>
      </c>
      <c r="BL74" s="33"/>
      <c r="BM74" s="33"/>
      <c r="BN74" s="33"/>
      <c r="BP74" s="33">
        <v>75756.28</v>
      </c>
      <c r="BQ74" s="33"/>
      <c r="BR74" s="33">
        <v>51946.400000000001</v>
      </c>
      <c r="BS74" s="33"/>
      <c r="BT74" s="33"/>
      <c r="BU74" s="33"/>
      <c r="BW74" s="33">
        <v>1284102</v>
      </c>
      <c r="BX74" s="33"/>
      <c r="BY74" s="33">
        <v>779009.3</v>
      </c>
      <c r="BZ74" s="33"/>
      <c r="CA74" s="33"/>
      <c r="CB74" s="33"/>
      <c r="CD74" s="33">
        <v>259371.3</v>
      </c>
      <c r="CE74" s="33"/>
      <c r="CF74" s="33">
        <v>68706.100000000006</v>
      </c>
      <c r="CG74" s="33"/>
      <c r="CH74" s="33"/>
      <c r="CI74" s="33"/>
      <c r="CK74" s="33">
        <v>7839.72</v>
      </c>
      <c r="CL74" s="33"/>
      <c r="CM74" s="33">
        <v>9653.86</v>
      </c>
      <c r="CN74" s="33"/>
      <c r="CO74" s="33"/>
      <c r="CP74" s="33"/>
      <c r="CR74" s="33">
        <v>45180.12</v>
      </c>
      <c r="CS74" s="33"/>
      <c r="CT74" s="33">
        <v>13259.71</v>
      </c>
      <c r="CU74" s="33"/>
      <c r="CV74" s="33"/>
      <c r="CW74" s="33"/>
    </row>
    <row r="75" spans="1:101" x14ac:dyDescent="0.25">
      <c r="A75" s="5"/>
      <c r="B75" s="5"/>
      <c r="D75" s="5"/>
      <c r="E75" s="5"/>
      <c r="G75" s="5"/>
      <c r="H75" s="5"/>
      <c r="J75" s="5"/>
      <c r="K75" s="5"/>
      <c r="M75" s="10"/>
      <c r="N75" s="10"/>
      <c r="O75" s="10"/>
      <c r="P75" s="10"/>
      <c r="Q75" s="10"/>
      <c r="S75" s="10"/>
      <c r="T75" s="10"/>
      <c r="U75" s="10"/>
      <c r="V75" s="10"/>
      <c r="W75" s="10"/>
      <c r="Y75" s="10"/>
      <c r="Z75" s="10"/>
      <c r="AA75" s="10"/>
      <c r="AB75" s="10"/>
      <c r="AC75" s="10"/>
      <c r="AE75" s="10"/>
      <c r="AF75" s="10"/>
      <c r="AG75" s="10"/>
      <c r="AH75" s="10"/>
      <c r="AI75" s="10"/>
      <c r="AQ75" s="33">
        <v>0.02</v>
      </c>
      <c r="AR75" s="33">
        <v>3.33</v>
      </c>
      <c r="AT75" s="33">
        <v>22196.49</v>
      </c>
      <c r="AU75" s="33">
        <v>565190.67000000004</v>
      </c>
      <c r="AW75" s="33">
        <v>308811.82</v>
      </c>
      <c r="AX75" s="33">
        <v>5480500</v>
      </c>
      <c r="AZ75" s="33">
        <v>27427.64</v>
      </c>
      <c r="BA75" s="33">
        <v>1202027.52</v>
      </c>
      <c r="BC75" s="33">
        <v>3870.36</v>
      </c>
      <c r="BD75" s="33">
        <v>31589.07</v>
      </c>
      <c r="BF75" s="33">
        <v>2677.95</v>
      </c>
      <c r="BG75" s="33">
        <v>318894.07</v>
      </c>
      <c r="BI75" s="33">
        <v>0.72</v>
      </c>
      <c r="BJ75" s="33"/>
      <c r="BK75" s="33">
        <v>0.57999999999999996</v>
      </c>
      <c r="BL75" s="33"/>
      <c r="BM75" s="33"/>
      <c r="BN75" s="33"/>
      <c r="BP75" s="33">
        <v>89439.679999999993</v>
      </c>
      <c r="BQ75" s="33"/>
      <c r="BR75" s="33">
        <v>103725.9</v>
      </c>
      <c r="BS75" s="33"/>
      <c r="BT75" s="33"/>
      <c r="BU75" s="33"/>
      <c r="BW75" s="33">
        <v>1141502</v>
      </c>
      <c r="BX75" s="33"/>
      <c r="BY75" s="33">
        <v>600743.69999999995</v>
      </c>
      <c r="BZ75" s="33"/>
      <c r="CA75" s="33"/>
      <c r="CB75" s="33"/>
      <c r="CD75" s="33">
        <v>412501.5</v>
      </c>
      <c r="CE75" s="33"/>
      <c r="CF75" s="33">
        <v>692728.6</v>
      </c>
      <c r="CG75" s="33"/>
      <c r="CH75" s="33"/>
      <c r="CI75" s="33"/>
      <c r="CK75" s="33">
        <v>6293.9</v>
      </c>
      <c r="CL75" s="33"/>
      <c r="CM75" s="33">
        <v>33889.230000000003</v>
      </c>
      <c r="CN75" s="33"/>
      <c r="CO75" s="33"/>
      <c r="CP75" s="33"/>
      <c r="CR75" s="33">
        <v>78728.210000000006</v>
      </c>
      <c r="CS75" s="33"/>
      <c r="CT75" s="33">
        <v>151698.5</v>
      </c>
      <c r="CU75" s="33"/>
      <c r="CV75" s="33"/>
      <c r="CW75" s="33"/>
    </row>
    <row r="76" spans="1:101" x14ac:dyDescent="0.25">
      <c r="A76" s="5"/>
      <c r="B76" s="5"/>
      <c r="D76" s="5"/>
      <c r="E76" s="5"/>
      <c r="G76" s="5"/>
      <c r="H76" s="5"/>
      <c r="J76" s="5"/>
      <c r="K76" s="5"/>
      <c r="M76" s="10"/>
      <c r="N76" s="10"/>
      <c r="O76" s="10"/>
      <c r="P76" s="10"/>
      <c r="Q76" s="10"/>
      <c r="S76" s="10"/>
      <c r="T76" s="10"/>
      <c r="U76" s="10"/>
      <c r="V76" s="10"/>
      <c r="W76" s="10"/>
      <c r="Y76" s="10"/>
      <c r="Z76" s="10"/>
      <c r="AA76" s="10"/>
      <c r="AB76" s="10"/>
      <c r="AC76" s="10"/>
      <c r="AE76" s="10"/>
      <c r="AF76" s="10"/>
      <c r="AG76" s="10"/>
      <c r="AH76" s="10"/>
      <c r="AI76" s="10"/>
      <c r="AQ76" s="33">
        <v>0.01</v>
      </c>
      <c r="AR76" s="33">
        <v>2.4500000000000002</v>
      </c>
      <c r="AT76" s="33">
        <v>65761.67</v>
      </c>
      <c r="AU76" s="33">
        <v>434989.72</v>
      </c>
      <c r="AW76" s="33">
        <v>1909983.59</v>
      </c>
      <c r="AX76" s="33">
        <v>2652918.0499999998</v>
      </c>
      <c r="AZ76" s="33">
        <v>139180.98000000001</v>
      </c>
      <c r="BA76" s="33">
        <v>1141222</v>
      </c>
      <c r="BC76" s="33">
        <v>29384.04</v>
      </c>
      <c r="BD76" s="33">
        <v>44228.63</v>
      </c>
      <c r="BF76" s="33">
        <v>19156.05</v>
      </c>
      <c r="BG76" s="33">
        <v>300062.09000000003</v>
      </c>
      <c r="BI76" s="33">
        <v>0.87</v>
      </c>
      <c r="BJ76" s="33"/>
      <c r="BK76" s="33">
        <v>0.33</v>
      </c>
      <c r="BL76" s="33"/>
      <c r="BM76" s="33"/>
      <c r="BN76" s="33"/>
      <c r="BP76" s="33">
        <v>81383.039999999994</v>
      </c>
      <c r="BQ76" s="33"/>
      <c r="BR76" s="33">
        <v>64194.18</v>
      </c>
      <c r="BS76" s="33"/>
      <c r="BT76" s="33"/>
      <c r="BU76" s="33"/>
      <c r="BW76" s="33">
        <v>1949668</v>
      </c>
      <c r="BX76" s="33"/>
      <c r="BY76" s="33">
        <v>216855</v>
      </c>
      <c r="BZ76" s="33"/>
      <c r="CA76" s="33"/>
      <c r="CB76" s="33"/>
      <c r="CD76" s="33">
        <v>196740.2</v>
      </c>
      <c r="CE76" s="33"/>
      <c r="CF76" s="33">
        <v>312230.09999999998</v>
      </c>
      <c r="CG76" s="33"/>
      <c r="CH76" s="33"/>
      <c r="CI76" s="33"/>
      <c r="CK76" s="33">
        <v>4963.37</v>
      </c>
      <c r="CL76" s="33"/>
      <c r="CM76" s="33">
        <v>58618.67</v>
      </c>
      <c r="CN76" s="33"/>
      <c r="CO76" s="33"/>
      <c r="CP76" s="33"/>
      <c r="CR76" s="33">
        <v>35324.21</v>
      </c>
      <c r="CS76" s="33"/>
      <c r="CT76" s="33">
        <v>89418.240000000005</v>
      </c>
      <c r="CU76" s="33"/>
      <c r="CV76" s="33"/>
      <c r="CW76" s="33"/>
    </row>
    <row r="77" spans="1:101" x14ac:dyDescent="0.25">
      <c r="A77" s="5"/>
      <c r="B77" s="5"/>
      <c r="D77" s="5"/>
      <c r="E77" s="5"/>
      <c r="G77" s="5"/>
      <c r="H77" s="5"/>
      <c r="J77" s="5"/>
      <c r="K77" s="5"/>
      <c r="M77" s="10"/>
      <c r="N77" s="10"/>
      <c r="O77" s="10"/>
      <c r="P77" s="10"/>
      <c r="Q77" s="10"/>
      <c r="S77" s="10"/>
      <c r="T77" s="10"/>
      <c r="U77" s="10"/>
      <c r="V77" s="10"/>
      <c r="W77" s="10"/>
      <c r="Y77" s="10"/>
      <c r="Z77" s="10"/>
      <c r="AA77" s="10"/>
      <c r="AB77" s="10"/>
      <c r="AC77" s="10"/>
      <c r="AE77" s="10"/>
      <c r="AF77" s="10"/>
      <c r="AG77" s="10"/>
      <c r="AH77" s="10"/>
      <c r="AI77" s="10"/>
      <c r="AQ77" s="33">
        <v>0.01</v>
      </c>
      <c r="AR77" s="33">
        <v>0.43</v>
      </c>
      <c r="AT77" s="33">
        <v>122119.5</v>
      </c>
      <c r="AU77" s="33">
        <v>279912.08</v>
      </c>
      <c r="AW77" s="33">
        <v>827622.46</v>
      </c>
      <c r="AX77" s="33">
        <v>12528109.390000001</v>
      </c>
      <c r="AZ77" s="33">
        <v>58535.56</v>
      </c>
      <c r="BA77" s="33">
        <v>996137.69</v>
      </c>
      <c r="BC77" s="33">
        <v>5592.37</v>
      </c>
      <c r="BD77" s="33">
        <v>35233.47</v>
      </c>
      <c r="BF77" s="33">
        <v>2120.2399999999998</v>
      </c>
      <c r="BG77" s="33">
        <v>162818.49</v>
      </c>
      <c r="BI77" s="33">
        <v>14.92</v>
      </c>
      <c r="BJ77" s="33"/>
      <c r="BK77" s="33">
        <v>0.04</v>
      </c>
      <c r="BL77" s="33"/>
      <c r="BM77" s="33"/>
      <c r="BN77" s="33"/>
      <c r="BP77" s="33">
        <v>327288.8</v>
      </c>
      <c r="BQ77" s="33"/>
      <c r="BR77" s="33">
        <v>43669.18</v>
      </c>
      <c r="BS77" s="33"/>
      <c r="BT77" s="33"/>
      <c r="BU77" s="33"/>
      <c r="BW77" s="33">
        <v>4951235</v>
      </c>
      <c r="BX77" s="33"/>
      <c r="BY77" s="33">
        <v>757167.8</v>
      </c>
      <c r="BZ77" s="33"/>
      <c r="CA77" s="33"/>
      <c r="CB77" s="33"/>
      <c r="CD77" s="33">
        <v>1150676</v>
      </c>
      <c r="CE77" s="33"/>
      <c r="CF77" s="33">
        <v>472159.9</v>
      </c>
      <c r="CG77" s="33"/>
      <c r="CH77" s="33"/>
      <c r="CI77" s="33"/>
      <c r="CK77" s="33">
        <v>4367.38</v>
      </c>
      <c r="CL77" s="33"/>
      <c r="CM77" s="33">
        <v>785.32</v>
      </c>
      <c r="CN77" s="33"/>
      <c r="CO77" s="33"/>
      <c r="CP77" s="33"/>
      <c r="CR77" s="33">
        <v>242894.8</v>
      </c>
      <c r="CS77" s="33"/>
      <c r="CT77" s="33">
        <v>134381</v>
      </c>
      <c r="CU77" s="33"/>
      <c r="CV77" s="33"/>
      <c r="CW77" s="33"/>
    </row>
    <row r="78" spans="1:101" x14ac:dyDescent="0.25">
      <c r="A78" s="5"/>
      <c r="B78" s="5"/>
      <c r="D78" s="5"/>
      <c r="E78" s="5"/>
      <c r="G78" s="5"/>
      <c r="H78" s="5"/>
      <c r="J78" s="5"/>
      <c r="K78" s="5"/>
      <c r="M78" s="10"/>
      <c r="N78" s="10"/>
      <c r="O78" s="10"/>
      <c r="P78" s="10"/>
      <c r="Q78" s="10"/>
      <c r="S78" s="10"/>
      <c r="T78" s="10"/>
      <c r="U78" s="10"/>
      <c r="V78" s="10"/>
      <c r="W78" s="10"/>
      <c r="Y78" s="10"/>
      <c r="Z78" s="10"/>
      <c r="AA78" s="10"/>
      <c r="AB78" s="10"/>
      <c r="AC78" s="10"/>
      <c r="AE78" s="10"/>
      <c r="AF78" s="10"/>
      <c r="AG78" s="10"/>
      <c r="AH78" s="10"/>
      <c r="AI78" s="10"/>
      <c r="AQ78" s="33">
        <v>2.21</v>
      </c>
      <c r="AR78" s="33">
        <v>0.44</v>
      </c>
      <c r="AT78" s="33">
        <v>313261.03000000003</v>
      </c>
      <c r="AU78" s="33">
        <v>369410.91</v>
      </c>
      <c r="AW78" s="33">
        <v>12181252.16</v>
      </c>
      <c r="AX78" s="33">
        <v>14538381.869999999</v>
      </c>
      <c r="AZ78" s="33">
        <v>1556914.35</v>
      </c>
      <c r="BA78" s="33">
        <v>1488937.69</v>
      </c>
      <c r="BC78" s="33">
        <v>12886.59</v>
      </c>
      <c r="BD78" s="33">
        <v>45789.49</v>
      </c>
      <c r="BF78" s="33">
        <v>197969.1</v>
      </c>
      <c r="BG78" s="33">
        <v>258249.22</v>
      </c>
      <c r="BI78" s="33">
        <v>3.53</v>
      </c>
      <c r="BJ78" s="33"/>
      <c r="BK78" s="33">
        <v>0.21</v>
      </c>
      <c r="BL78" s="33"/>
      <c r="BM78" s="33"/>
      <c r="BN78" s="33"/>
      <c r="BP78" s="33">
        <v>258880.5</v>
      </c>
      <c r="BQ78" s="33"/>
      <c r="BR78" s="33">
        <v>65571.64</v>
      </c>
      <c r="BS78" s="33"/>
      <c r="BT78" s="33"/>
      <c r="BU78" s="33"/>
      <c r="BW78" s="33">
        <v>13129000</v>
      </c>
      <c r="BX78" s="33"/>
      <c r="BY78" s="33">
        <v>2067524</v>
      </c>
      <c r="BZ78" s="33"/>
      <c r="CA78" s="33"/>
      <c r="CB78" s="33"/>
      <c r="CD78" s="33">
        <v>978234.2</v>
      </c>
      <c r="CE78" s="33"/>
      <c r="CF78" s="33">
        <v>1342208</v>
      </c>
      <c r="CG78" s="33"/>
      <c r="CH78" s="33"/>
      <c r="CI78" s="33"/>
      <c r="CK78" s="33">
        <v>10672.15</v>
      </c>
      <c r="CL78" s="33"/>
      <c r="CM78" s="33">
        <v>1570.3</v>
      </c>
      <c r="CN78" s="33"/>
      <c r="CO78" s="33"/>
      <c r="CP78" s="33"/>
      <c r="CR78" s="33">
        <v>186226</v>
      </c>
      <c r="CS78" s="33"/>
      <c r="CT78" s="33">
        <v>386065.7</v>
      </c>
      <c r="CU78" s="33"/>
      <c r="CV78" s="33"/>
      <c r="CW78" s="33"/>
    </row>
    <row r="79" spans="1:101" x14ac:dyDescent="0.25">
      <c r="A79" s="5"/>
      <c r="B79" s="5"/>
      <c r="D79" s="5"/>
      <c r="E79" s="5"/>
      <c r="G79" s="5"/>
      <c r="H79" s="5"/>
      <c r="J79" s="5"/>
      <c r="K79" s="5"/>
      <c r="M79" s="10"/>
      <c r="N79" s="10"/>
      <c r="O79" s="10"/>
      <c r="P79" s="10"/>
      <c r="Q79" s="10"/>
      <c r="S79" s="10"/>
      <c r="T79" s="10"/>
      <c r="U79" s="10"/>
      <c r="V79" s="10"/>
      <c r="W79" s="10"/>
      <c r="Y79" s="10"/>
      <c r="Z79" s="10"/>
      <c r="AA79" s="10"/>
      <c r="AB79" s="10"/>
      <c r="AC79" s="10"/>
      <c r="AE79" s="10"/>
      <c r="AF79" s="10"/>
      <c r="AG79" s="10"/>
      <c r="AH79" s="10"/>
      <c r="AI79" s="10"/>
      <c r="AQ79" s="33">
        <v>1.07</v>
      </c>
      <c r="AR79" s="33">
        <v>0.22</v>
      </c>
      <c r="AT79" s="33">
        <v>70955.09</v>
      </c>
      <c r="AU79" s="33">
        <v>118955.97</v>
      </c>
      <c r="AW79" s="33">
        <v>3635965.08</v>
      </c>
      <c r="AX79" s="33">
        <v>4015017.19</v>
      </c>
      <c r="AZ79" s="33">
        <v>297792.65999999997</v>
      </c>
      <c r="BA79" s="33">
        <v>695315.98</v>
      </c>
      <c r="BC79" s="33">
        <v>2443.23</v>
      </c>
      <c r="BD79" s="33">
        <v>32468.45</v>
      </c>
      <c r="BF79" s="33">
        <v>46405.04</v>
      </c>
      <c r="BG79" s="33">
        <v>132340.18</v>
      </c>
      <c r="BI79" s="33">
        <v>1.22</v>
      </c>
      <c r="BJ79" s="33"/>
      <c r="BK79" s="33">
        <v>0.21</v>
      </c>
      <c r="BL79" s="33"/>
      <c r="BM79" s="33"/>
      <c r="BN79" s="33"/>
      <c r="BP79" s="33">
        <v>485947.1</v>
      </c>
      <c r="BQ79" s="33"/>
      <c r="BR79" s="33">
        <v>146849.4</v>
      </c>
      <c r="BS79" s="33"/>
      <c r="BT79" s="33"/>
      <c r="BU79" s="33"/>
      <c r="BW79" s="33">
        <v>4299200</v>
      </c>
      <c r="BX79" s="33"/>
      <c r="BY79" s="33">
        <v>5105891</v>
      </c>
      <c r="BZ79" s="33"/>
      <c r="CA79" s="33"/>
      <c r="CB79" s="33"/>
      <c r="CD79" s="33">
        <v>933010</v>
      </c>
      <c r="CE79" s="33"/>
      <c r="CF79" s="33">
        <v>2950952</v>
      </c>
      <c r="CG79" s="33"/>
      <c r="CH79" s="33"/>
      <c r="CI79" s="33"/>
      <c r="CK79" s="33">
        <v>6432.47</v>
      </c>
      <c r="CL79" s="33"/>
      <c r="CM79" s="33">
        <v>7032.76</v>
      </c>
      <c r="CN79" s="33"/>
      <c r="CO79" s="33"/>
      <c r="CP79" s="33"/>
      <c r="CR79" s="33">
        <v>268460.79999999999</v>
      </c>
      <c r="CS79" s="33"/>
      <c r="CT79" s="33">
        <v>884737.9</v>
      </c>
      <c r="CU79" s="33"/>
      <c r="CV79" s="33"/>
      <c r="CW79" s="33"/>
    </row>
    <row r="80" spans="1:101" x14ac:dyDescent="0.25">
      <c r="A80" s="5"/>
      <c r="B80" s="5"/>
      <c r="D80" s="5"/>
      <c r="E80" s="5"/>
      <c r="G80" s="5"/>
      <c r="H80" s="5"/>
      <c r="J80" s="5"/>
      <c r="K80" s="5"/>
      <c r="M80" s="10"/>
      <c r="N80" s="10"/>
      <c r="O80" s="10"/>
      <c r="P80" s="10"/>
      <c r="Q80" s="10"/>
      <c r="S80" s="10"/>
      <c r="T80" s="10"/>
      <c r="U80" s="10"/>
      <c r="V80" s="10"/>
      <c r="W80" s="10"/>
      <c r="Y80" s="10"/>
      <c r="Z80" s="10"/>
      <c r="AA80" s="10"/>
      <c r="AB80" s="10"/>
      <c r="AC80" s="10"/>
      <c r="AE80" s="10"/>
      <c r="AF80" s="10"/>
      <c r="AG80" s="10"/>
      <c r="AH80" s="10"/>
      <c r="AI80" s="10"/>
      <c r="AQ80" s="33">
        <v>1.29</v>
      </c>
      <c r="AR80" s="33">
        <v>0.08</v>
      </c>
      <c r="AT80" s="33">
        <v>67811.09</v>
      </c>
      <c r="AU80" s="33">
        <v>393349.9</v>
      </c>
      <c r="AW80" s="33">
        <v>3455200</v>
      </c>
      <c r="AX80" s="33">
        <v>1677170.81</v>
      </c>
      <c r="AZ80" s="33">
        <v>135827.21</v>
      </c>
      <c r="BA80" s="33">
        <v>274904.28000000003</v>
      </c>
      <c r="BC80" s="33">
        <v>720.46</v>
      </c>
      <c r="BD80" s="33">
        <v>20904.650000000001</v>
      </c>
      <c r="BF80" s="33">
        <v>20988.25</v>
      </c>
      <c r="BG80" s="33">
        <v>59238.04</v>
      </c>
      <c r="BI80" s="33">
        <v>1.43</v>
      </c>
      <c r="BJ80" s="33"/>
      <c r="BK80" s="33">
        <v>0.06</v>
      </c>
      <c r="BL80" s="33"/>
      <c r="BM80" s="33"/>
      <c r="BN80" s="33"/>
      <c r="BP80" s="33">
        <v>454088.3</v>
      </c>
      <c r="BQ80" s="33"/>
      <c r="BR80" s="33">
        <v>45736.34</v>
      </c>
      <c r="BS80" s="33"/>
      <c r="BT80" s="33"/>
      <c r="BU80" s="33"/>
      <c r="BW80" s="33">
        <v>7091700</v>
      </c>
      <c r="BX80" s="33"/>
      <c r="BY80" s="33">
        <v>4297576</v>
      </c>
      <c r="BZ80" s="33"/>
      <c r="CA80" s="33"/>
      <c r="CB80" s="33"/>
      <c r="CD80" s="33">
        <v>1503466</v>
      </c>
      <c r="CE80" s="33"/>
      <c r="CF80" s="33">
        <v>68029.63</v>
      </c>
      <c r="CG80" s="33"/>
      <c r="CH80" s="33"/>
      <c r="CI80" s="33"/>
      <c r="CK80" s="33">
        <v>9564.43</v>
      </c>
      <c r="CL80" s="33"/>
      <c r="CM80" s="33">
        <v>3893.28</v>
      </c>
      <c r="CN80" s="33"/>
      <c r="CO80" s="33"/>
      <c r="CP80" s="33"/>
      <c r="CR80" s="33">
        <v>338415.3</v>
      </c>
      <c r="CS80" s="33"/>
      <c r="CT80" s="33">
        <v>6445.86</v>
      </c>
      <c r="CU80" s="33"/>
      <c r="CV80" s="33"/>
      <c r="CW80" s="33"/>
    </row>
    <row r="81" spans="1:101" x14ac:dyDescent="0.25">
      <c r="A81" s="5"/>
      <c r="B81" s="5"/>
      <c r="D81" s="5"/>
      <c r="E81" s="5"/>
      <c r="G81" s="5"/>
      <c r="H81" s="5"/>
      <c r="J81" s="5"/>
      <c r="K81" s="5"/>
      <c r="M81" s="10"/>
      <c r="N81" s="10"/>
      <c r="O81" s="10"/>
      <c r="P81" s="10"/>
      <c r="Q81" s="10"/>
      <c r="S81" s="10"/>
      <c r="T81" s="10"/>
      <c r="U81" s="10"/>
      <c r="V81" s="10"/>
      <c r="W81" s="10"/>
      <c r="Y81" s="10"/>
      <c r="Z81" s="10"/>
      <c r="AA81" s="10"/>
      <c r="AB81" s="10"/>
      <c r="AC81" s="10"/>
      <c r="AE81" s="10"/>
      <c r="AF81" s="10"/>
      <c r="AG81" s="10"/>
      <c r="AH81" s="10"/>
      <c r="AI81" s="10"/>
      <c r="AQ81" s="33">
        <v>0.15</v>
      </c>
      <c r="AR81" s="33">
        <v>0.01</v>
      </c>
      <c r="AT81" s="33">
        <v>76830.899999999994</v>
      </c>
      <c r="AU81" s="33">
        <v>80885.61</v>
      </c>
      <c r="AW81" s="33">
        <v>9387538.1500000004</v>
      </c>
      <c r="AX81" s="33">
        <v>299383.36</v>
      </c>
      <c r="AZ81" s="33">
        <v>204181.24</v>
      </c>
      <c r="BA81" s="33">
        <v>25042.58</v>
      </c>
      <c r="BC81" s="33">
        <v>5352.81</v>
      </c>
      <c r="BD81" s="33">
        <v>8662.2099999999991</v>
      </c>
      <c r="BF81" s="33">
        <v>26875.47</v>
      </c>
      <c r="BG81" s="33">
        <v>1797.68</v>
      </c>
      <c r="BI81" s="33">
        <v>0.92</v>
      </c>
      <c r="BJ81" s="33"/>
      <c r="BK81" s="33">
        <v>0.3</v>
      </c>
      <c r="BL81" s="33"/>
      <c r="BM81" s="33"/>
      <c r="BN81" s="33"/>
      <c r="BP81" s="33">
        <v>159929.29999999999</v>
      </c>
      <c r="BQ81" s="33"/>
      <c r="BR81" s="33">
        <v>108927.2</v>
      </c>
      <c r="BS81" s="33"/>
      <c r="BT81" s="33"/>
      <c r="BU81" s="33"/>
      <c r="BW81" s="33">
        <v>9772560</v>
      </c>
      <c r="BX81" s="33"/>
      <c r="BY81" s="33">
        <v>4687238</v>
      </c>
      <c r="BZ81" s="33"/>
      <c r="CA81" s="33"/>
      <c r="CB81" s="33"/>
      <c r="CD81" s="33">
        <v>1822971</v>
      </c>
      <c r="CE81" s="33"/>
      <c r="CF81" s="33">
        <v>385795.6</v>
      </c>
      <c r="CG81" s="33"/>
      <c r="CH81" s="33"/>
      <c r="CI81" s="33"/>
      <c r="CK81" s="33">
        <v>47527.01</v>
      </c>
      <c r="CL81" s="33"/>
      <c r="CM81" s="33">
        <v>9919.65</v>
      </c>
      <c r="CN81" s="33"/>
      <c r="CO81" s="33"/>
      <c r="CP81" s="33"/>
      <c r="CR81" s="33">
        <v>380158.7</v>
      </c>
      <c r="CS81" s="33"/>
      <c r="CT81" s="33">
        <v>71940.31</v>
      </c>
      <c r="CU81" s="33"/>
      <c r="CV81" s="33"/>
      <c r="CW81" s="33"/>
    </row>
    <row r="82" spans="1:101" x14ac:dyDescent="0.25">
      <c r="A82" s="5"/>
      <c r="B82" s="5"/>
      <c r="D82" s="5"/>
      <c r="E82" s="5"/>
      <c r="G82" s="5"/>
      <c r="H82" s="5"/>
      <c r="J82" s="5"/>
      <c r="K82" s="5"/>
      <c r="M82" s="10"/>
      <c r="N82" s="10"/>
      <c r="O82" s="10"/>
      <c r="P82" s="10"/>
      <c r="Q82" s="10"/>
      <c r="S82" s="10"/>
      <c r="T82" s="10"/>
      <c r="U82" s="10"/>
      <c r="V82" s="10"/>
      <c r="W82" s="10"/>
      <c r="Y82" s="10"/>
      <c r="Z82" s="10"/>
      <c r="AA82" s="10"/>
      <c r="AB82" s="10"/>
      <c r="AC82" s="10"/>
      <c r="AE82" s="10"/>
      <c r="AF82" s="10"/>
      <c r="AG82" s="10"/>
      <c r="AH82" s="10"/>
      <c r="AI82" s="10"/>
      <c r="AQ82" s="33">
        <v>0.24</v>
      </c>
      <c r="AR82" s="33">
        <v>0.15</v>
      </c>
      <c r="AT82" s="33">
        <v>77695.929999999993</v>
      </c>
      <c r="AU82" s="33">
        <v>204084.72</v>
      </c>
      <c r="AW82" s="33">
        <v>11465899.91</v>
      </c>
      <c r="AX82" s="33">
        <v>1394206.17</v>
      </c>
      <c r="AZ82" s="33">
        <v>258890.72</v>
      </c>
      <c r="BA82" s="33">
        <v>669939.04</v>
      </c>
      <c r="BC82" s="33">
        <v>3005.92</v>
      </c>
      <c r="BD82" s="33">
        <v>50277.11</v>
      </c>
      <c r="BF82" s="33">
        <v>34779.910000000003</v>
      </c>
      <c r="BG82" s="33">
        <v>124654.78</v>
      </c>
      <c r="BI82" s="33">
        <v>2.12</v>
      </c>
      <c r="BJ82" s="33"/>
      <c r="BK82" s="33">
        <v>0.32</v>
      </c>
      <c r="BL82" s="33"/>
      <c r="BM82" s="33"/>
      <c r="BN82" s="33"/>
      <c r="BP82" s="33">
        <v>355187.9</v>
      </c>
      <c r="BQ82" s="33"/>
      <c r="BR82" s="33">
        <v>63282.9</v>
      </c>
      <c r="BS82" s="33"/>
      <c r="BT82" s="33"/>
      <c r="BU82" s="33"/>
      <c r="BW82" s="33">
        <v>7569800</v>
      </c>
      <c r="BX82" s="33"/>
      <c r="BY82" s="33">
        <v>7748900</v>
      </c>
      <c r="BZ82" s="33"/>
      <c r="CA82" s="33"/>
      <c r="CB82" s="33"/>
      <c r="CD82" s="33">
        <v>1346940</v>
      </c>
      <c r="CE82" s="33"/>
      <c r="CF82" s="33">
        <v>298500.59999999998</v>
      </c>
      <c r="CG82" s="33"/>
      <c r="CH82" s="33"/>
      <c r="CI82" s="33"/>
      <c r="CK82" s="33">
        <v>22414.959999999999</v>
      </c>
      <c r="CL82" s="33"/>
      <c r="CM82" s="33">
        <v>9695.33</v>
      </c>
      <c r="CN82" s="33"/>
      <c r="CO82" s="33"/>
      <c r="CP82" s="33"/>
      <c r="CR82" s="33">
        <v>288326.09999999998</v>
      </c>
      <c r="CS82" s="33"/>
      <c r="CT82" s="33">
        <v>47825.77</v>
      </c>
      <c r="CU82" s="33"/>
      <c r="CV82" s="33"/>
      <c r="CW82" s="33"/>
    </row>
    <row r="83" spans="1:101" x14ac:dyDescent="0.25">
      <c r="A83" s="5"/>
      <c r="B83" s="5"/>
      <c r="D83" s="5"/>
      <c r="E83" s="5"/>
      <c r="G83" s="5"/>
      <c r="H83" s="5"/>
      <c r="J83" s="5"/>
      <c r="K83" s="5"/>
      <c r="M83" s="10"/>
      <c r="N83" s="10"/>
      <c r="O83" s="10"/>
      <c r="P83" s="10"/>
      <c r="Q83" s="10"/>
      <c r="S83" s="10"/>
      <c r="T83" s="10"/>
      <c r="U83" s="10"/>
      <c r="V83" s="10"/>
      <c r="W83" s="10"/>
      <c r="Y83" s="10"/>
      <c r="Z83" s="10"/>
      <c r="AA83" s="10"/>
      <c r="AB83" s="10"/>
      <c r="AC83" s="10"/>
      <c r="AE83" s="10"/>
      <c r="AF83" s="10"/>
      <c r="AG83" s="10"/>
      <c r="AH83" s="10"/>
      <c r="AI83" s="10"/>
      <c r="AQ83" s="33">
        <v>0.14000000000000001</v>
      </c>
      <c r="AR83" s="33">
        <v>0.39</v>
      </c>
      <c r="AT83" s="33">
        <v>81531.12</v>
      </c>
      <c r="AU83" s="33">
        <v>60957.8</v>
      </c>
      <c r="AW83" s="33">
        <v>31557360.719999999</v>
      </c>
      <c r="AX83" s="33">
        <v>1899418.97</v>
      </c>
      <c r="AZ83" s="33">
        <v>55289.96</v>
      </c>
      <c r="BA83" s="33">
        <v>300241.64</v>
      </c>
      <c r="BC83" s="33">
        <v>2131.87</v>
      </c>
      <c r="BD83" s="33">
        <v>14261.87</v>
      </c>
      <c r="BF83" s="33">
        <v>6116.78</v>
      </c>
      <c r="BG83" s="33">
        <v>59215</v>
      </c>
      <c r="BI83" s="33">
        <v>0.04</v>
      </c>
      <c r="BJ83" s="33"/>
      <c r="BK83" s="33">
        <v>8.9999999999999993E-3</v>
      </c>
      <c r="BL83" s="33"/>
      <c r="BM83" s="33"/>
      <c r="BN83" s="33"/>
      <c r="BP83" s="33">
        <v>45672.57</v>
      </c>
      <c r="BQ83" s="33"/>
      <c r="BR83" s="33">
        <v>24642.26</v>
      </c>
      <c r="BS83" s="33"/>
      <c r="BT83" s="33"/>
      <c r="BU83" s="33"/>
      <c r="BW83" s="33">
        <v>307265.09999999998</v>
      </c>
      <c r="BX83" s="33"/>
      <c r="BY83" s="33">
        <v>153757</v>
      </c>
      <c r="BZ83" s="33"/>
      <c r="CA83" s="33"/>
      <c r="CB83" s="33"/>
      <c r="CD83" s="33">
        <v>13797.35</v>
      </c>
      <c r="CE83" s="33"/>
      <c r="CF83" s="33">
        <v>21265.1</v>
      </c>
      <c r="CG83" s="33"/>
      <c r="CH83" s="33"/>
      <c r="CI83" s="33"/>
      <c r="CK83" s="33">
        <v>4657.0200000000004</v>
      </c>
      <c r="CL83" s="33"/>
      <c r="CM83" s="33">
        <v>12476.42</v>
      </c>
      <c r="CN83" s="33"/>
      <c r="CO83" s="33"/>
      <c r="CP83" s="33"/>
      <c r="CR83" s="33">
        <v>865.19</v>
      </c>
      <c r="CS83" s="33"/>
      <c r="CT83" s="33">
        <v>800</v>
      </c>
      <c r="CU83" s="33"/>
      <c r="CV83" s="33"/>
      <c r="CW83" s="33"/>
    </row>
    <row r="84" spans="1:101" x14ac:dyDescent="0.25">
      <c r="A84" s="5"/>
      <c r="B84" s="5"/>
      <c r="D84" s="5"/>
      <c r="E84" s="5"/>
      <c r="G84" s="5"/>
      <c r="H84" s="5"/>
      <c r="J84" s="5"/>
      <c r="K84" s="5"/>
      <c r="M84" s="10"/>
      <c r="N84" s="10"/>
      <c r="O84" s="10"/>
      <c r="P84" s="10"/>
      <c r="Q84" s="10"/>
      <c r="S84" s="10"/>
      <c r="T84" s="10"/>
      <c r="U84" s="10"/>
      <c r="V84" s="10"/>
      <c r="W84" s="10"/>
      <c r="Y84" s="10"/>
      <c r="Z84" s="10"/>
      <c r="AA84" s="10"/>
      <c r="AB84" s="10"/>
      <c r="AC84" s="10"/>
      <c r="AE84" s="10"/>
      <c r="AF84" s="10"/>
      <c r="AG84" s="10"/>
      <c r="AH84" s="10"/>
      <c r="AI84" s="10"/>
      <c r="AQ84" s="33">
        <v>0.55000000000000004</v>
      </c>
      <c r="AR84" s="33">
        <v>0.09</v>
      </c>
      <c r="AT84" s="33">
        <v>114133.81</v>
      </c>
      <c r="AU84" s="33">
        <v>35951.279999999999</v>
      </c>
      <c r="AW84" s="33">
        <v>6588900</v>
      </c>
      <c r="AX84" s="33">
        <v>997436.3</v>
      </c>
      <c r="AZ84" s="33">
        <v>364260.31</v>
      </c>
      <c r="BA84" s="33">
        <v>223594.65</v>
      </c>
      <c r="BC84" s="33">
        <v>25161.47</v>
      </c>
      <c r="BD84" s="33">
        <v>51984.21</v>
      </c>
      <c r="BF84" s="33">
        <v>42318.93</v>
      </c>
      <c r="BG84" s="33">
        <v>49708.32</v>
      </c>
      <c r="BI84" s="33">
        <v>0.27</v>
      </c>
      <c r="BJ84" s="33"/>
      <c r="BK84" s="33">
        <v>0.05</v>
      </c>
      <c r="BL84" s="33"/>
      <c r="BM84" s="33"/>
      <c r="BN84" s="33"/>
      <c r="BP84" s="33">
        <v>132422.70000000001</v>
      </c>
      <c r="BQ84" s="33"/>
      <c r="BR84" s="33">
        <v>74855.990000000005</v>
      </c>
      <c r="BS84" s="33"/>
      <c r="BT84" s="33"/>
      <c r="BU84" s="33"/>
      <c r="BW84" s="33">
        <v>7218463</v>
      </c>
      <c r="BX84" s="33"/>
      <c r="BY84" s="33">
        <v>1170730</v>
      </c>
      <c r="BZ84" s="33"/>
      <c r="CA84" s="33"/>
      <c r="CB84" s="33"/>
      <c r="CD84" s="33">
        <v>52640.55</v>
      </c>
      <c r="CE84" s="33"/>
      <c r="CF84" s="33">
        <v>85791.05</v>
      </c>
      <c r="CG84" s="33"/>
      <c r="CH84" s="33"/>
      <c r="CI84" s="33"/>
      <c r="CK84" s="33">
        <v>4695.99</v>
      </c>
      <c r="CL84" s="33"/>
      <c r="CM84" s="33">
        <v>14414.13</v>
      </c>
      <c r="CN84" s="33"/>
      <c r="CO84" s="33"/>
      <c r="CP84" s="33"/>
      <c r="CR84" s="33">
        <v>4738.4799999999996</v>
      </c>
      <c r="CS84" s="33"/>
      <c r="CT84" s="33">
        <v>3609.53</v>
      </c>
      <c r="CU84" s="33"/>
      <c r="CV84" s="33"/>
      <c r="CW84" s="33"/>
    </row>
    <row r="85" spans="1:101" x14ac:dyDescent="0.25">
      <c r="A85" s="5"/>
      <c r="B85" s="5"/>
      <c r="D85" s="5"/>
      <c r="E85" s="5"/>
      <c r="G85" s="5"/>
      <c r="H85" s="5"/>
      <c r="J85" s="5"/>
      <c r="K85" s="5"/>
      <c r="M85" s="10"/>
      <c r="N85" s="10"/>
      <c r="O85" s="10"/>
      <c r="P85" s="10"/>
      <c r="Q85" s="10"/>
      <c r="S85" s="10"/>
      <c r="T85" s="10"/>
      <c r="U85" s="10"/>
      <c r="V85" s="10"/>
      <c r="W85" s="10"/>
      <c r="Y85" s="10"/>
      <c r="Z85" s="10"/>
      <c r="AA85" s="10"/>
      <c r="AB85" s="10"/>
      <c r="AC85" s="10"/>
      <c r="AE85" s="10"/>
      <c r="AF85" s="10"/>
      <c r="AG85" s="10"/>
      <c r="AH85" s="10"/>
      <c r="AI85" s="10"/>
      <c r="AQ85" s="33">
        <v>4.3499999999999996</v>
      </c>
      <c r="AR85" s="33">
        <v>1.56</v>
      </c>
      <c r="AT85" s="33">
        <v>296742.27</v>
      </c>
      <c r="AU85" s="33">
        <v>105635.38</v>
      </c>
      <c r="AW85" s="33">
        <v>14442000</v>
      </c>
      <c r="AX85" s="33">
        <v>14760557.17</v>
      </c>
      <c r="AZ85" s="33">
        <v>845921.96</v>
      </c>
      <c r="BA85" s="33">
        <v>110769.56</v>
      </c>
      <c r="BC85" s="33">
        <v>12272.91</v>
      </c>
      <c r="BD85" s="33">
        <v>2025.5</v>
      </c>
      <c r="BF85" s="33">
        <v>116483.27</v>
      </c>
      <c r="BG85" s="33">
        <v>14243.68</v>
      </c>
      <c r="BI85" s="33">
        <v>0.36</v>
      </c>
      <c r="BJ85" s="33"/>
      <c r="BK85" s="33">
        <v>7.0000000000000007E-2</v>
      </c>
      <c r="BL85" s="33"/>
      <c r="BM85" s="33"/>
      <c r="BN85" s="33"/>
      <c r="BP85" s="33">
        <v>120575.1</v>
      </c>
      <c r="BQ85" s="33"/>
      <c r="BR85" s="33">
        <v>259328.7</v>
      </c>
      <c r="BS85" s="33"/>
      <c r="BT85" s="33"/>
      <c r="BU85" s="33"/>
      <c r="BW85" s="33">
        <v>7521020</v>
      </c>
      <c r="BX85" s="33"/>
      <c r="BY85" s="33">
        <v>1625103</v>
      </c>
      <c r="BZ85" s="33"/>
      <c r="CA85" s="33"/>
      <c r="CB85" s="33"/>
      <c r="CD85" s="33">
        <v>71002.42</v>
      </c>
      <c r="CE85" s="33"/>
      <c r="CF85" s="33">
        <v>339194.7</v>
      </c>
      <c r="CG85" s="33"/>
      <c r="CH85" s="33"/>
      <c r="CI85" s="33"/>
      <c r="CK85" s="33">
        <v>3953.15</v>
      </c>
      <c r="CL85" s="33"/>
      <c r="CM85" s="33">
        <v>39541.019999999997</v>
      </c>
      <c r="CN85" s="33"/>
      <c r="CO85" s="33"/>
      <c r="CP85" s="33"/>
      <c r="CR85" s="33">
        <v>6994.13</v>
      </c>
      <c r="CS85" s="33"/>
      <c r="CT85" s="33">
        <v>25661.69</v>
      </c>
      <c r="CU85" s="33"/>
      <c r="CV85" s="33"/>
      <c r="CW85" s="33"/>
    </row>
    <row r="86" spans="1:101" x14ac:dyDescent="0.25">
      <c r="A86" s="5"/>
      <c r="B86" s="5"/>
      <c r="D86" s="5"/>
      <c r="E86" s="5"/>
      <c r="G86" s="5"/>
      <c r="H86" s="5"/>
      <c r="J86" s="5"/>
      <c r="K86" s="5"/>
      <c r="M86" s="10"/>
      <c r="N86" s="10"/>
      <c r="O86" s="10"/>
      <c r="P86" s="10"/>
      <c r="Q86" s="10"/>
      <c r="S86" s="10"/>
      <c r="T86" s="10"/>
      <c r="U86" s="10"/>
      <c r="V86" s="10"/>
      <c r="W86" s="10"/>
      <c r="Y86" s="10"/>
      <c r="Z86" s="10"/>
      <c r="AA86" s="10"/>
      <c r="AB86" s="10"/>
      <c r="AC86" s="10"/>
      <c r="AE86" s="10"/>
      <c r="AF86" s="10"/>
      <c r="AG86" s="10"/>
      <c r="AH86" s="10"/>
      <c r="AI86" s="10"/>
      <c r="AQ86" s="33">
        <v>0.3</v>
      </c>
      <c r="AR86" s="33">
        <v>2.5099999999999998</v>
      </c>
      <c r="AT86" s="33">
        <v>155359.24</v>
      </c>
      <c r="AU86" s="33">
        <v>70324.19</v>
      </c>
      <c r="AW86" s="33">
        <v>9931700</v>
      </c>
      <c r="AX86" s="33">
        <v>11623000</v>
      </c>
      <c r="AZ86" s="33">
        <v>847247.43</v>
      </c>
      <c r="BA86" s="33">
        <v>162260.96</v>
      </c>
      <c r="BC86" s="33">
        <v>15075.5</v>
      </c>
      <c r="BD86" s="33">
        <v>2028.26</v>
      </c>
      <c r="BF86" s="33">
        <v>159118.38</v>
      </c>
      <c r="BG86" s="33">
        <v>16625.82</v>
      </c>
      <c r="BI86" s="33">
        <v>0.77</v>
      </c>
      <c r="BJ86" s="33"/>
      <c r="BK86" s="33">
        <v>5.52</v>
      </c>
      <c r="BL86" s="33"/>
      <c r="BM86" s="33"/>
      <c r="BN86" s="33"/>
      <c r="BP86" s="33">
        <v>124870.8</v>
      </c>
      <c r="BQ86" s="33"/>
      <c r="BR86" s="33">
        <v>747739.8</v>
      </c>
      <c r="BS86" s="33"/>
      <c r="BT86" s="33"/>
      <c r="BU86" s="33"/>
      <c r="BW86" s="33">
        <v>3179175</v>
      </c>
      <c r="BX86" s="33"/>
      <c r="BY86" s="33">
        <v>14451000</v>
      </c>
      <c r="BZ86" s="33"/>
      <c r="CA86" s="33"/>
      <c r="CB86" s="33"/>
      <c r="CD86" s="33">
        <v>173201.9</v>
      </c>
      <c r="CE86" s="33"/>
      <c r="CF86" s="33">
        <v>1507819</v>
      </c>
      <c r="CG86" s="33"/>
      <c r="CH86" s="33"/>
      <c r="CI86" s="33"/>
      <c r="CK86" s="33">
        <v>4663.4399999999996</v>
      </c>
      <c r="CL86" s="33"/>
      <c r="CM86" s="33">
        <v>17111.55</v>
      </c>
      <c r="CN86" s="33"/>
      <c r="CO86" s="33"/>
      <c r="CP86" s="33"/>
      <c r="CR86" s="33">
        <v>30248.77</v>
      </c>
      <c r="CS86" s="33"/>
      <c r="CT86" s="33">
        <v>297795.3</v>
      </c>
      <c r="CU86" s="33"/>
      <c r="CV86" s="33"/>
      <c r="CW86" s="33"/>
    </row>
    <row r="87" spans="1:101" x14ac:dyDescent="0.25">
      <c r="A87" s="5"/>
      <c r="B87" s="5"/>
      <c r="D87" s="5"/>
      <c r="E87" s="5"/>
      <c r="G87" s="5"/>
      <c r="H87" s="5"/>
      <c r="J87" s="5"/>
      <c r="K87" s="5"/>
      <c r="M87" s="10"/>
      <c r="N87" s="10"/>
      <c r="O87" s="10"/>
      <c r="P87" s="10"/>
      <c r="Q87" s="10"/>
      <c r="S87" s="10"/>
      <c r="T87" s="10"/>
      <c r="U87" s="10"/>
      <c r="V87" s="10"/>
      <c r="W87" s="10"/>
      <c r="Y87" s="10"/>
      <c r="Z87" s="10"/>
      <c r="AA87" s="10"/>
      <c r="AB87" s="10"/>
      <c r="AC87" s="10"/>
      <c r="AE87" s="10"/>
      <c r="AF87" s="10"/>
      <c r="AG87" s="10"/>
      <c r="AH87" s="10"/>
      <c r="AI87" s="10"/>
      <c r="AQ87" s="33">
        <v>0.05</v>
      </c>
      <c r="AR87" s="33">
        <v>2.68</v>
      </c>
      <c r="AT87" s="33">
        <v>39577.269999999997</v>
      </c>
      <c r="AU87" s="33">
        <v>78386.11</v>
      </c>
      <c r="AW87" s="33">
        <v>2119900</v>
      </c>
      <c r="AX87" s="33">
        <v>16321043</v>
      </c>
      <c r="AZ87" s="33">
        <v>43858.18</v>
      </c>
      <c r="BA87" s="33">
        <v>75862.679999999993</v>
      </c>
      <c r="BC87" s="33">
        <v>2827.31</v>
      </c>
      <c r="BD87" s="33">
        <v>2011.33</v>
      </c>
      <c r="BF87" s="33">
        <v>3197.02</v>
      </c>
      <c r="BG87" s="33">
        <v>8043.38</v>
      </c>
      <c r="BI87" s="33">
        <v>0.03</v>
      </c>
      <c r="BJ87" s="33"/>
      <c r="BK87" s="33">
        <v>0.02</v>
      </c>
      <c r="BL87" s="33"/>
      <c r="BM87" s="33"/>
      <c r="BN87" s="33"/>
      <c r="BP87" s="33">
        <v>25366.38</v>
      </c>
      <c r="BQ87" s="33"/>
      <c r="BR87" s="33">
        <v>129376.8</v>
      </c>
      <c r="BS87" s="33"/>
      <c r="BT87" s="33"/>
      <c r="BU87" s="33"/>
      <c r="BW87" s="33">
        <v>415279.9</v>
      </c>
      <c r="BX87" s="33"/>
      <c r="BY87" s="33">
        <v>3486603</v>
      </c>
      <c r="BZ87" s="33"/>
      <c r="CA87" s="33"/>
      <c r="CB87" s="33"/>
      <c r="CD87" s="33">
        <v>18332.12</v>
      </c>
      <c r="CE87" s="33"/>
      <c r="CF87" s="33">
        <v>624049</v>
      </c>
      <c r="CG87" s="33"/>
      <c r="CH87" s="33"/>
      <c r="CI87" s="33"/>
      <c r="CK87" s="33">
        <v>1313.53</v>
      </c>
      <c r="CL87" s="33"/>
      <c r="CM87" s="33">
        <v>59332.25</v>
      </c>
      <c r="CN87" s="33"/>
      <c r="CO87" s="33"/>
      <c r="CP87" s="33"/>
      <c r="CR87" s="33">
        <v>206.57</v>
      </c>
      <c r="CS87" s="33"/>
      <c r="CT87" s="33">
        <v>97165.37</v>
      </c>
      <c r="CU87" s="33"/>
      <c r="CV87" s="33"/>
      <c r="CW87" s="33"/>
    </row>
    <row r="88" spans="1:101" x14ac:dyDescent="0.25">
      <c r="A88" s="5"/>
      <c r="B88" s="5"/>
      <c r="D88" s="5"/>
      <c r="E88" s="5"/>
      <c r="G88" s="5"/>
      <c r="H88" s="5"/>
      <c r="J88" s="5"/>
      <c r="K88" s="5"/>
      <c r="M88" s="10"/>
      <c r="N88" s="10"/>
      <c r="O88" s="10"/>
      <c r="P88" s="10"/>
      <c r="Q88" s="10"/>
      <c r="S88" s="10"/>
      <c r="T88" s="10"/>
      <c r="U88" s="10"/>
      <c r="V88" s="10"/>
      <c r="W88" s="10"/>
      <c r="Y88" s="10"/>
      <c r="Z88" s="10"/>
      <c r="AA88" s="10"/>
      <c r="AB88" s="10"/>
      <c r="AC88" s="10"/>
      <c r="AE88" s="10"/>
      <c r="AF88" s="10"/>
      <c r="AG88" s="10"/>
      <c r="AH88" s="10"/>
      <c r="AI88" s="10"/>
      <c r="AQ88" s="33">
        <v>0.01</v>
      </c>
      <c r="AR88" s="33">
        <v>0.03</v>
      </c>
      <c r="AT88" s="33">
        <v>30624.12</v>
      </c>
      <c r="AU88" s="33">
        <v>204084.72</v>
      </c>
      <c r="AW88" s="33">
        <v>940153.22</v>
      </c>
      <c r="AX88" s="33">
        <v>3949849.75</v>
      </c>
      <c r="AZ88" s="33">
        <v>23650.14</v>
      </c>
      <c r="BA88" s="33">
        <v>550654.57999999996</v>
      </c>
      <c r="BC88" s="33">
        <v>2762.97</v>
      </c>
      <c r="BD88" s="33">
        <v>214640.95</v>
      </c>
      <c r="BF88" s="33">
        <v>900</v>
      </c>
      <c r="BG88" s="33">
        <v>57531.38</v>
      </c>
      <c r="BI88" s="33">
        <v>0.38</v>
      </c>
      <c r="BJ88" s="33"/>
      <c r="BK88" s="33">
        <v>0.12</v>
      </c>
      <c r="BL88" s="33"/>
      <c r="BM88" s="33"/>
      <c r="BN88" s="33"/>
      <c r="BP88" s="33">
        <v>95801.77</v>
      </c>
      <c r="BQ88" s="33"/>
      <c r="BR88" s="33">
        <v>307391.40000000002</v>
      </c>
      <c r="BS88" s="33"/>
      <c r="BT88" s="33"/>
      <c r="BU88" s="33"/>
      <c r="BW88" s="33">
        <v>11737000</v>
      </c>
      <c r="BX88" s="33"/>
      <c r="BY88" s="33">
        <v>684601</v>
      </c>
      <c r="BZ88" s="33"/>
      <c r="CA88" s="33"/>
      <c r="CB88" s="33"/>
      <c r="CD88" s="33">
        <v>171810.2</v>
      </c>
      <c r="CE88" s="33"/>
      <c r="CF88" s="33">
        <v>100346.4</v>
      </c>
      <c r="CG88" s="33"/>
      <c r="CH88" s="33"/>
      <c r="CI88" s="33"/>
      <c r="CK88" s="33">
        <v>3682.85</v>
      </c>
      <c r="CL88" s="33"/>
      <c r="CM88" s="33">
        <v>14246.65</v>
      </c>
      <c r="CN88" s="33"/>
      <c r="CO88" s="33"/>
      <c r="CP88" s="33"/>
      <c r="CR88" s="33">
        <v>39212.519999999997</v>
      </c>
      <c r="CS88" s="33"/>
      <c r="CT88" s="33">
        <v>16228.67</v>
      </c>
      <c r="CU88" s="33"/>
      <c r="CV88" s="33"/>
      <c r="CW88" s="33"/>
    </row>
    <row r="89" spans="1:101" x14ac:dyDescent="0.25">
      <c r="A89" s="5"/>
      <c r="B89" s="5"/>
      <c r="D89" s="5"/>
      <c r="E89" s="5"/>
      <c r="G89" s="5"/>
      <c r="H89" s="5"/>
      <c r="J89" s="5"/>
      <c r="K89" s="5"/>
      <c r="M89" s="10"/>
      <c r="N89" s="10"/>
      <c r="O89" s="10"/>
      <c r="P89" s="10"/>
      <c r="Q89" s="10"/>
      <c r="S89" s="10"/>
      <c r="T89" s="10"/>
      <c r="U89" s="10"/>
      <c r="V89" s="10"/>
      <c r="W89" s="10"/>
      <c r="Y89" s="10"/>
      <c r="Z89" s="10"/>
      <c r="AA89" s="10"/>
      <c r="AB89" s="10"/>
      <c r="AC89" s="10"/>
      <c r="AE89" s="10"/>
      <c r="AF89" s="10"/>
      <c r="AG89" s="10"/>
      <c r="AH89" s="10"/>
      <c r="AI89" s="10"/>
      <c r="AQ89" s="33">
        <v>2.23</v>
      </c>
      <c r="AR89" s="33">
        <v>2.19</v>
      </c>
      <c r="AT89" s="33">
        <v>57936.67</v>
      </c>
      <c r="AU89" s="33">
        <v>192037.08</v>
      </c>
      <c r="AW89" s="33">
        <v>10134000</v>
      </c>
      <c r="AX89" s="33">
        <v>69891148.590000004</v>
      </c>
      <c r="AZ89" s="33">
        <v>735174.85</v>
      </c>
      <c r="BA89" s="33">
        <v>189478.19</v>
      </c>
      <c r="BC89" s="33">
        <v>2152.25</v>
      </c>
      <c r="BD89" s="33">
        <v>17266.88</v>
      </c>
      <c r="BF89" s="33">
        <v>186873.67</v>
      </c>
      <c r="BG89" s="33">
        <v>7347.51</v>
      </c>
      <c r="BI89" s="33">
        <v>0.95</v>
      </c>
      <c r="BJ89" s="33"/>
      <c r="BK89" s="33">
        <v>1.59</v>
      </c>
      <c r="BL89" s="33"/>
      <c r="BM89" s="33"/>
      <c r="BN89" s="33"/>
      <c r="BP89" s="33">
        <v>96401.81</v>
      </c>
      <c r="BQ89" s="33"/>
      <c r="BR89" s="33">
        <v>267760.59999999998</v>
      </c>
      <c r="BS89" s="33"/>
      <c r="BT89" s="33"/>
      <c r="BU89" s="33"/>
      <c r="BW89" s="33">
        <v>5637078</v>
      </c>
      <c r="BX89" s="33"/>
      <c r="BY89" s="33">
        <v>10278672</v>
      </c>
      <c r="BZ89" s="33"/>
      <c r="CA89" s="33"/>
      <c r="CB89" s="33"/>
      <c r="CD89" s="33">
        <v>224328</v>
      </c>
      <c r="CE89" s="33"/>
      <c r="CF89" s="33">
        <v>375551.8</v>
      </c>
      <c r="CG89" s="33"/>
      <c r="CH89" s="33"/>
      <c r="CI89" s="33"/>
      <c r="CK89" s="33">
        <v>2703.95</v>
      </c>
      <c r="CL89" s="33"/>
      <c r="CM89" s="33">
        <v>14036.24</v>
      </c>
      <c r="CN89" s="33"/>
      <c r="CO89" s="33"/>
      <c r="CP89" s="33"/>
      <c r="CR89" s="33">
        <v>48626.58</v>
      </c>
      <c r="CS89" s="33"/>
      <c r="CT89" s="33">
        <v>42570.73</v>
      </c>
      <c r="CU89" s="33"/>
      <c r="CV89" s="33"/>
      <c r="CW89" s="33"/>
    </row>
    <row r="90" spans="1:101" x14ac:dyDescent="0.25">
      <c r="A90" s="5"/>
      <c r="B90" s="5"/>
      <c r="D90" s="5"/>
      <c r="E90" s="5"/>
      <c r="G90" s="5"/>
      <c r="H90" s="5"/>
      <c r="J90" s="5"/>
      <c r="K90" s="5"/>
      <c r="M90" s="10"/>
      <c r="N90" s="10"/>
      <c r="O90" s="10"/>
      <c r="P90" s="10"/>
      <c r="Q90" s="10"/>
      <c r="S90" s="10"/>
      <c r="T90" s="10"/>
      <c r="U90" s="10"/>
      <c r="V90" s="10"/>
      <c r="W90" s="10"/>
      <c r="Y90" s="10"/>
      <c r="Z90" s="10"/>
      <c r="AA90" s="10"/>
      <c r="AB90" s="10"/>
      <c r="AC90" s="10"/>
      <c r="AE90" s="10"/>
      <c r="AF90" s="10"/>
      <c r="AG90" s="10"/>
      <c r="AH90" s="10"/>
      <c r="AI90" s="10"/>
      <c r="AQ90" s="33">
        <v>0.39</v>
      </c>
      <c r="AR90" s="33">
        <v>2.14</v>
      </c>
      <c r="AT90" s="33">
        <v>29677.81</v>
      </c>
      <c r="AU90" s="33">
        <v>186632.43</v>
      </c>
      <c r="AW90" s="33">
        <v>1882151.78</v>
      </c>
      <c r="AX90" s="33">
        <v>10974000</v>
      </c>
      <c r="AZ90" s="33">
        <v>208049.52</v>
      </c>
      <c r="BA90" s="33">
        <v>117435.39</v>
      </c>
      <c r="BC90" s="33">
        <v>932.26</v>
      </c>
      <c r="BD90" s="33">
        <v>24222.67</v>
      </c>
      <c r="BF90" s="33">
        <v>40348.15</v>
      </c>
      <c r="BG90" s="33">
        <v>8653.16</v>
      </c>
      <c r="BI90" s="33">
        <v>0.03</v>
      </c>
      <c r="BJ90" s="33"/>
      <c r="BK90" s="33">
        <v>0.73</v>
      </c>
      <c r="BL90" s="33"/>
      <c r="BM90" s="33"/>
      <c r="BN90" s="33"/>
      <c r="BP90" s="33">
        <v>25985.200000000001</v>
      </c>
      <c r="BQ90" s="33"/>
      <c r="BR90" s="33">
        <v>314031</v>
      </c>
      <c r="BS90" s="33"/>
      <c r="BT90" s="33"/>
      <c r="BU90" s="33"/>
      <c r="BW90" s="33">
        <v>675562.2</v>
      </c>
      <c r="BX90" s="33"/>
      <c r="BY90" s="33">
        <v>5144990</v>
      </c>
      <c r="BZ90" s="33"/>
      <c r="CA90" s="33"/>
      <c r="CB90" s="33"/>
      <c r="CD90" s="33">
        <v>10269.879999999999</v>
      </c>
      <c r="CE90" s="33"/>
      <c r="CF90" s="33">
        <v>2371110</v>
      </c>
      <c r="CG90" s="33"/>
      <c r="CH90" s="33"/>
      <c r="CI90" s="33"/>
      <c r="CK90" s="33">
        <v>527.20000000000005</v>
      </c>
      <c r="CL90" s="33"/>
      <c r="CM90" s="33">
        <v>15857.31</v>
      </c>
      <c r="CN90" s="33"/>
      <c r="CO90" s="33"/>
      <c r="CP90" s="33"/>
      <c r="CR90" s="33">
        <v>80</v>
      </c>
      <c r="CS90" s="33"/>
      <c r="CT90" s="33">
        <v>469641.9</v>
      </c>
      <c r="CU90" s="33"/>
      <c r="CV90" s="33"/>
      <c r="CW90" s="33"/>
    </row>
    <row r="91" spans="1:101" x14ac:dyDescent="0.25">
      <c r="A91" s="5"/>
      <c r="B91" s="5"/>
      <c r="D91" s="5"/>
      <c r="E91" s="5"/>
      <c r="G91" s="5"/>
      <c r="H91" s="5"/>
      <c r="J91" s="5"/>
      <c r="K91" s="5"/>
      <c r="M91" s="10"/>
      <c r="N91" s="10"/>
      <c r="O91" s="10"/>
      <c r="P91" s="10"/>
      <c r="Q91" s="10"/>
      <c r="S91" s="10"/>
      <c r="T91" s="10"/>
      <c r="U91" s="10"/>
      <c r="V91" s="10"/>
      <c r="W91" s="10"/>
      <c r="Y91" s="10"/>
      <c r="Z91" s="10"/>
      <c r="AA91" s="10"/>
      <c r="AB91" s="10"/>
      <c r="AC91" s="10"/>
      <c r="AE91" s="10"/>
      <c r="AF91" s="10"/>
      <c r="AG91" s="10"/>
      <c r="AH91" s="10"/>
      <c r="AI91" s="10"/>
      <c r="AQ91" s="33">
        <v>0.98</v>
      </c>
      <c r="AR91" s="33">
        <v>0.96</v>
      </c>
      <c r="AT91" s="33">
        <v>34008.75</v>
      </c>
      <c r="AU91" s="33">
        <v>73175.31</v>
      </c>
      <c r="AW91" s="33">
        <v>1951615.29</v>
      </c>
      <c r="AX91" s="33">
        <v>4835044.8600000003</v>
      </c>
      <c r="AZ91" s="33">
        <v>180925.4</v>
      </c>
      <c r="BA91" s="33">
        <v>80286.210000000006</v>
      </c>
      <c r="BC91" s="33">
        <v>1371.16</v>
      </c>
      <c r="BD91" s="33">
        <v>8084.23</v>
      </c>
      <c r="BF91" s="33">
        <v>37668.33</v>
      </c>
      <c r="BG91" s="33">
        <v>4177.07</v>
      </c>
      <c r="BI91" s="33">
        <v>0.03</v>
      </c>
      <c r="BJ91" s="33"/>
      <c r="BK91" s="33">
        <v>0.31</v>
      </c>
      <c r="BL91" s="33"/>
      <c r="BM91" s="33"/>
      <c r="BN91" s="33"/>
      <c r="BP91" s="33">
        <v>33550.089999999997</v>
      </c>
      <c r="BQ91" s="33"/>
      <c r="BR91" s="33">
        <v>107541.2</v>
      </c>
      <c r="BS91" s="33"/>
      <c r="BT91" s="33"/>
      <c r="BU91" s="33"/>
      <c r="BW91" s="33">
        <v>701343.4</v>
      </c>
      <c r="BX91" s="33"/>
      <c r="BY91" s="33">
        <v>3833605</v>
      </c>
      <c r="BZ91" s="33"/>
      <c r="CA91" s="33"/>
      <c r="CB91" s="33"/>
      <c r="CD91" s="33">
        <v>11992.93</v>
      </c>
      <c r="CE91" s="33"/>
      <c r="CF91" s="33">
        <v>445973.1</v>
      </c>
      <c r="CG91" s="33"/>
      <c r="CH91" s="33"/>
      <c r="CI91" s="33"/>
      <c r="CK91" s="33">
        <v>1171.5999999999999</v>
      </c>
      <c r="CL91" s="33"/>
      <c r="CM91" s="33">
        <v>3527.01</v>
      </c>
      <c r="CN91" s="33"/>
      <c r="CO91" s="33"/>
      <c r="CP91" s="33"/>
      <c r="CR91" s="33">
        <v>1000</v>
      </c>
      <c r="CS91" s="33"/>
      <c r="CT91" s="33">
        <v>90038.53</v>
      </c>
      <c r="CU91" s="33"/>
      <c r="CV91" s="33"/>
      <c r="CW91" s="33"/>
    </row>
    <row r="92" spans="1:101" x14ac:dyDescent="0.25">
      <c r="A92" s="5"/>
      <c r="B92" s="5"/>
      <c r="D92" s="5"/>
      <c r="E92" s="5"/>
      <c r="G92" s="5"/>
      <c r="H92" s="5"/>
      <c r="J92" s="5"/>
      <c r="K92" s="5"/>
      <c r="M92" s="10"/>
      <c r="N92" s="10"/>
      <c r="O92" s="10"/>
      <c r="P92" s="10"/>
      <c r="Q92" s="10"/>
      <c r="S92" s="10"/>
      <c r="T92" s="10"/>
      <c r="U92" s="10"/>
      <c r="V92" s="10"/>
      <c r="W92" s="10"/>
      <c r="Y92" s="10"/>
      <c r="Z92" s="10"/>
      <c r="AA92" s="10"/>
      <c r="AB92" s="10"/>
      <c r="AC92" s="10"/>
      <c r="AE92" s="10"/>
      <c r="AF92" s="10"/>
      <c r="AG92" s="10"/>
      <c r="AH92" s="10"/>
      <c r="AI92" s="10"/>
      <c r="AQ92" s="33">
        <v>0.01</v>
      </c>
      <c r="AR92" s="33">
        <v>2.09</v>
      </c>
      <c r="AT92" s="33">
        <v>36301.230000000003</v>
      </c>
      <c r="AU92" s="33">
        <v>99131.73</v>
      </c>
      <c r="AW92" s="33">
        <v>436740.92</v>
      </c>
      <c r="AX92" s="33">
        <v>10839000</v>
      </c>
      <c r="AZ92" s="33">
        <v>103776.3</v>
      </c>
      <c r="BA92" s="33">
        <v>904187.23</v>
      </c>
      <c r="BC92" s="33">
        <v>6654.67</v>
      </c>
      <c r="BD92" s="33">
        <v>7573.24</v>
      </c>
      <c r="BF92" s="33">
        <v>12585.94</v>
      </c>
      <c r="BG92" s="33">
        <v>177498.72</v>
      </c>
      <c r="BI92" s="33">
        <v>0.03</v>
      </c>
      <c r="BJ92" s="33"/>
      <c r="BK92" s="33">
        <v>0.72</v>
      </c>
      <c r="BL92" s="33"/>
      <c r="BM92" s="33"/>
      <c r="BN92" s="33"/>
      <c r="BP92" s="33">
        <v>31558.71</v>
      </c>
      <c r="BQ92" s="33"/>
      <c r="BR92" s="33">
        <v>174991.7</v>
      </c>
      <c r="BS92" s="33"/>
      <c r="BT92" s="33"/>
      <c r="BU92" s="33"/>
      <c r="BW92" s="33">
        <v>822140</v>
      </c>
      <c r="BX92" s="33"/>
      <c r="BY92" s="33">
        <v>5308100</v>
      </c>
      <c r="BZ92" s="33"/>
      <c r="CA92" s="33"/>
      <c r="CB92" s="33"/>
      <c r="CD92" s="33">
        <v>14026.44</v>
      </c>
      <c r="CE92" s="33"/>
      <c r="CF92" s="33">
        <v>1545326</v>
      </c>
      <c r="CG92" s="33"/>
      <c r="CH92" s="33"/>
      <c r="CI92" s="33"/>
      <c r="CK92" s="33">
        <v>1402.42</v>
      </c>
      <c r="CL92" s="33"/>
      <c r="CM92" s="33">
        <v>7440.68</v>
      </c>
      <c r="CN92" s="33"/>
      <c r="CO92" s="33"/>
      <c r="CP92" s="33"/>
      <c r="CR92" s="33">
        <v>80</v>
      </c>
      <c r="CS92" s="33"/>
      <c r="CT92" s="33">
        <v>472246</v>
      </c>
      <c r="CU92" s="33"/>
      <c r="CV92" s="33"/>
      <c r="CW92" s="33"/>
    </row>
    <row r="93" spans="1:101" x14ac:dyDescent="0.25">
      <c r="A93" s="5"/>
      <c r="B93" s="5"/>
      <c r="D93" s="5"/>
      <c r="E93" s="5"/>
      <c r="G93" s="5"/>
      <c r="H93" s="5"/>
      <c r="J93" s="5"/>
      <c r="K93" s="5"/>
      <c r="M93" s="10"/>
      <c r="N93" s="10"/>
      <c r="O93" s="10"/>
      <c r="P93" s="10"/>
      <c r="Q93" s="10"/>
      <c r="S93" s="10"/>
      <c r="T93" s="10"/>
      <c r="U93" s="10"/>
      <c r="V93" s="10"/>
      <c r="W93" s="10"/>
      <c r="Y93" s="10"/>
      <c r="Z93" s="10"/>
      <c r="AA93" s="10"/>
      <c r="AB93" s="10"/>
      <c r="AC93" s="10"/>
      <c r="AE93" s="10"/>
      <c r="AF93" s="10"/>
      <c r="AG93" s="10"/>
      <c r="AH93" s="10"/>
      <c r="AI93" s="10"/>
      <c r="AQ93" s="33">
        <v>0.04</v>
      </c>
      <c r="AR93" s="33"/>
      <c r="AT93" s="33">
        <v>80945.36</v>
      </c>
      <c r="AU93" s="33"/>
      <c r="AW93" s="33">
        <v>2004558.2</v>
      </c>
      <c r="AX93" s="33"/>
      <c r="AZ93" s="33">
        <v>185101.08</v>
      </c>
      <c r="BA93" s="33"/>
      <c r="BC93" s="33">
        <v>11289.05</v>
      </c>
      <c r="BD93" s="33"/>
      <c r="BF93" s="33">
        <v>27815.73</v>
      </c>
      <c r="BG93" s="33"/>
      <c r="BI93" s="33">
        <v>0.99</v>
      </c>
      <c r="BJ93" s="33"/>
      <c r="BK93" s="33">
        <v>0.01</v>
      </c>
      <c r="BL93" s="33"/>
      <c r="BM93" s="33"/>
      <c r="BN93" s="33"/>
      <c r="BP93" s="33">
        <v>41032.959999999999</v>
      </c>
      <c r="BQ93" s="33"/>
      <c r="BR93" s="33">
        <v>88394.52</v>
      </c>
      <c r="BS93" s="33"/>
      <c r="BT93" s="33"/>
      <c r="BU93" s="33"/>
      <c r="BW93" s="33">
        <v>611591.19999999995</v>
      </c>
      <c r="BX93" s="33"/>
      <c r="BY93" s="33">
        <v>2798974</v>
      </c>
      <c r="BZ93" s="33"/>
      <c r="CA93" s="33"/>
      <c r="CB93" s="33"/>
      <c r="CD93" s="33">
        <v>36154.47</v>
      </c>
      <c r="CE93" s="33"/>
      <c r="CF93" s="33">
        <v>180499.5</v>
      </c>
      <c r="CG93" s="33"/>
      <c r="CH93" s="33"/>
      <c r="CI93" s="33"/>
      <c r="CK93" s="33">
        <v>949.09</v>
      </c>
      <c r="CL93" s="33"/>
      <c r="CM93" s="33">
        <v>8810.36</v>
      </c>
      <c r="CN93" s="33"/>
      <c r="CO93" s="33"/>
      <c r="CP93" s="33"/>
      <c r="CR93" s="33">
        <v>4997.7</v>
      </c>
      <c r="CS93" s="33"/>
      <c r="CT93" s="33">
        <v>38286.11</v>
      </c>
      <c r="CU93" s="33"/>
      <c r="CV93" s="33"/>
      <c r="CW93" s="33"/>
    </row>
    <row r="94" spans="1:101" x14ac:dyDescent="0.25">
      <c r="A94" s="5"/>
      <c r="B94" s="5"/>
      <c r="D94" s="5"/>
      <c r="E94" s="5"/>
      <c r="G94" s="5"/>
      <c r="H94" s="5"/>
      <c r="J94" s="5"/>
      <c r="K94" s="5"/>
      <c r="M94" s="10"/>
      <c r="N94" s="10"/>
      <c r="O94" s="10"/>
      <c r="P94" s="10"/>
      <c r="Q94" s="10"/>
      <c r="S94" s="10"/>
      <c r="T94" s="10"/>
      <c r="U94" s="10"/>
      <c r="V94" s="10"/>
      <c r="W94" s="10"/>
      <c r="Y94" s="10"/>
      <c r="Z94" s="10"/>
      <c r="AA94" s="10"/>
      <c r="AB94" s="10"/>
      <c r="AC94" s="10"/>
      <c r="AE94" s="10"/>
      <c r="AF94" s="10"/>
      <c r="AG94" s="10"/>
      <c r="AH94" s="10"/>
      <c r="AI94" s="10"/>
      <c r="AQ94" s="33">
        <v>0.19</v>
      </c>
      <c r="AR94" s="33"/>
      <c r="AT94" s="33">
        <v>649736.01</v>
      </c>
      <c r="AU94" s="33"/>
      <c r="AW94" s="33">
        <v>5965000</v>
      </c>
      <c r="AX94" s="33"/>
      <c r="AZ94" s="33">
        <v>729339.57</v>
      </c>
      <c r="BA94" s="33"/>
      <c r="BC94" s="33">
        <v>11350.84</v>
      </c>
      <c r="BD94" s="33"/>
      <c r="BF94" s="33">
        <v>114815.66</v>
      </c>
      <c r="BG94" s="33"/>
      <c r="BI94" s="33">
        <v>5.83</v>
      </c>
      <c r="BJ94" s="33"/>
      <c r="BK94" s="33">
        <v>3.21</v>
      </c>
      <c r="BL94" s="33"/>
      <c r="BM94" s="33"/>
      <c r="BN94" s="33"/>
      <c r="BP94" s="33">
        <v>46033.67</v>
      </c>
      <c r="BQ94" s="33"/>
      <c r="BR94" s="33">
        <v>156025.29999999999</v>
      </c>
      <c r="BS94" s="33"/>
      <c r="BT94" s="33"/>
      <c r="BU94" s="33"/>
      <c r="BW94" s="33">
        <v>1922858</v>
      </c>
      <c r="BX94" s="33"/>
      <c r="BY94" s="33">
        <v>5775700</v>
      </c>
      <c r="BZ94" s="33"/>
      <c r="CA94" s="33"/>
      <c r="CB94" s="33"/>
      <c r="CD94" s="33">
        <v>53456.27</v>
      </c>
      <c r="CE94" s="33"/>
      <c r="CF94" s="33">
        <v>266794.59999999998</v>
      </c>
      <c r="CG94" s="33"/>
      <c r="CH94" s="33"/>
      <c r="CI94" s="33"/>
      <c r="CK94" s="33">
        <v>1788.3</v>
      </c>
      <c r="CL94" s="33"/>
      <c r="CM94" s="33">
        <v>3768.75</v>
      </c>
      <c r="CN94" s="33"/>
      <c r="CO94" s="33"/>
      <c r="CP94" s="33"/>
      <c r="CR94" s="33">
        <v>4452.55</v>
      </c>
      <c r="CS94" s="33"/>
      <c r="CT94" s="33">
        <v>71229.710000000006</v>
      </c>
      <c r="CU94" s="33"/>
      <c r="CV94" s="33"/>
      <c r="CW94" s="33"/>
    </row>
    <row r="95" spans="1:101" x14ac:dyDescent="0.25">
      <c r="A95" s="5"/>
      <c r="B95" s="5"/>
      <c r="D95" s="5"/>
      <c r="E95" s="5"/>
      <c r="G95" s="5"/>
      <c r="H95" s="5"/>
      <c r="J95" s="5"/>
      <c r="K95" s="5"/>
      <c r="M95" s="10"/>
      <c r="N95" s="10"/>
      <c r="O95" s="10"/>
      <c r="P95" s="10"/>
      <c r="Q95" s="10"/>
      <c r="S95" s="10"/>
      <c r="T95" s="10"/>
      <c r="U95" s="10"/>
      <c r="V95" s="10"/>
      <c r="W95" s="10"/>
      <c r="Y95" s="10"/>
      <c r="Z95" s="10"/>
      <c r="AA95" s="10"/>
      <c r="AB95" s="10"/>
      <c r="AC95" s="10"/>
      <c r="AE95" s="10"/>
      <c r="AF95" s="10"/>
      <c r="AG95" s="10"/>
      <c r="AH95" s="10"/>
      <c r="AI95" s="10"/>
      <c r="AQ95" s="33">
        <v>0.13</v>
      </c>
      <c r="AR95" s="33"/>
      <c r="AT95" s="33">
        <v>45664.36</v>
      </c>
      <c r="AU95" s="33"/>
      <c r="AW95" s="33">
        <v>545973.29</v>
      </c>
      <c r="AX95" s="33"/>
      <c r="AZ95" s="33">
        <v>171397.89</v>
      </c>
      <c r="BA95" s="33"/>
      <c r="BC95" s="33">
        <v>42709.83</v>
      </c>
      <c r="BD95" s="33"/>
      <c r="BF95" s="33">
        <v>39626.050000000003</v>
      </c>
      <c r="BG95" s="33"/>
      <c r="BI95" s="33">
        <v>5.15</v>
      </c>
      <c r="BJ95" s="33"/>
      <c r="BK95" s="33">
        <v>2.4500000000000002</v>
      </c>
      <c r="BL95" s="33"/>
      <c r="BM95" s="33"/>
      <c r="BN95" s="33"/>
      <c r="BP95" s="33">
        <v>74679.38</v>
      </c>
      <c r="BQ95" s="33"/>
      <c r="BR95" s="33">
        <v>434989.7</v>
      </c>
      <c r="BS95" s="33"/>
      <c r="BT95" s="33"/>
      <c r="BU95" s="33"/>
      <c r="BW95" s="33">
        <v>1899524</v>
      </c>
      <c r="BX95" s="33"/>
      <c r="BY95" s="33">
        <v>2652918</v>
      </c>
      <c r="BZ95" s="33"/>
      <c r="CA95" s="33"/>
      <c r="CB95" s="33"/>
      <c r="CD95" s="33">
        <v>125046</v>
      </c>
      <c r="CE95" s="33"/>
      <c r="CF95" s="33">
        <v>1141222</v>
      </c>
      <c r="CG95" s="33"/>
      <c r="CH95" s="33"/>
      <c r="CI95" s="33"/>
      <c r="CK95" s="33">
        <v>2250.59</v>
      </c>
      <c r="CL95" s="33"/>
      <c r="CM95" s="33">
        <v>44228.63</v>
      </c>
      <c r="CN95" s="33"/>
      <c r="CO95" s="33"/>
      <c r="CP95" s="33"/>
      <c r="CR95" s="33">
        <v>25581.119999999999</v>
      </c>
      <c r="CS95" s="33"/>
      <c r="CT95" s="33">
        <v>300062.09999999998</v>
      </c>
      <c r="CU95" s="33"/>
      <c r="CV95" s="33"/>
      <c r="CW95" s="33"/>
    </row>
    <row r="96" spans="1:101" x14ac:dyDescent="0.25">
      <c r="A96" s="5"/>
      <c r="B96" s="5"/>
      <c r="D96" s="5"/>
      <c r="E96" s="5"/>
      <c r="G96" s="5"/>
      <c r="H96" s="5"/>
      <c r="J96" s="5"/>
      <c r="K96" s="5"/>
      <c r="M96" s="10"/>
      <c r="N96" s="10"/>
      <c r="O96" s="10"/>
      <c r="P96" s="10"/>
      <c r="Q96" s="10"/>
      <c r="S96" s="10"/>
      <c r="T96" s="10"/>
      <c r="U96" s="10"/>
      <c r="V96" s="10"/>
      <c r="W96" s="10"/>
      <c r="Y96" s="10"/>
      <c r="Z96" s="10"/>
      <c r="AA96" s="10"/>
      <c r="AB96" s="10"/>
      <c r="AC96" s="10"/>
      <c r="AE96" s="10"/>
      <c r="AF96" s="10"/>
      <c r="AG96" s="10"/>
      <c r="AH96" s="10"/>
      <c r="AI96" s="10"/>
      <c r="AQ96" s="33">
        <v>3.67</v>
      </c>
      <c r="AR96" s="33"/>
      <c r="AT96" s="33">
        <v>284684.33</v>
      </c>
      <c r="AU96" s="33"/>
      <c r="AW96" s="33">
        <v>17179000</v>
      </c>
      <c r="AX96" s="33"/>
      <c r="AZ96" s="33">
        <v>1188614.75</v>
      </c>
      <c r="BA96" s="33"/>
      <c r="BC96" s="33">
        <v>11086.04</v>
      </c>
      <c r="BD96" s="33"/>
      <c r="BF96" s="33">
        <v>291941.36</v>
      </c>
      <c r="BG96" s="33"/>
      <c r="BI96" s="33">
        <v>0.12</v>
      </c>
      <c r="BJ96" s="33"/>
      <c r="BK96" s="33">
        <v>0.01</v>
      </c>
      <c r="BL96" s="33"/>
      <c r="BM96" s="33"/>
      <c r="BN96" s="33"/>
      <c r="BP96" s="33">
        <v>41986.97</v>
      </c>
      <c r="BQ96" s="33"/>
      <c r="BR96" s="33">
        <v>45227.97</v>
      </c>
      <c r="BS96" s="33"/>
      <c r="BT96" s="33"/>
      <c r="BU96" s="33"/>
      <c r="BW96" s="33">
        <v>518169.1</v>
      </c>
      <c r="BX96" s="33"/>
      <c r="BY96" s="33">
        <v>690385</v>
      </c>
      <c r="BZ96" s="33"/>
      <c r="CA96" s="33"/>
      <c r="CB96" s="33"/>
      <c r="CD96" s="33">
        <v>197403.5</v>
      </c>
      <c r="CE96" s="33"/>
      <c r="CF96" s="33">
        <v>27754.33</v>
      </c>
      <c r="CG96" s="33"/>
      <c r="CH96" s="33"/>
      <c r="CI96" s="33"/>
      <c r="CK96" s="33">
        <v>11128</v>
      </c>
      <c r="CL96" s="33"/>
      <c r="CM96" s="33">
        <v>3872.18</v>
      </c>
      <c r="CN96" s="33"/>
      <c r="CO96" s="33"/>
      <c r="CP96" s="33"/>
      <c r="CR96" s="33">
        <v>43001.8</v>
      </c>
      <c r="CS96" s="33"/>
      <c r="CT96" s="33">
        <v>2191.5500000000002</v>
      </c>
      <c r="CU96" s="33"/>
      <c r="CV96" s="33"/>
      <c r="CW96" s="33"/>
    </row>
    <row r="97" spans="1:101" x14ac:dyDescent="0.25">
      <c r="A97" s="5"/>
      <c r="B97" s="5"/>
      <c r="D97" s="5"/>
      <c r="E97" s="5"/>
      <c r="G97" s="5"/>
      <c r="H97" s="5"/>
      <c r="J97" s="5"/>
      <c r="K97" s="5"/>
      <c r="M97" s="10"/>
      <c r="N97" s="10"/>
      <c r="O97" s="10"/>
      <c r="P97" s="10"/>
      <c r="Q97" s="10"/>
      <c r="S97" s="10"/>
      <c r="T97" s="10"/>
      <c r="U97" s="10"/>
      <c r="V97" s="10"/>
      <c r="W97" s="10"/>
      <c r="Y97" s="10"/>
      <c r="Z97" s="10"/>
      <c r="AA97" s="10"/>
      <c r="AB97" s="10"/>
      <c r="AC97" s="10"/>
      <c r="AE97" s="10"/>
      <c r="AF97" s="10"/>
      <c r="AG97" s="10"/>
      <c r="AH97" s="10"/>
      <c r="AI97" s="10"/>
      <c r="AQ97" s="33">
        <v>1.23</v>
      </c>
      <c r="AR97" s="33"/>
      <c r="AT97" s="33">
        <v>121630.75</v>
      </c>
      <c r="AU97" s="33"/>
      <c r="AW97" s="33">
        <v>6517021.2599999998</v>
      </c>
      <c r="AX97" s="33"/>
      <c r="AZ97" s="33">
        <v>397400.05</v>
      </c>
      <c r="BA97" s="33"/>
      <c r="BC97" s="33">
        <v>4979.96</v>
      </c>
      <c r="BD97" s="33"/>
      <c r="BF97" s="33">
        <v>112537.61</v>
      </c>
      <c r="BG97" s="33"/>
      <c r="BI97" s="33">
        <v>0.34</v>
      </c>
      <c r="BJ97" s="33"/>
      <c r="BK97" s="33">
        <v>0.01</v>
      </c>
      <c r="BL97" s="33"/>
      <c r="BM97" s="33"/>
      <c r="BN97" s="33"/>
      <c r="BP97" s="33">
        <v>92957.09</v>
      </c>
      <c r="BQ97" s="33"/>
      <c r="BR97" s="33">
        <v>56391.79</v>
      </c>
      <c r="BS97" s="33"/>
      <c r="BT97" s="33"/>
      <c r="BU97" s="33"/>
      <c r="BW97" s="33">
        <v>2980756</v>
      </c>
      <c r="BX97" s="33"/>
      <c r="BY97" s="33">
        <v>1556000</v>
      </c>
      <c r="BZ97" s="33"/>
      <c r="CA97" s="33"/>
      <c r="CB97" s="33"/>
      <c r="CD97" s="33">
        <v>1079178</v>
      </c>
      <c r="CE97" s="33"/>
      <c r="CF97" s="33">
        <v>72447.45</v>
      </c>
      <c r="CG97" s="33"/>
      <c r="CH97" s="33"/>
      <c r="CI97" s="33"/>
      <c r="CK97" s="33">
        <v>26388.03</v>
      </c>
      <c r="CL97" s="33"/>
      <c r="CM97" s="33">
        <v>1643.53</v>
      </c>
      <c r="CN97" s="33"/>
      <c r="CO97" s="33"/>
      <c r="CP97" s="33"/>
      <c r="CR97" s="33">
        <v>229262.2</v>
      </c>
      <c r="CS97" s="33"/>
      <c r="CT97" s="33">
        <v>10887.6</v>
      </c>
      <c r="CU97" s="33"/>
      <c r="CV97" s="33"/>
      <c r="CW97" s="33"/>
    </row>
    <row r="98" spans="1:101" x14ac:dyDescent="0.25">
      <c r="A98" s="5"/>
      <c r="B98" s="5"/>
      <c r="D98" s="5"/>
      <c r="E98" s="5"/>
      <c r="G98" s="5"/>
      <c r="H98" s="5"/>
      <c r="J98" s="5"/>
      <c r="K98" s="5"/>
      <c r="M98" s="10"/>
      <c r="N98" s="10"/>
      <c r="O98" s="10"/>
      <c r="P98" s="10"/>
      <c r="Q98" s="10"/>
      <c r="S98" s="10"/>
      <c r="T98" s="10"/>
      <c r="U98" s="10"/>
      <c r="V98" s="10"/>
      <c r="W98" s="10"/>
      <c r="Y98" s="10"/>
      <c r="Z98" s="10"/>
      <c r="AA98" s="10"/>
      <c r="AB98" s="10"/>
      <c r="AC98" s="10"/>
      <c r="AE98" s="10"/>
      <c r="AF98" s="10"/>
      <c r="AG98" s="10"/>
      <c r="AH98" s="10"/>
      <c r="AI98" s="10"/>
      <c r="AQ98" s="33">
        <v>0.81</v>
      </c>
      <c r="AR98" s="33"/>
      <c r="AT98" s="33">
        <v>94936.639999999999</v>
      </c>
      <c r="AU98" s="33"/>
      <c r="AW98" s="33">
        <v>11837525.24</v>
      </c>
      <c r="AX98" s="33"/>
      <c r="AZ98" s="33">
        <v>269009.28999999998</v>
      </c>
      <c r="BA98" s="33"/>
      <c r="BC98" s="33">
        <v>6695.17</v>
      </c>
      <c r="BD98" s="33"/>
      <c r="BF98" s="33">
        <v>51925.279999999999</v>
      </c>
      <c r="BG98" s="33"/>
      <c r="BI98" s="33">
        <v>0.39</v>
      </c>
      <c r="BJ98" s="33"/>
      <c r="BK98" s="33">
        <v>8.9999999999999993E-3</v>
      </c>
      <c r="BL98" s="33"/>
      <c r="BM98" s="33"/>
      <c r="BN98" s="33"/>
      <c r="BP98" s="33">
        <v>144491.1</v>
      </c>
      <c r="BQ98" s="33"/>
      <c r="BR98" s="33">
        <v>39366.769999999997</v>
      </c>
      <c r="BS98" s="33"/>
      <c r="BT98" s="33"/>
      <c r="BU98" s="33"/>
      <c r="BW98" s="33">
        <v>156000000</v>
      </c>
      <c r="BX98" s="33"/>
      <c r="BY98" s="33">
        <v>2698500</v>
      </c>
      <c r="BZ98" s="33"/>
      <c r="CA98" s="33"/>
      <c r="CB98" s="33"/>
      <c r="CD98" s="33">
        <v>2937453</v>
      </c>
      <c r="CE98" s="33"/>
      <c r="CF98" s="33">
        <v>23521.7</v>
      </c>
      <c r="CG98" s="33"/>
      <c r="CH98" s="33"/>
      <c r="CI98" s="33"/>
      <c r="CK98" s="33">
        <v>59505.43</v>
      </c>
      <c r="CL98" s="33"/>
      <c r="CM98" s="33">
        <v>1553.84</v>
      </c>
      <c r="CN98" s="33"/>
      <c r="CO98" s="33"/>
      <c r="CP98" s="33"/>
      <c r="CR98" s="33">
        <v>380290.5</v>
      </c>
      <c r="CS98" s="33"/>
      <c r="CT98" s="33">
        <v>2446.0700000000002</v>
      </c>
      <c r="CU98" s="33"/>
      <c r="CV98" s="33"/>
      <c r="CW98" s="33"/>
    </row>
    <row r="99" spans="1:101" x14ac:dyDescent="0.25">
      <c r="A99" s="5"/>
      <c r="B99" s="5"/>
      <c r="D99" s="5"/>
      <c r="E99" s="5"/>
      <c r="G99" s="5"/>
      <c r="H99" s="5"/>
      <c r="J99" s="5"/>
      <c r="K99" s="5"/>
      <c r="M99" s="10"/>
      <c r="N99" s="10"/>
      <c r="O99" s="10"/>
      <c r="P99" s="10"/>
      <c r="Q99" s="10"/>
      <c r="S99" s="10"/>
      <c r="T99" s="10"/>
      <c r="U99" s="10"/>
      <c r="V99" s="10"/>
      <c r="W99" s="10"/>
      <c r="Y99" s="10"/>
      <c r="Z99" s="10"/>
      <c r="AA99" s="10"/>
      <c r="AB99" s="10"/>
      <c r="AC99" s="10"/>
      <c r="AE99" s="10"/>
      <c r="AF99" s="10"/>
      <c r="AG99" s="10"/>
      <c r="AH99" s="10"/>
      <c r="AI99" s="10"/>
      <c r="AQ99" s="33">
        <v>0.11</v>
      </c>
      <c r="AR99" s="33"/>
      <c r="AT99" s="33">
        <v>85115.9</v>
      </c>
      <c r="AU99" s="33"/>
      <c r="AW99" s="33">
        <v>7208323.7699999996</v>
      </c>
      <c r="AX99" s="33"/>
      <c r="AZ99" s="33">
        <v>357172.78</v>
      </c>
      <c r="BA99" s="33"/>
      <c r="BC99" s="33">
        <v>17188.16</v>
      </c>
      <c r="BD99" s="33"/>
      <c r="BF99" s="33">
        <v>62729.51</v>
      </c>
      <c r="BG99" s="33"/>
      <c r="BI99" s="33">
        <v>0.02</v>
      </c>
      <c r="BJ99" s="33"/>
      <c r="BK99" s="33">
        <v>0.05</v>
      </c>
      <c r="BL99" s="33"/>
      <c r="BM99" s="33"/>
      <c r="BN99" s="33"/>
      <c r="BP99" s="33">
        <v>31824.83</v>
      </c>
      <c r="BQ99" s="33"/>
      <c r="BR99" s="33">
        <v>38730.480000000003</v>
      </c>
      <c r="BS99" s="33"/>
      <c r="BT99" s="33"/>
      <c r="BU99" s="33"/>
      <c r="BW99" s="33">
        <v>235301</v>
      </c>
      <c r="BX99" s="33"/>
      <c r="BY99" s="33">
        <v>2548200</v>
      </c>
      <c r="BZ99" s="33"/>
      <c r="CA99" s="33"/>
      <c r="CB99" s="33"/>
      <c r="CD99" s="33">
        <v>10542.34</v>
      </c>
      <c r="CE99" s="33"/>
      <c r="CF99" s="33">
        <v>23521.7</v>
      </c>
      <c r="CG99" s="33"/>
      <c r="CH99" s="33"/>
      <c r="CI99" s="33"/>
      <c r="CK99" s="33">
        <v>1985.75</v>
      </c>
      <c r="CL99" s="33"/>
      <c r="CM99" s="33">
        <v>1459.39</v>
      </c>
      <c r="CN99" s="33"/>
      <c r="CO99" s="33"/>
      <c r="CP99" s="33"/>
      <c r="CR99" s="33">
        <v>336.96</v>
      </c>
      <c r="CS99" s="33"/>
      <c r="CT99" s="33">
        <v>2645.12</v>
      </c>
      <c r="CU99" s="33"/>
      <c r="CV99" s="33"/>
      <c r="CW99" s="33"/>
    </row>
    <row r="100" spans="1:101" x14ac:dyDescent="0.25">
      <c r="A100" s="5"/>
      <c r="B100" s="5"/>
      <c r="D100" s="5"/>
      <c r="E100" s="5"/>
      <c r="G100" s="5"/>
      <c r="H100" s="5"/>
      <c r="J100" s="5"/>
      <c r="K100" s="5"/>
      <c r="M100" s="10"/>
      <c r="N100" s="10"/>
      <c r="O100" s="10"/>
      <c r="P100" s="10"/>
      <c r="Q100" s="10"/>
      <c r="S100" s="10"/>
      <c r="T100" s="10"/>
      <c r="U100" s="10"/>
      <c r="V100" s="10"/>
      <c r="W100" s="10"/>
      <c r="Y100" s="10"/>
      <c r="Z100" s="10"/>
      <c r="AA100" s="10"/>
      <c r="AB100" s="10"/>
      <c r="AC100" s="10"/>
      <c r="AE100" s="10"/>
      <c r="AF100" s="10"/>
      <c r="AG100" s="10"/>
      <c r="AH100" s="10"/>
      <c r="AI100" s="10"/>
      <c r="AQ100" s="33">
        <v>0.43</v>
      </c>
      <c r="AR100" s="33"/>
      <c r="AT100" s="33">
        <v>93262.97</v>
      </c>
      <c r="AU100" s="33"/>
      <c r="AW100" s="33">
        <v>13148025.65</v>
      </c>
      <c r="AX100" s="33"/>
      <c r="AZ100" s="33">
        <v>384630.11</v>
      </c>
      <c r="BA100" s="33"/>
      <c r="BC100" s="33">
        <v>11649.15</v>
      </c>
      <c r="BD100" s="33"/>
      <c r="BF100" s="33">
        <v>66699.789999999994</v>
      </c>
      <c r="BG100" s="33"/>
      <c r="BI100" s="33">
        <v>0.1</v>
      </c>
      <c r="BJ100" s="33"/>
      <c r="BK100" s="33">
        <v>0.15</v>
      </c>
      <c r="BL100" s="33"/>
      <c r="BM100" s="33"/>
      <c r="BN100" s="33"/>
      <c r="BP100" s="33">
        <v>40702.230000000003</v>
      </c>
      <c r="BQ100" s="33"/>
      <c r="BR100" s="33">
        <v>54213.11</v>
      </c>
      <c r="BS100" s="33"/>
      <c r="BT100" s="33"/>
      <c r="BU100" s="33"/>
      <c r="BW100" s="33">
        <v>3323972</v>
      </c>
      <c r="BX100" s="33"/>
      <c r="BY100" s="33">
        <v>4356128</v>
      </c>
      <c r="BZ100" s="33"/>
      <c r="CA100" s="33"/>
      <c r="CB100" s="33"/>
      <c r="CD100" s="33">
        <v>73559.350000000006</v>
      </c>
      <c r="CE100" s="33"/>
      <c r="CF100" s="33">
        <v>49998.5</v>
      </c>
      <c r="CG100" s="33"/>
      <c r="CH100" s="33"/>
      <c r="CI100" s="33"/>
      <c r="CK100" s="33">
        <v>4252.5600000000004</v>
      </c>
      <c r="CL100" s="33"/>
      <c r="CM100" s="33">
        <v>4413.2</v>
      </c>
      <c r="CN100" s="33"/>
      <c r="CO100" s="33"/>
      <c r="CP100" s="33"/>
      <c r="CR100" s="33">
        <v>7347.2</v>
      </c>
      <c r="CS100" s="33"/>
      <c r="CT100" s="33">
        <v>2732.31</v>
      </c>
      <c r="CU100" s="33"/>
      <c r="CV100" s="33"/>
      <c r="CW100" s="33"/>
    </row>
    <row r="101" spans="1:101" x14ac:dyDescent="0.25">
      <c r="A101" s="5"/>
      <c r="B101" s="5"/>
      <c r="D101" s="5"/>
      <c r="E101" s="5"/>
      <c r="G101" s="5"/>
      <c r="H101" s="5"/>
      <c r="J101" s="5"/>
      <c r="K101" s="5"/>
      <c r="M101" s="10"/>
      <c r="N101" s="10"/>
      <c r="O101" s="10"/>
      <c r="P101" s="10"/>
      <c r="Q101" s="10"/>
      <c r="S101" s="10"/>
      <c r="T101" s="10"/>
      <c r="U101" s="10"/>
      <c r="V101" s="10"/>
      <c r="W101" s="10"/>
      <c r="Y101" s="10"/>
      <c r="Z101" s="10"/>
      <c r="AA101" s="10"/>
      <c r="AB101" s="10"/>
      <c r="AC101" s="10"/>
      <c r="AE101" s="10"/>
      <c r="AF101" s="10"/>
      <c r="AG101" s="10"/>
      <c r="AH101" s="10"/>
      <c r="AI101" s="10"/>
      <c r="AQ101" s="33">
        <v>0.1</v>
      </c>
      <c r="AR101" s="33"/>
      <c r="AT101" s="33">
        <v>72867.03</v>
      </c>
      <c r="AU101" s="33"/>
      <c r="AW101" s="33">
        <v>2226204.7599999998</v>
      </c>
      <c r="AX101" s="33"/>
      <c r="AZ101" s="33">
        <v>813173.95</v>
      </c>
      <c r="BA101" s="33"/>
      <c r="BC101" s="33">
        <v>5454.29</v>
      </c>
      <c r="BD101" s="33"/>
      <c r="BF101" s="33">
        <v>183352</v>
      </c>
      <c r="BG101" s="33"/>
      <c r="BI101" s="33">
        <v>0.09</v>
      </c>
      <c r="BJ101" s="33"/>
      <c r="BK101" s="33">
        <v>1.93</v>
      </c>
      <c r="BL101" s="33"/>
      <c r="BM101" s="33"/>
      <c r="BN101" s="33"/>
      <c r="BP101" s="33">
        <v>52286.16</v>
      </c>
      <c r="BQ101" s="33"/>
      <c r="BR101" s="33">
        <v>166039.79999999999</v>
      </c>
      <c r="BS101" s="33"/>
      <c r="BT101" s="33"/>
      <c r="BU101" s="33"/>
      <c r="BW101" s="33">
        <v>3485037</v>
      </c>
      <c r="BX101" s="33"/>
      <c r="BY101" s="33">
        <v>7253649</v>
      </c>
      <c r="BZ101" s="33"/>
      <c r="CA101" s="33"/>
      <c r="CB101" s="33"/>
      <c r="CD101" s="33">
        <v>45818.44</v>
      </c>
      <c r="CE101" s="33"/>
      <c r="CF101" s="33">
        <v>87947.47</v>
      </c>
      <c r="CG101" s="33"/>
      <c r="CH101" s="33"/>
      <c r="CI101" s="33"/>
      <c r="CK101" s="33">
        <v>2123.04</v>
      </c>
      <c r="CL101" s="33"/>
      <c r="CM101" s="33">
        <v>12381.06</v>
      </c>
      <c r="CN101" s="33"/>
      <c r="CO101" s="33"/>
      <c r="CP101" s="33"/>
      <c r="CR101" s="33">
        <v>4309.1000000000004</v>
      </c>
      <c r="CS101" s="33"/>
      <c r="CT101" s="33">
        <v>6594.27</v>
      </c>
      <c r="CU101" s="33"/>
      <c r="CV101" s="33"/>
      <c r="CW101" s="33"/>
    </row>
    <row r="102" spans="1:101" x14ac:dyDescent="0.25">
      <c r="A102" s="5"/>
      <c r="B102" s="5"/>
      <c r="D102" s="5"/>
      <c r="E102" s="5"/>
      <c r="G102" s="5"/>
      <c r="H102" s="5"/>
      <c r="J102" s="5"/>
      <c r="K102" s="5"/>
      <c r="M102" s="10"/>
      <c r="N102" s="10"/>
      <c r="O102" s="10"/>
      <c r="P102" s="10"/>
      <c r="Q102" s="10"/>
      <c r="S102" s="10"/>
      <c r="T102" s="10"/>
      <c r="U102" s="10"/>
      <c r="V102" s="10"/>
      <c r="W102" s="10"/>
      <c r="Y102" s="10"/>
      <c r="Z102" s="10"/>
      <c r="AA102" s="10"/>
      <c r="AB102" s="10"/>
      <c r="AC102" s="10"/>
      <c r="AE102" s="10"/>
      <c r="AF102" s="10"/>
      <c r="AG102" s="10"/>
      <c r="AH102" s="10"/>
      <c r="AI102" s="10"/>
      <c r="AQ102" s="33">
        <v>0.18</v>
      </c>
      <c r="AR102" s="33"/>
      <c r="AT102" s="33">
        <v>98077.13</v>
      </c>
      <c r="AU102" s="33"/>
      <c r="AW102" s="33">
        <v>9193493.2300000004</v>
      </c>
      <c r="AX102" s="33"/>
      <c r="AZ102" s="33">
        <v>410335.76</v>
      </c>
      <c r="BA102" s="33"/>
      <c r="BC102" s="33">
        <v>3971.39</v>
      </c>
      <c r="BD102" s="33"/>
      <c r="BF102" s="33">
        <v>107946.79</v>
      </c>
      <c r="BG102" s="33"/>
      <c r="BI102" s="33">
        <v>3.43</v>
      </c>
      <c r="BJ102" s="33"/>
      <c r="BK102" s="33">
        <v>0.67</v>
      </c>
      <c r="BL102" s="33"/>
      <c r="BM102" s="33"/>
      <c r="BN102" s="33"/>
      <c r="BP102" s="33">
        <v>266441.5</v>
      </c>
      <c r="BQ102" s="33"/>
      <c r="BR102" s="33">
        <v>75537.78</v>
      </c>
      <c r="BS102" s="33"/>
      <c r="BT102" s="33"/>
      <c r="BU102" s="33"/>
      <c r="BW102" s="33">
        <v>5188100</v>
      </c>
      <c r="BX102" s="33"/>
      <c r="BY102" s="33">
        <v>7678749</v>
      </c>
      <c r="BZ102" s="33"/>
      <c r="CA102" s="33"/>
      <c r="CB102" s="33"/>
      <c r="CD102" s="33">
        <v>493005.3</v>
      </c>
      <c r="CE102" s="33"/>
      <c r="CF102" s="33">
        <v>312435.5</v>
      </c>
      <c r="CG102" s="33"/>
      <c r="CH102" s="33"/>
      <c r="CI102" s="33"/>
      <c r="CK102" s="33">
        <v>4444.4799999999996</v>
      </c>
      <c r="CL102" s="33"/>
      <c r="CM102" s="33">
        <v>6457.56</v>
      </c>
      <c r="CN102" s="33"/>
      <c r="CO102" s="33"/>
      <c r="CP102" s="33"/>
      <c r="CR102" s="33">
        <v>119192.7</v>
      </c>
      <c r="CS102" s="33"/>
      <c r="CT102" s="33">
        <v>60393.9</v>
      </c>
      <c r="CU102" s="33"/>
      <c r="CV102" s="33"/>
      <c r="CW102" s="33"/>
    </row>
    <row r="103" spans="1:101" x14ac:dyDescent="0.25">
      <c r="A103" s="5"/>
      <c r="B103" s="5"/>
      <c r="D103" s="5"/>
      <c r="E103" s="5"/>
      <c r="G103" s="5"/>
      <c r="H103" s="5"/>
      <c r="J103" s="5"/>
      <c r="K103" s="5"/>
      <c r="M103" s="10"/>
      <c r="N103" s="10"/>
      <c r="O103" s="10"/>
      <c r="P103" s="10"/>
      <c r="Q103" s="10"/>
      <c r="S103" s="10"/>
      <c r="T103" s="10"/>
      <c r="U103" s="10"/>
      <c r="V103" s="10"/>
      <c r="W103" s="10"/>
      <c r="Y103" s="10"/>
      <c r="Z103" s="10"/>
      <c r="AA103" s="10"/>
      <c r="AB103" s="10"/>
      <c r="AC103" s="10"/>
      <c r="AE103" s="10"/>
      <c r="AF103" s="10"/>
      <c r="AG103" s="10"/>
      <c r="AH103" s="10"/>
      <c r="AI103" s="10"/>
      <c r="AQ103" s="33">
        <v>0.02</v>
      </c>
      <c r="AR103" s="33"/>
      <c r="AT103" s="33">
        <v>68458.61</v>
      </c>
      <c r="AU103" s="33"/>
      <c r="AW103" s="33">
        <v>3726400</v>
      </c>
      <c r="AX103" s="33"/>
      <c r="AZ103" s="33">
        <v>129203.89</v>
      </c>
      <c r="BA103" s="33"/>
      <c r="BC103" s="33">
        <v>2108.41</v>
      </c>
      <c r="BD103" s="33"/>
      <c r="BF103" s="33">
        <v>21139.39</v>
      </c>
      <c r="BG103" s="33"/>
      <c r="BI103" s="33">
        <v>9.82</v>
      </c>
      <c r="BJ103" s="33"/>
      <c r="BK103" s="33"/>
      <c r="BL103" s="33"/>
      <c r="BM103" s="33"/>
      <c r="BN103" s="33"/>
      <c r="BP103" s="33">
        <v>932024.1</v>
      </c>
      <c r="BQ103" s="33"/>
      <c r="BR103" s="33"/>
      <c r="BS103" s="33"/>
      <c r="BT103" s="33"/>
      <c r="BU103" s="33"/>
      <c r="BW103" s="33">
        <v>10365000</v>
      </c>
      <c r="BX103" s="33"/>
      <c r="BY103" s="33"/>
      <c r="BZ103" s="33"/>
      <c r="CA103" s="33"/>
      <c r="CB103" s="33"/>
      <c r="CD103" s="33">
        <v>631111.30000000005</v>
      </c>
      <c r="CE103" s="33"/>
      <c r="CF103" s="33"/>
      <c r="CG103" s="33"/>
      <c r="CH103" s="33"/>
      <c r="CI103" s="33"/>
      <c r="CK103" s="33">
        <v>8309.98</v>
      </c>
      <c r="CL103" s="33"/>
      <c r="CM103" s="33"/>
      <c r="CN103" s="33"/>
      <c r="CO103" s="33"/>
      <c r="CP103" s="33"/>
      <c r="CR103" s="33">
        <v>160214.79999999999</v>
      </c>
      <c r="CS103" s="33"/>
      <c r="CT103" s="33"/>
      <c r="CU103" s="33"/>
      <c r="CV103" s="33"/>
      <c r="CW103" s="33"/>
    </row>
    <row r="104" spans="1:101" x14ac:dyDescent="0.25">
      <c r="A104" s="5"/>
      <c r="B104" s="5"/>
      <c r="D104" s="5"/>
      <c r="E104" s="5"/>
      <c r="G104" s="5"/>
      <c r="H104" s="5"/>
      <c r="J104" s="5"/>
      <c r="K104" s="5"/>
      <c r="M104" s="10"/>
      <c r="N104" s="10"/>
      <c r="O104" s="10"/>
      <c r="P104" s="10"/>
      <c r="Q104" s="10"/>
      <c r="S104" s="10"/>
      <c r="T104" s="10"/>
      <c r="U104" s="10"/>
      <c r="V104" s="10"/>
      <c r="W104" s="10"/>
      <c r="Y104" s="10"/>
      <c r="Z104" s="10"/>
      <c r="AA104" s="10"/>
      <c r="AB104" s="10"/>
      <c r="AC104" s="10"/>
      <c r="AE104" s="10"/>
      <c r="AF104" s="10"/>
      <c r="AG104" s="10"/>
      <c r="AH104" s="10"/>
      <c r="AI104" s="10"/>
      <c r="AQ104" s="33">
        <v>0.03</v>
      </c>
      <c r="AR104" s="33"/>
      <c r="AT104" s="33">
        <v>34710.1</v>
      </c>
      <c r="AU104" s="33"/>
      <c r="AW104" s="33">
        <v>2916782.09</v>
      </c>
      <c r="AX104" s="33"/>
      <c r="AZ104" s="33">
        <v>63623.27</v>
      </c>
      <c r="BA104" s="33"/>
      <c r="BC104" s="33">
        <v>1867.09</v>
      </c>
      <c r="BD104" s="33"/>
      <c r="BF104" s="33">
        <v>10699.96</v>
      </c>
      <c r="BG104" s="33"/>
      <c r="BI104" s="33">
        <v>24.7</v>
      </c>
      <c r="BJ104" s="33"/>
      <c r="BK104" s="33"/>
      <c r="BL104" s="33"/>
      <c r="BM104" s="33"/>
      <c r="BN104" s="33"/>
      <c r="BP104" s="33">
        <v>1456300</v>
      </c>
      <c r="BQ104" s="33"/>
      <c r="BR104" s="33"/>
      <c r="BS104" s="33"/>
      <c r="BT104" s="33"/>
      <c r="BU104" s="33"/>
      <c r="BW104" s="33">
        <v>18164275</v>
      </c>
      <c r="BX104" s="33"/>
      <c r="BY104" s="33"/>
      <c r="BZ104" s="33"/>
      <c r="CA104" s="33"/>
      <c r="CB104" s="33"/>
      <c r="CD104" s="33">
        <v>1803480</v>
      </c>
      <c r="CE104" s="33"/>
      <c r="CF104" s="33"/>
      <c r="CG104" s="33"/>
      <c r="CH104" s="33"/>
      <c r="CI104" s="33"/>
      <c r="CK104" s="33">
        <v>4209.6400000000003</v>
      </c>
      <c r="CL104" s="33"/>
      <c r="CM104" s="33"/>
      <c r="CN104" s="33"/>
      <c r="CO104" s="33"/>
      <c r="CP104" s="33"/>
      <c r="CR104" s="33">
        <v>466505.6</v>
      </c>
      <c r="CS104" s="33"/>
      <c r="CT104" s="33"/>
      <c r="CU104" s="33"/>
      <c r="CV104" s="33"/>
      <c r="CW104" s="33"/>
    </row>
    <row r="105" spans="1:101" x14ac:dyDescent="0.25">
      <c r="A105" s="5"/>
      <c r="B105" s="5"/>
      <c r="D105" s="5"/>
      <c r="E105" s="5"/>
      <c r="G105" s="5"/>
      <c r="H105" s="5"/>
      <c r="J105" s="5"/>
      <c r="K105" s="5"/>
      <c r="M105" s="10"/>
      <c r="N105" s="10"/>
      <c r="O105" s="10"/>
      <c r="P105" s="10"/>
      <c r="Q105" s="10"/>
      <c r="S105" s="10"/>
      <c r="T105" s="10"/>
      <c r="U105" s="10"/>
      <c r="V105" s="10"/>
      <c r="W105" s="10"/>
      <c r="Y105" s="10"/>
      <c r="Z105" s="10"/>
      <c r="AA105" s="10"/>
      <c r="AB105" s="10"/>
      <c r="AC105" s="10"/>
      <c r="AE105" s="10"/>
      <c r="AF105" s="10"/>
      <c r="AG105" s="10"/>
      <c r="AH105" s="10"/>
      <c r="AI105" s="10"/>
      <c r="AQ105" s="33">
        <v>3.03</v>
      </c>
      <c r="AR105" s="33"/>
      <c r="AT105" s="33">
        <v>108370.13</v>
      </c>
      <c r="AU105" s="33"/>
      <c r="AW105" s="33">
        <v>8869200</v>
      </c>
      <c r="AX105" s="33"/>
      <c r="AZ105" s="33">
        <v>373221.29</v>
      </c>
      <c r="BA105" s="33"/>
      <c r="BC105" s="33">
        <v>2636.39</v>
      </c>
      <c r="BD105" s="33"/>
      <c r="BF105" s="33">
        <v>85840.16</v>
      </c>
      <c r="BG105" s="33"/>
      <c r="BI105" s="33">
        <v>1.71</v>
      </c>
      <c r="BJ105" s="33"/>
      <c r="BK105" s="33"/>
      <c r="BL105" s="33"/>
      <c r="BM105" s="33"/>
      <c r="BN105" s="33"/>
      <c r="BP105" s="33">
        <v>623331.80000000005</v>
      </c>
      <c r="BQ105" s="33"/>
      <c r="BR105" s="33"/>
      <c r="BS105" s="33"/>
      <c r="BT105" s="33"/>
      <c r="BU105" s="33"/>
      <c r="BW105" s="33">
        <v>9919100</v>
      </c>
      <c r="BX105" s="33"/>
      <c r="BY105" s="33"/>
      <c r="BZ105" s="33"/>
      <c r="CA105" s="33"/>
      <c r="CB105" s="33"/>
      <c r="CD105" s="33">
        <v>523811.7</v>
      </c>
      <c r="CE105" s="33"/>
      <c r="CF105" s="33"/>
      <c r="CG105" s="33"/>
      <c r="CH105" s="33"/>
      <c r="CI105" s="33"/>
      <c r="CK105" s="33">
        <v>9605.0499999999993</v>
      </c>
      <c r="CL105" s="33"/>
      <c r="CM105" s="33"/>
      <c r="CN105" s="33"/>
      <c r="CO105" s="33"/>
      <c r="CP105" s="33"/>
      <c r="CR105" s="33">
        <v>56810.14</v>
      </c>
      <c r="CS105" s="33"/>
      <c r="CT105" s="33"/>
      <c r="CU105" s="33"/>
      <c r="CV105" s="33"/>
      <c r="CW105" s="33"/>
    </row>
    <row r="106" spans="1:101" x14ac:dyDescent="0.25">
      <c r="A106" s="5"/>
      <c r="B106" s="5"/>
      <c r="D106" s="5"/>
      <c r="E106" s="5"/>
      <c r="G106" s="5"/>
      <c r="H106" s="5"/>
      <c r="J106" s="5"/>
      <c r="K106" s="5"/>
      <c r="M106" s="10"/>
      <c r="N106" s="10"/>
      <c r="O106" s="10"/>
      <c r="P106" s="10"/>
      <c r="Q106" s="10"/>
      <c r="S106" s="10"/>
      <c r="T106" s="10"/>
      <c r="U106" s="10"/>
      <c r="V106" s="10"/>
      <c r="W106" s="10"/>
      <c r="Y106" s="10"/>
      <c r="Z106" s="10"/>
      <c r="AA106" s="10"/>
      <c r="AB106" s="10"/>
      <c r="AC106" s="10"/>
      <c r="AE106" s="10"/>
      <c r="AF106" s="10"/>
      <c r="AG106" s="10"/>
      <c r="AH106" s="10"/>
      <c r="AI106" s="10"/>
      <c r="AQ106" s="33">
        <v>0.74</v>
      </c>
      <c r="AR106" s="33"/>
      <c r="AT106" s="33">
        <v>138047.76999999999</v>
      </c>
      <c r="AU106" s="33"/>
      <c r="AW106" s="33">
        <v>15748000</v>
      </c>
      <c r="AX106" s="33"/>
      <c r="AZ106" s="33">
        <v>512408.6</v>
      </c>
      <c r="BA106" s="33"/>
      <c r="BC106" s="33">
        <v>6918.31</v>
      </c>
      <c r="BD106" s="33"/>
      <c r="BF106" s="33">
        <v>122216.29</v>
      </c>
      <c r="BG106" s="33"/>
      <c r="BI106" s="33">
        <v>0.22</v>
      </c>
      <c r="BJ106" s="33"/>
      <c r="BK106" s="33"/>
      <c r="BL106" s="33"/>
      <c r="BM106" s="33"/>
      <c r="BN106" s="33"/>
      <c r="BP106" s="33">
        <v>50875.38</v>
      </c>
      <c r="BQ106" s="33"/>
      <c r="BR106" s="33"/>
      <c r="BS106" s="33"/>
      <c r="BT106" s="33"/>
      <c r="BU106" s="33"/>
      <c r="BW106" s="33">
        <v>801672.4</v>
      </c>
      <c r="BX106" s="33"/>
      <c r="BY106" s="33"/>
      <c r="BZ106" s="33"/>
      <c r="CA106" s="33"/>
      <c r="CB106" s="33"/>
      <c r="CD106" s="33">
        <v>33878.57</v>
      </c>
      <c r="CE106" s="33"/>
      <c r="CF106" s="33"/>
      <c r="CG106" s="33"/>
      <c r="CH106" s="33"/>
      <c r="CI106" s="33"/>
      <c r="CK106" s="33">
        <v>1595.52</v>
      </c>
      <c r="CL106" s="33"/>
      <c r="CM106" s="33"/>
      <c r="CN106" s="33"/>
      <c r="CO106" s="33"/>
      <c r="CP106" s="33"/>
      <c r="CR106" s="33">
        <v>3132.2</v>
      </c>
      <c r="CS106" s="33"/>
      <c r="CT106" s="33"/>
      <c r="CU106" s="33"/>
      <c r="CV106" s="33"/>
      <c r="CW106" s="33"/>
    </row>
    <row r="107" spans="1:101" x14ac:dyDescent="0.25">
      <c r="A107" s="5"/>
      <c r="B107" s="5"/>
      <c r="D107" s="5"/>
      <c r="E107" s="5"/>
      <c r="G107" s="5"/>
      <c r="H107" s="5"/>
      <c r="J107" s="5"/>
      <c r="K107" s="5"/>
      <c r="M107" s="10"/>
      <c r="N107" s="10"/>
      <c r="O107" s="10"/>
      <c r="P107" s="10"/>
      <c r="Q107" s="10"/>
      <c r="S107" s="10"/>
      <c r="T107" s="10"/>
      <c r="U107" s="10"/>
      <c r="V107" s="10"/>
      <c r="W107" s="10"/>
      <c r="Y107" s="10"/>
      <c r="Z107" s="10"/>
      <c r="AA107" s="10"/>
      <c r="AB107" s="10"/>
      <c r="AC107" s="10"/>
      <c r="AE107" s="10"/>
      <c r="AF107" s="10"/>
      <c r="AG107" s="10"/>
      <c r="AH107" s="10"/>
      <c r="AI107" s="10"/>
      <c r="AQ107" s="33">
        <v>1.36</v>
      </c>
      <c r="AR107" s="33"/>
      <c r="AT107" s="33">
        <v>373480.29</v>
      </c>
      <c r="AU107" s="33"/>
      <c r="AW107" s="33">
        <v>16673000</v>
      </c>
      <c r="AX107" s="33"/>
      <c r="AZ107" s="33">
        <v>1362917.39</v>
      </c>
      <c r="BA107" s="33"/>
      <c r="BC107" s="33">
        <v>19016.41</v>
      </c>
      <c r="BD107" s="33"/>
      <c r="BF107" s="33">
        <v>239727.12</v>
      </c>
      <c r="BG107" s="33"/>
      <c r="BI107" s="33">
        <v>0.13</v>
      </c>
      <c r="BJ107" s="33"/>
      <c r="BK107" s="33"/>
      <c r="BL107" s="33"/>
      <c r="BM107" s="33"/>
      <c r="BN107" s="33"/>
      <c r="BP107" s="33">
        <v>47478.32</v>
      </c>
      <c r="BQ107" s="33"/>
      <c r="BR107" s="33"/>
      <c r="BS107" s="33"/>
      <c r="BT107" s="33"/>
      <c r="BU107" s="33"/>
      <c r="BW107" s="33">
        <v>1073267</v>
      </c>
      <c r="BX107" s="33"/>
      <c r="BY107" s="33"/>
      <c r="BZ107" s="33"/>
      <c r="CA107" s="33"/>
      <c r="CB107" s="33"/>
      <c r="CD107" s="33">
        <v>48719.96</v>
      </c>
      <c r="CE107" s="33"/>
      <c r="CF107" s="33"/>
      <c r="CG107" s="33"/>
      <c r="CH107" s="33"/>
      <c r="CI107" s="33"/>
      <c r="CK107" s="33">
        <v>6075.53</v>
      </c>
      <c r="CL107" s="33"/>
      <c r="CM107" s="33"/>
      <c r="CN107" s="33"/>
      <c r="CO107" s="33"/>
      <c r="CP107" s="33"/>
      <c r="CR107" s="33">
        <v>4023.25</v>
      </c>
      <c r="CS107" s="33"/>
      <c r="CT107" s="33"/>
      <c r="CU107" s="33"/>
      <c r="CV107" s="33"/>
      <c r="CW107" s="33"/>
    </row>
    <row r="108" spans="1:101" x14ac:dyDescent="0.25">
      <c r="A108" s="5"/>
      <c r="B108" s="5"/>
      <c r="D108" s="5"/>
      <c r="E108" s="5"/>
      <c r="G108" s="5"/>
      <c r="H108" s="5"/>
      <c r="J108" s="5"/>
      <c r="K108" s="5"/>
      <c r="M108" s="10"/>
      <c r="N108" s="10"/>
      <c r="O108" s="10"/>
      <c r="P108" s="10"/>
      <c r="Q108" s="10"/>
      <c r="S108" s="10"/>
      <c r="T108" s="10"/>
      <c r="U108" s="10"/>
      <c r="V108" s="10"/>
      <c r="W108" s="10"/>
      <c r="Y108" s="10"/>
      <c r="Z108" s="10"/>
      <c r="AA108" s="10"/>
      <c r="AB108" s="10"/>
      <c r="AC108" s="10"/>
      <c r="AE108" s="10"/>
      <c r="AF108" s="10"/>
      <c r="AG108" s="10"/>
      <c r="AH108" s="10"/>
      <c r="AI108" s="10"/>
      <c r="AQ108" s="33">
        <v>5.7</v>
      </c>
      <c r="AR108" s="33"/>
      <c r="AT108" s="33">
        <v>111027.51</v>
      </c>
      <c r="AU108" s="33"/>
      <c r="AW108" s="33">
        <v>3137979.97</v>
      </c>
      <c r="AX108" s="33"/>
      <c r="AZ108" s="33">
        <v>152190.51</v>
      </c>
      <c r="BA108" s="33"/>
      <c r="BC108" s="33">
        <v>6210.91</v>
      </c>
      <c r="BD108" s="33"/>
      <c r="BF108" s="33">
        <v>18326.060000000001</v>
      </c>
      <c r="BG108" s="33"/>
      <c r="BI108" s="33">
        <v>3.44</v>
      </c>
      <c r="BJ108" s="33"/>
      <c r="BK108" s="33"/>
      <c r="BL108" s="33"/>
      <c r="BM108" s="33"/>
      <c r="BN108" s="33"/>
      <c r="BP108" s="33">
        <v>479555.7</v>
      </c>
      <c r="BQ108" s="33"/>
      <c r="BR108" s="33"/>
      <c r="BS108" s="33"/>
      <c r="BT108" s="33"/>
      <c r="BU108" s="33"/>
      <c r="BW108" s="33">
        <v>25407195</v>
      </c>
      <c r="BX108" s="33"/>
      <c r="BY108" s="33"/>
      <c r="BZ108" s="33"/>
      <c r="CA108" s="33"/>
      <c r="CB108" s="33"/>
      <c r="CD108" s="33">
        <v>2699092</v>
      </c>
      <c r="CE108" s="33"/>
      <c r="CF108" s="33"/>
      <c r="CG108" s="33"/>
      <c r="CH108" s="33"/>
      <c r="CI108" s="33"/>
      <c r="CK108" s="33">
        <v>11577.26</v>
      </c>
      <c r="CL108" s="33"/>
      <c r="CM108" s="33"/>
      <c r="CN108" s="33"/>
      <c r="CO108" s="33"/>
      <c r="CP108" s="33"/>
      <c r="CR108" s="33">
        <v>398369.1</v>
      </c>
      <c r="CS108" s="33"/>
      <c r="CT108" s="33"/>
      <c r="CU108" s="33"/>
      <c r="CV108" s="33"/>
      <c r="CW108" s="33"/>
    </row>
    <row r="109" spans="1:101" x14ac:dyDescent="0.25">
      <c r="A109" s="5"/>
      <c r="B109" s="5"/>
      <c r="D109" s="5"/>
      <c r="E109" s="5"/>
      <c r="G109" s="5"/>
      <c r="H109" s="5"/>
      <c r="J109" s="5"/>
      <c r="K109" s="5"/>
      <c r="M109" s="10"/>
      <c r="N109" s="10"/>
      <c r="O109" s="10"/>
      <c r="P109" s="10"/>
      <c r="Q109" s="10"/>
      <c r="S109" s="10"/>
      <c r="T109" s="10"/>
      <c r="U109" s="10"/>
      <c r="V109" s="10"/>
      <c r="W109" s="10"/>
      <c r="Y109" s="10"/>
      <c r="Z109" s="10"/>
      <c r="AA109" s="10"/>
      <c r="AB109" s="10"/>
      <c r="AC109" s="10"/>
      <c r="AE109" s="10"/>
      <c r="AF109" s="10"/>
      <c r="AG109" s="10"/>
      <c r="AH109" s="10"/>
      <c r="AI109" s="10"/>
      <c r="AQ109" s="33">
        <v>3.67</v>
      </c>
      <c r="AR109" s="33"/>
      <c r="AT109" s="33">
        <v>42422.39</v>
      </c>
      <c r="AU109" s="33"/>
      <c r="AW109" s="33">
        <v>1847039.44</v>
      </c>
      <c r="AX109" s="33"/>
      <c r="AZ109" s="33">
        <v>37532.86</v>
      </c>
      <c r="BA109" s="33"/>
      <c r="BC109" s="33">
        <v>845.59</v>
      </c>
      <c r="BD109" s="33"/>
      <c r="BF109" s="33">
        <v>1292.42</v>
      </c>
      <c r="BG109" s="33"/>
      <c r="BI109" s="33">
        <v>0.5</v>
      </c>
      <c r="BJ109" s="33"/>
      <c r="BK109" s="33"/>
      <c r="BL109" s="33"/>
      <c r="BM109" s="33"/>
      <c r="BN109" s="33"/>
      <c r="BP109" s="33">
        <v>106005.4</v>
      </c>
      <c r="BQ109" s="33"/>
      <c r="BR109" s="33"/>
      <c r="BS109" s="33"/>
      <c r="BT109" s="33"/>
      <c r="BU109" s="33"/>
      <c r="BW109" s="33">
        <v>8811800</v>
      </c>
      <c r="BX109" s="33"/>
      <c r="BY109" s="33"/>
      <c r="BZ109" s="33"/>
      <c r="CA109" s="33"/>
      <c r="CB109" s="33"/>
      <c r="CD109" s="33">
        <v>200080.2</v>
      </c>
      <c r="CE109" s="33"/>
      <c r="CF109" s="33"/>
      <c r="CG109" s="33"/>
      <c r="CH109" s="33"/>
      <c r="CI109" s="33"/>
      <c r="CK109" s="33">
        <v>2497.27</v>
      </c>
      <c r="CL109" s="33"/>
      <c r="CM109" s="33"/>
      <c r="CN109" s="33"/>
      <c r="CO109" s="33"/>
      <c r="CP109" s="33"/>
      <c r="CR109" s="33">
        <v>27462.51</v>
      </c>
      <c r="CS109" s="33"/>
      <c r="CT109" s="33"/>
      <c r="CU109" s="33"/>
      <c r="CV109" s="33"/>
      <c r="CW109" s="33"/>
    </row>
    <row r="110" spans="1:101" x14ac:dyDescent="0.25">
      <c r="A110" s="5"/>
      <c r="B110" s="5"/>
      <c r="D110" s="5"/>
      <c r="E110" s="5"/>
      <c r="G110" s="5"/>
      <c r="H110" s="5"/>
      <c r="J110" s="5"/>
      <c r="K110" s="5"/>
      <c r="M110" s="10"/>
      <c r="N110" s="10"/>
      <c r="O110" s="10"/>
      <c r="P110" s="10"/>
      <c r="Q110" s="10"/>
      <c r="S110" s="10"/>
      <c r="T110" s="10"/>
      <c r="U110" s="10"/>
      <c r="V110" s="10"/>
      <c r="W110" s="10"/>
      <c r="Y110" s="10"/>
      <c r="Z110" s="10"/>
      <c r="AA110" s="10"/>
      <c r="AB110" s="10"/>
      <c r="AC110" s="10"/>
      <c r="AE110" s="10"/>
      <c r="AF110" s="10"/>
      <c r="AG110" s="10"/>
      <c r="AH110" s="10"/>
      <c r="AI110" s="10"/>
      <c r="AQ110" s="33">
        <v>25.27</v>
      </c>
      <c r="AR110" s="33"/>
      <c r="AT110" s="33">
        <v>96779.77</v>
      </c>
      <c r="AU110" s="33"/>
      <c r="AW110" s="33">
        <v>2232569.02</v>
      </c>
      <c r="AX110" s="33"/>
      <c r="AZ110" s="33">
        <v>70775.89</v>
      </c>
      <c r="BA110" s="33"/>
      <c r="BC110" s="33">
        <v>1800.33</v>
      </c>
      <c r="BD110" s="33"/>
      <c r="BF110" s="33">
        <v>9402.93</v>
      </c>
      <c r="BG110" s="33"/>
      <c r="BI110" s="33">
        <v>0.83</v>
      </c>
      <c r="BJ110" s="33"/>
      <c r="BK110" s="33"/>
      <c r="BL110" s="33"/>
      <c r="BM110" s="33"/>
      <c r="BN110" s="33"/>
      <c r="BP110" s="33">
        <v>97453.67</v>
      </c>
      <c r="BQ110" s="33"/>
      <c r="BR110" s="33"/>
      <c r="BS110" s="33"/>
      <c r="BT110" s="33"/>
      <c r="BU110" s="33"/>
      <c r="BW110" s="33">
        <v>43750036</v>
      </c>
      <c r="BX110" s="33"/>
      <c r="BY110" s="33"/>
      <c r="BZ110" s="33"/>
      <c r="CA110" s="33"/>
      <c r="CB110" s="33"/>
      <c r="CD110" s="33">
        <v>107958.6</v>
      </c>
      <c r="CE110" s="33"/>
      <c r="CF110" s="33"/>
      <c r="CG110" s="33"/>
      <c r="CH110" s="33"/>
      <c r="CI110" s="33"/>
      <c r="CK110" s="33">
        <v>1978.91</v>
      </c>
      <c r="CL110" s="33"/>
      <c r="CM110" s="33"/>
      <c r="CN110" s="33"/>
      <c r="CO110" s="33"/>
      <c r="CP110" s="33"/>
      <c r="CR110" s="33">
        <v>13117.49</v>
      </c>
      <c r="CS110" s="33"/>
      <c r="CT110" s="33"/>
      <c r="CU110" s="33"/>
      <c r="CV110" s="33"/>
      <c r="CW110" s="33"/>
    </row>
    <row r="111" spans="1:101" x14ac:dyDescent="0.25">
      <c r="A111" s="5"/>
      <c r="B111" s="5"/>
      <c r="D111" s="5"/>
      <c r="E111" s="5"/>
      <c r="G111" s="5"/>
      <c r="H111" s="5"/>
      <c r="J111" s="5"/>
      <c r="K111" s="5"/>
      <c r="M111" s="10"/>
      <c r="N111" s="10"/>
      <c r="O111" s="10"/>
      <c r="P111" s="10"/>
      <c r="Q111" s="10"/>
      <c r="S111" s="10"/>
      <c r="T111" s="10"/>
      <c r="U111" s="10"/>
      <c r="V111" s="10"/>
      <c r="W111" s="10"/>
      <c r="Y111" s="10"/>
      <c r="Z111" s="10"/>
      <c r="AA111" s="10"/>
      <c r="AB111" s="10"/>
      <c r="AC111" s="10"/>
      <c r="AE111" s="10"/>
      <c r="AF111" s="10"/>
      <c r="AG111" s="10"/>
      <c r="AH111" s="10"/>
      <c r="AI111" s="10"/>
      <c r="AQ111" s="33">
        <v>0.4</v>
      </c>
      <c r="AR111" s="33"/>
      <c r="AT111" s="33">
        <v>34697.769999999997</v>
      </c>
      <c r="AU111" s="33"/>
      <c r="AW111" s="33">
        <v>1713431.37</v>
      </c>
      <c r="AX111" s="33"/>
      <c r="AZ111" s="33">
        <v>39889.93</v>
      </c>
      <c r="BA111" s="33"/>
      <c r="BC111" s="33">
        <v>3793.48</v>
      </c>
      <c r="BD111" s="33"/>
      <c r="BF111" s="33">
        <v>4997.13</v>
      </c>
      <c r="BG111" s="33"/>
      <c r="BI111" s="33">
        <v>8.9999999999999993E-3</v>
      </c>
      <c r="BJ111" s="33"/>
      <c r="BK111" s="33"/>
      <c r="BL111" s="33"/>
      <c r="BM111" s="33"/>
      <c r="BN111" s="33"/>
      <c r="BP111" s="33">
        <v>79300.899999999994</v>
      </c>
      <c r="BQ111" s="33"/>
      <c r="BR111" s="33"/>
      <c r="BS111" s="33"/>
      <c r="BT111" s="33"/>
      <c r="BU111" s="33"/>
      <c r="BW111" s="33">
        <v>867896.4</v>
      </c>
      <c r="BX111" s="33"/>
      <c r="BY111" s="33"/>
      <c r="BZ111" s="33"/>
      <c r="CA111" s="33"/>
      <c r="CB111" s="33"/>
      <c r="CD111" s="33">
        <v>17025.310000000001</v>
      </c>
      <c r="CE111" s="33"/>
      <c r="CF111" s="33"/>
      <c r="CG111" s="33"/>
      <c r="CH111" s="33"/>
      <c r="CI111" s="33"/>
      <c r="CK111" s="33">
        <v>3075.34</v>
      </c>
      <c r="CL111" s="33"/>
      <c r="CM111" s="33"/>
      <c r="CN111" s="33"/>
      <c r="CO111" s="33"/>
      <c r="CP111" s="33"/>
      <c r="CR111" s="33">
        <v>1960</v>
      </c>
      <c r="CS111" s="33"/>
      <c r="CT111" s="33"/>
      <c r="CU111" s="33"/>
      <c r="CV111" s="33"/>
      <c r="CW111" s="33"/>
    </row>
    <row r="112" spans="1:101" x14ac:dyDescent="0.25">
      <c r="A112" s="5"/>
      <c r="B112" s="5"/>
      <c r="D112" s="5"/>
      <c r="E112" s="5"/>
      <c r="G112" s="5"/>
      <c r="H112" s="5"/>
      <c r="J112" s="5"/>
      <c r="K112" s="5"/>
      <c r="M112" s="10"/>
      <c r="N112" s="10"/>
      <c r="O112" s="10"/>
      <c r="P112" s="10"/>
      <c r="Q112" s="10"/>
      <c r="S112" s="10"/>
      <c r="T112" s="10"/>
      <c r="U112" s="10"/>
      <c r="V112" s="10"/>
      <c r="W112" s="10"/>
      <c r="Y112" s="10"/>
      <c r="Z112" s="10"/>
      <c r="AA112" s="10"/>
      <c r="AB112" s="10"/>
      <c r="AC112" s="10"/>
      <c r="AE112" s="10"/>
      <c r="AF112" s="10"/>
      <c r="AG112" s="10"/>
      <c r="AH112" s="10"/>
      <c r="AI112" s="10"/>
      <c r="AQ112" s="33">
        <v>0.76</v>
      </c>
      <c r="AR112" s="33"/>
      <c r="AT112" s="33">
        <v>89812.99</v>
      </c>
      <c r="AU112" s="33"/>
      <c r="AW112" s="33">
        <v>18610568.460000001</v>
      </c>
      <c r="AX112" s="33"/>
      <c r="AZ112" s="33">
        <v>157069.1</v>
      </c>
      <c r="BA112" s="33"/>
      <c r="BC112" s="33">
        <v>8923.18</v>
      </c>
      <c r="BD112" s="33"/>
      <c r="BF112" s="33">
        <v>27315.7</v>
      </c>
      <c r="BG112" s="33"/>
      <c r="BI112" s="33">
        <v>0.14000000000000001</v>
      </c>
      <c r="BJ112" s="33"/>
      <c r="BK112" s="33"/>
      <c r="BL112" s="33"/>
      <c r="BM112" s="33"/>
      <c r="BN112" s="33"/>
      <c r="BP112" s="33">
        <v>142449.79999999999</v>
      </c>
      <c r="BQ112" s="33"/>
      <c r="BR112" s="33"/>
      <c r="BS112" s="33"/>
      <c r="BT112" s="33"/>
      <c r="BU112" s="33"/>
      <c r="BW112" s="33">
        <v>6579804</v>
      </c>
      <c r="BX112" s="33"/>
      <c r="BY112" s="33"/>
      <c r="BZ112" s="33"/>
      <c r="CA112" s="33"/>
      <c r="CB112" s="33"/>
      <c r="CD112" s="33">
        <v>218222.9</v>
      </c>
      <c r="CE112" s="33"/>
      <c r="CF112" s="33"/>
      <c r="CG112" s="33"/>
      <c r="CH112" s="33"/>
      <c r="CI112" s="33"/>
      <c r="CK112" s="33">
        <v>13221.24</v>
      </c>
      <c r="CL112" s="33"/>
      <c r="CM112" s="33"/>
      <c r="CN112" s="33"/>
      <c r="CO112" s="33"/>
      <c r="CP112" s="33"/>
      <c r="CR112" s="33">
        <v>34313.839999999997</v>
      </c>
      <c r="CS112" s="33"/>
      <c r="CT112" s="33"/>
      <c r="CU112" s="33"/>
      <c r="CV112" s="33"/>
      <c r="CW112" s="33"/>
    </row>
    <row r="113" spans="1:101" x14ac:dyDescent="0.25">
      <c r="A113" s="5"/>
      <c r="B113" s="5"/>
      <c r="D113" s="5"/>
      <c r="E113" s="5"/>
      <c r="G113" s="5"/>
      <c r="H113" s="5"/>
      <c r="J113" s="5"/>
      <c r="K113" s="5"/>
      <c r="M113" s="10"/>
      <c r="N113" s="10"/>
      <c r="O113" s="10"/>
      <c r="P113" s="10"/>
      <c r="Q113" s="10"/>
      <c r="S113" s="10"/>
      <c r="T113" s="10"/>
      <c r="U113" s="10"/>
      <c r="V113" s="10"/>
      <c r="W113" s="10"/>
      <c r="Y113" s="10"/>
      <c r="Z113" s="10"/>
      <c r="AA113" s="10"/>
      <c r="AB113" s="10"/>
      <c r="AC113" s="10"/>
      <c r="AE113" s="10"/>
      <c r="AF113" s="10"/>
      <c r="AG113" s="10"/>
      <c r="AH113" s="10"/>
      <c r="AI113" s="10"/>
      <c r="AQ113" s="33">
        <v>0.3</v>
      </c>
      <c r="AR113" s="33"/>
      <c r="AT113" s="33">
        <v>57374.33</v>
      </c>
      <c r="AU113" s="33"/>
      <c r="AW113" s="33">
        <v>10743642.09</v>
      </c>
      <c r="AX113" s="33"/>
      <c r="AZ113" s="33">
        <v>57132.04</v>
      </c>
      <c r="BA113" s="33"/>
      <c r="BC113" s="33">
        <v>5083.42</v>
      </c>
      <c r="BD113" s="33"/>
      <c r="BF113" s="33">
        <v>7769.91</v>
      </c>
      <c r="BG113" s="33"/>
      <c r="BI113" s="33">
        <v>0.37</v>
      </c>
      <c r="BJ113" s="33"/>
      <c r="BK113" s="33"/>
      <c r="BL113" s="33"/>
      <c r="BM113" s="33"/>
      <c r="BN113" s="33"/>
      <c r="BP113" s="33">
        <v>69755.34</v>
      </c>
      <c r="BQ113" s="33"/>
      <c r="BR113" s="33"/>
      <c r="BS113" s="33"/>
      <c r="BT113" s="33"/>
      <c r="BU113" s="33"/>
      <c r="BW113" s="33">
        <v>4051900</v>
      </c>
      <c r="BX113" s="33"/>
      <c r="BY113" s="33"/>
      <c r="BZ113" s="33"/>
      <c r="CA113" s="33"/>
      <c r="CB113" s="33"/>
      <c r="CD113" s="33">
        <v>304579.09999999998</v>
      </c>
      <c r="CE113" s="33"/>
      <c r="CF113" s="33"/>
      <c r="CG113" s="33"/>
      <c r="CH113" s="33"/>
      <c r="CI113" s="33"/>
      <c r="CK113" s="33">
        <v>13585.03</v>
      </c>
      <c r="CL113" s="33"/>
      <c r="CM113" s="33"/>
      <c r="CN113" s="33"/>
      <c r="CO113" s="33"/>
      <c r="CP113" s="33"/>
      <c r="CR113" s="33">
        <v>77230.850000000006</v>
      </c>
      <c r="CS113" s="33"/>
      <c r="CT113" s="33"/>
      <c r="CU113" s="33"/>
      <c r="CV113" s="33"/>
      <c r="CW113" s="33"/>
    </row>
    <row r="114" spans="1:101" x14ac:dyDescent="0.25">
      <c r="A114" s="5"/>
      <c r="B114" s="5"/>
      <c r="D114" s="5"/>
      <c r="E114" s="5"/>
      <c r="G114" s="5"/>
      <c r="H114" s="5"/>
      <c r="J114" s="5"/>
      <c r="K114" s="5"/>
      <c r="M114" s="10"/>
      <c r="N114" s="10"/>
      <c r="O114" s="10"/>
      <c r="P114" s="10"/>
      <c r="Q114" s="10"/>
      <c r="S114" s="10"/>
      <c r="T114" s="10"/>
      <c r="U114" s="10"/>
      <c r="V114" s="10"/>
      <c r="W114" s="10"/>
      <c r="Y114" s="10"/>
      <c r="Z114" s="10"/>
      <c r="AA114" s="10"/>
      <c r="AB114" s="10"/>
      <c r="AC114" s="10"/>
      <c r="AE114" s="10"/>
      <c r="AF114" s="10"/>
      <c r="AG114" s="10"/>
      <c r="AH114" s="10"/>
      <c r="AI114" s="10"/>
      <c r="AQ114" s="33">
        <v>16.920000000000002</v>
      </c>
      <c r="AR114" s="33"/>
      <c r="AT114" s="33">
        <v>844815.97</v>
      </c>
      <c r="AU114" s="33"/>
      <c r="AW114" s="33">
        <v>1296129.82</v>
      </c>
      <c r="AX114" s="33"/>
      <c r="AZ114" s="33">
        <v>1589803.08</v>
      </c>
      <c r="BA114" s="33"/>
      <c r="BC114" s="33">
        <v>12474.63</v>
      </c>
      <c r="BD114" s="33"/>
      <c r="BF114" s="33">
        <v>217697.66</v>
      </c>
      <c r="BG114" s="33"/>
      <c r="BI114" s="33">
        <v>0.08</v>
      </c>
      <c r="BJ114" s="33"/>
      <c r="BK114" s="33"/>
      <c r="BL114" s="33"/>
      <c r="BM114" s="33"/>
      <c r="BN114" s="33"/>
      <c r="BP114" s="33">
        <v>48058.559999999998</v>
      </c>
      <c r="BQ114" s="33"/>
      <c r="BR114" s="33"/>
      <c r="BS114" s="33"/>
      <c r="BT114" s="33"/>
      <c r="BU114" s="33"/>
      <c r="BW114" s="33">
        <v>2166595</v>
      </c>
      <c r="BX114" s="33"/>
      <c r="BY114" s="33"/>
      <c r="BZ114" s="33"/>
      <c r="CA114" s="33"/>
      <c r="CB114" s="33"/>
      <c r="CD114" s="33">
        <v>11032.45</v>
      </c>
      <c r="CE114" s="33"/>
      <c r="CF114" s="33"/>
      <c r="CG114" s="33"/>
      <c r="CH114" s="33"/>
      <c r="CI114" s="33"/>
      <c r="CK114" s="33">
        <v>1558.07</v>
      </c>
      <c r="CL114" s="33"/>
      <c r="CM114" s="33"/>
      <c r="CN114" s="33"/>
      <c r="CO114" s="33"/>
      <c r="CP114" s="33"/>
      <c r="CR114" s="33">
        <v>1153.22</v>
      </c>
      <c r="CS114" s="33"/>
      <c r="CT114" s="33"/>
      <c r="CU114" s="33"/>
      <c r="CV114" s="33"/>
      <c r="CW114" s="33"/>
    </row>
    <row r="115" spans="1:101" x14ac:dyDescent="0.25">
      <c r="A115" s="5"/>
      <c r="B115" s="5"/>
      <c r="D115" s="5"/>
      <c r="E115" s="5"/>
      <c r="G115" s="5"/>
      <c r="H115" s="5"/>
      <c r="J115" s="5"/>
      <c r="K115" s="5"/>
      <c r="M115" s="10"/>
      <c r="N115" s="10"/>
      <c r="O115" s="10"/>
      <c r="P115" s="10"/>
      <c r="Q115" s="10"/>
      <c r="S115" s="10"/>
      <c r="T115" s="10"/>
      <c r="U115" s="10"/>
      <c r="V115" s="10"/>
      <c r="W115" s="10"/>
      <c r="Y115" s="10"/>
      <c r="Z115" s="10"/>
      <c r="AA115" s="10"/>
      <c r="AB115" s="10"/>
      <c r="AC115" s="10"/>
      <c r="AE115" s="10"/>
      <c r="AF115" s="10"/>
      <c r="AG115" s="10"/>
      <c r="AH115" s="10"/>
      <c r="AI115" s="10"/>
      <c r="AQ115" s="33">
        <v>0.81</v>
      </c>
      <c r="AR115" s="33"/>
      <c r="AT115" s="33">
        <v>702545.24</v>
      </c>
      <c r="AU115" s="33"/>
      <c r="AW115" s="33">
        <v>2526768.08</v>
      </c>
      <c r="AX115" s="33"/>
      <c r="AZ115" s="33">
        <v>515456.18</v>
      </c>
      <c r="BA115" s="33"/>
      <c r="BC115" s="33">
        <v>31819.78</v>
      </c>
      <c r="BD115" s="33"/>
      <c r="BF115" s="33">
        <v>90791.9</v>
      </c>
      <c r="BG115" s="33"/>
      <c r="BI115" s="33">
        <v>35.28</v>
      </c>
      <c r="BJ115" s="33"/>
      <c r="BK115" s="33"/>
      <c r="BL115" s="33"/>
      <c r="BM115" s="33"/>
      <c r="BN115" s="33"/>
      <c r="BP115" s="33">
        <v>706319.1</v>
      </c>
      <c r="BQ115" s="33"/>
      <c r="BR115" s="33"/>
      <c r="BS115" s="33"/>
      <c r="BT115" s="33"/>
      <c r="BU115" s="33"/>
      <c r="BW115" s="33">
        <v>49062000</v>
      </c>
      <c r="BX115" s="33"/>
      <c r="BY115" s="33"/>
      <c r="BZ115" s="33"/>
      <c r="CA115" s="33"/>
      <c r="CB115" s="33"/>
      <c r="CD115" s="33">
        <v>2918368</v>
      </c>
      <c r="CE115" s="33"/>
      <c r="CF115" s="33"/>
      <c r="CG115" s="33"/>
      <c r="CH115" s="33"/>
      <c r="CI115" s="33"/>
      <c r="CK115" s="33">
        <v>13167.53</v>
      </c>
      <c r="CL115" s="33"/>
      <c r="CM115" s="33"/>
      <c r="CN115" s="33"/>
      <c r="CO115" s="33"/>
      <c r="CP115" s="33"/>
      <c r="CR115" s="33">
        <v>903140.3</v>
      </c>
      <c r="CS115" s="33"/>
      <c r="CT115" s="33"/>
      <c r="CU115" s="33"/>
      <c r="CV115" s="33"/>
      <c r="CW115" s="33"/>
    </row>
    <row r="116" spans="1:101" x14ac:dyDescent="0.25">
      <c r="A116" s="5"/>
      <c r="B116" s="5"/>
      <c r="D116" s="5"/>
      <c r="E116" s="5"/>
      <c r="G116" s="5"/>
      <c r="H116" s="5"/>
      <c r="J116" s="5"/>
      <c r="K116" s="5"/>
      <c r="M116" s="10"/>
      <c r="N116" s="10"/>
      <c r="O116" s="10"/>
      <c r="P116" s="10"/>
      <c r="Q116" s="10"/>
      <c r="S116" s="10"/>
      <c r="T116" s="10"/>
      <c r="U116" s="10"/>
      <c r="V116" s="10"/>
      <c r="W116" s="10"/>
      <c r="Y116" s="10"/>
      <c r="Z116" s="10"/>
      <c r="AA116" s="10"/>
      <c r="AB116" s="10"/>
      <c r="AC116" s="10"/>
      <c r="AE116" s="10"/>
      <c r="AF116" s="10"/>
      <c r="AG116" s="10"/>
      <c r="AH116" s="10"/>
      <c r="AI116" s="10"/>
      <c r="AQ116" s="33">
        <v>30.03</v>
      </c>
      <c r="AR116" s="33"/>
      <c r="AT116" s="33">
        <v>8227068.6399999997</v>
      </c>
      <c r="AU116" s="33"/>
      <c r="AW116" s="33">
        <v>3572792.5</v>
      </c>
      <c r="AX116" s="33"/>
      <c r="AZ116" s="33">
        <v>458063.6</v>
      </c>
      <c r="BA116" s="33"/>
      <c r="BC116" s="33">
        <v>17191.939999999999</v>
      </c>
      <c r="BD116" s="33"/>
      <c r="BF116" s="33">
        <v>88484.36</v>
      </c>
      <c r="BG116" s="33"/>
      <c r="BI116" s="33">
        <v>48.9</v>
      </c>
      <c r="BJ116" s="33"/>
      <c r="BK116" s="33"/>
      <c r="BL116" s="33"/>
      <c r="BM116" s="33"/>
      <c r="BN116" s="33"/>
      <c r="BP116" s="33">
        <v>2099338</v>
      </c>
      <c r="BQ116" s="33"/>
      <c r="BR116" s="33"/>
      <c r="BS116" s="33"/>
      <c r="BT116" s="33"/>
      <c r="BU116" s="33"/>
      <c r="BW116" s="33">
        <v>68486000</v>
      </c>
      <c r="BX116" s="33"/>
      <c r="BY116" s="33"/>
      <c r="BZ116" s="33"/>
      <c r="CA116" s="33"/>
      <c r="CB116" s="33"/>
      <c r="CD116" s="33">
        <v>3796768</v>
      </c>
      <c r="CE116" s="33"/>
      <c r="CF116" s="33"/>
      <c r="CG116" s="33"/>
      <c r="CH116" s="33"/>
      <c r="CI116" s="33"/>
      <c r="CK116" s="33">
        <v>20973.73</v>
      </c>
      <c r="CL116" s="33"/>
      <c r="CM116" s="33"/>
      <c r="CN116" s="33"/>
      <c r="CO116" s="33"/>
      <c r="CP116" s="33"/>
      <c r="CR116" s="33">
        <v>1477049</v>
      </c>
      <c r="CS116" s="33"/>
      <c r="CT116" s="33"/>
      <c r="CU116" s="33"/>
      <c r="CV116" s="33"/>
      <c r="CW116" s="33"/>
    </row>
    <row r="117" spans="1:101" x14ac:dyDescent="0.25">
      <c r="A117" s="5"/>
      <c r="B117" s="5"/>
      <c r="D117" s="5"/>
      <c r="E117" s="5"/>
      <c r="G117" s="5"/>
      <c r="H117" s="5"/>
      <c r="J117" s="5"/>
      <c r="K117" s="5"/>
      <c r="M117" s="10"/>
      <c r="N117" s="10"/>
      <c r="O117" s="10"/>
      <c r="P117" s="10"/>
      <c r="Q117" s="10"/>
      <c r="S117" s="10"/>
      <c r="T117" s="10"/>
      <c r="U117" s="10"/>
      <c r="V117" s="10"/>
      <c r="W117" s="10"/>
      <c r="Y117" s="10"/>
      <c r="Z117" s="10"/>
      <c r="AA117" s="10"/>
      <c r="AB117" s="10"/>
      <c r="AC117" s="10"/>
      <c r="AE117" s="10"/>
      <c r="AF117" s="10"/>
      <c r="AG117" s="10"/>
      <c r="AH117" s="10"/>
      <c r="AI117" s="10"/>
      <c r="AQ117" s="33">
        <v>1.51</v>
      </c>
      <c r="AR117" s="33"/>
      <c r="AT117" s="33">
        <v>44502.07</v>
      </c>
      <c r="AU117" s="33"/>
      <c r="AW117" s="33">
        <v>819044.35</v>
      </c>
      <c r="AX117" s="33"/>
      <c r="AZ117" s="33">
        <v>81941.08</v>
      </c>
      <c r="BA117" s="33"/>
      <c r="BC117" s="33">
        <v>5093.83</v>
      </c>
      <c r="BD117" s="33"/>
      <c r="BF117" s="33">
        <v>11728.76</v>
      </c>
      <c r="BG117" s="33"/>
      <c r="BI117" s="33">
        <v>0.01</v>
      </c>
      <c r="BJ117" s="33"/>
      <c r="BK117" s="33"/>
      <c r="BL117" s="33"/>
      <c r="BM117" s="33"/>
      <c r="BN117" s="33"/>
      <c r="BP117" s="33">
        <v>6132.38</v>
      </c>
      <c r="BQ117" s="33"/>
      <c r="BR117" s="33"/>
      <c r="BS117" s="33"/>
      <c r="BT117" s="33"/>
      <c r="BU117" s="33"/>
      <c r="BW117" s="33">
        <v>18446.73</v>
      </c>
      <c r="BX117" s="33"/>
      <c r="BY117" s="33"/>
      <c r="BZ117" s="33"/>
      <c r="CA117" s="33"/>
      <c r="CB117" s="33"/>
      <c r="CD117" s="33">
        <v>6000</v>
      </c>
      <c r="CE117" s="33"/>
      <c r="CF117" s="33"/>
      <c r="CG117" s="33"/>
      <c r="CH117" s="33"/>
      <c r="CI117" s="33"/>
      <c r="CK117" s="33">
        <v>331.21</v>
      </c>
      <c r="CL117" s="33"/>
      <c r="CM117" s="33"/>
      <c r="CN117" s="33"/>
      <c r="CO117" s="33"/>
      <c r="CP117" s="33"/>
      <c r="CR117" s="33">
        <v>900</v>
      </c>
      <c r="CS117" s="33"/>
      <c r="CT117" s="33"/>
      <c r="CU117" s="33"/>
      <c r="CV117" s="33"/>
      <c r="CW117" s="33"/>
    </row>
    <row r="118" spans="1:101" x14ac:dyDescent="0.25">
      <c r="A118" s="5"/>
      <c r="B118" s="5"/>
      <c r="D118" s="5"/>
      <c r="E118" s="5"/>
      <c r="G118" s="5"/>
      <c r="H118" s="5"/>
      <c r="J118" s="5"/>
      <c r="K118" s="5"/>
      <c r="M118" s="10"/>
      <c r="N118" s="10"/>
      <c r="O118" s="10"/>
      <c r="P118" s="10"/>
      <c r="Q118" s="10"/>
      <c r="S118" s="10"/>
      <c r="T118" s="10"/>
      <c r="U118" s="10"/>
      <c r="V118" s="10"/>
      <c r="W118" s="10"/>
      <c r="Y118" s="10"/>
      <c r="Z118" s="10"/>
      <c r="AA118" s="10"/>
      <c r="AB118" s="10"/>
      <c r="AC118" s="10"/>
      <c r="AE118" s="10"/>
      <c r="AF118" s="10"/>
      <c r="AG118" s="10"/>
      <c r="AH118" s="10"/>
      <c r="AI118" s="10"/>
      <c r="AQ118" s="33">
        <v>1.1599999999999999</v>
      </c>
      <c r="AR118" s="33"/>
      <c r="AT118" s="33">
        <v>108014.01</v>
      </c>
      <c r="AU118" s="33"/>
      <c r="AW118" s="33">
        <v>1353122.72</v>
      </c>
      <c r="AX118" s="33"/>
      <c r="AZ118" s="33">
        <v>174081.26</v>
      </c>
      <c r="BA118" s="33"/>
      <c r="BC118" s="33">
        <v>6955.01</v>
      </c>
      <c r="BD118" s="33"/>
      <c r="BF118" s="33">
        <v>26925.02</v>
      </c>
      <c r="BG118" s="33"/>
      <c r="BI118" s="33">
        <v>0.08</v>
      </c>
      <c r="BJ118" s="33"/>
      <c r="BK118" s="33"/>
      <c r="BL118" s="33"/>
      <c r="BM118" s="33"/>
      <c r="BN118" s="33"/>
      <c r="BP118" s="33">
        <v>25031.11</v>
      </c>
      <c r="BQ118" s="33"/>
      <c r="BR118" s="33"/>
      <c r="BS118" s="33"/>
      <c r="BT118" s="33"/>
      <c r="BU118" s="33"/>
      <c r="BW118" s="33">
        <v>223460</v>
      </c>
      <c r="BX118" s="33"/>
      <c r="BY118" s="33"/>
      <c r="BZ118" s="33"/>
      <c r="CA118" s="33"/>
      <c r="CB118" s="33"/>
      <c r="CD118" s="33">
        <v>29437.73</v>
      </c>
      <c r="CE118" s="33"/>
      <c r="CF118" s="33"/>
      <c r="CG118" s="33"/>
      <c r="CH118" s="33"/>
      <c r="CI118" s="33"/>
      <c r="CK118" s="33">
        <v>3268.48</v>
      </c>
      <c r="CL118" s="33"/>
      <c r="CM118" s="33"/>
      <c r="CN118" s="33"/>
      <c r="CO118" s="33"/>
      <c r="CP118" s="33"/>
      <c r="CR118" s="33">
        <v>4547.46</v>
      </c>
      <c r="CS118" s="33"/>
      <c r="CT118" s="33"/>
      <c r="CU118" s="33"/>
      <c r="CV118" s="33"/>
      <c r="CW118" s="33"/>
    </row>
    <row r="119" spans="1:101" x14ac:dyDescent="0.25">
      <c r="A119" s="5"/>
      <c r="B119" s="5"/>
      <c r="D119" s="5"/>
      <c r="E119" s="5"/>
      <c r="G119" s="5"/>
      <c r="H119" s="5"/>
      <c r="J119" s="5"/>
      <c r="K119" s="5"/>
      <c r="M119" s="10"/>
      <c r="N119" s="10"/>
      <c r="O119" s="10"/>
      <c r="P119" s="10"/>
      <c r="Q119" s="10"/>
      <c r="S119" s="10"/>
      <c r="T119" s="10"/>
      <c r="U119" s="10"/>
      <c r="V119" s="10"/>
      <c r="W119" s="10"/>
      <c r="Y119" s="10"/>
      <c r="Z119" s="10"/>
      <c r="AA119" s="10"/>
      <c r="AB119" s="10"/>
      <c r="AC119" s="10"/>
      <c r="AE119" s="10"/>
      <c r="AF119" s="10"/>
      <c r="AG119" s="10"/>
      <c r="AH119" s="10"/>
      <c r="AI119" s="10"/>
      <c r="AQ119" s="33">
        <v>0.5</v>
      </c>
      <c r="AR119" s="33"/>
      <c r="AT119" s="33">
        <v>25649.14</v>
      </c>
      <c r="AU119" s="33"/>
      <c r="AW119" s="33">
        <v>605395.85</v>
      </c>
      <c r="AX119" s="33"/>
      <c r="AZ119" s="33">
        <v>71223.17</v>
      </c>
      <c r="BA119" s="33"/>
      <c r="BC119" s="33">
        <v>2575.1999999999998</v>
      </c>
      <c r="BD119" s="33"/>
      <c r="BF119" s="33">
        <v>8804.09</v>
      </c>
      <c r="BG119" s="33"/>
      <c r="BI119" s="33">
        <v>0.02</v>
      </c>
      <c r="BJ119" s="33"/>
      <c r="BK119" s="33"/>
      <c r="BL119" s="33"/>
      <c r="BM119" s="33"/>
      <c r="BN119" s="33"/>
      <c r="BP119" s="33">
        <v>60791.92</v>
      </c>
      <c r="BQ119" s="33"/>
      <c r="BR119" s="33"/>
      <c r="BS119" s="33"/>
      <c r="BT119" s="33"/>
      <c r="BU119" s="33"/>
      <c r="BW119" s="33">
        <v>1024734</v>
      </c>
      <c r="BX119" s="33"/>
      <c r="BY119" s="33"/>
      <c r="BZ119" s="33"/>
      <c r="CA119" s="33"/>
      <c r="CB119" s="33"/>
      <c r="CD119" s="33">
        <v>337003.5</v>
      </c>
      <c r="CE119" s="33"/>
      <c r="CF119" s="33"/>
      <c r="CG119" s="33"/>
      <c r="CH119" s="33"/>
      <c r="CI119" s="33"/>
      <c r="CK119" s="33">
        <v>30109.37</v>
      </c>
      <c r="CL119" s="33"/>
      <c r="CM119" s="33"/>
      <c r="CN119" s="33"/>
      <c r="CO119" s="33"/>
      <c r="CP119" s="33"/>
      <c r="CR119" s="33">
        <v>79973.41</v>
      </c>
      <c r="CS119" s="33"/>
      <c r="CT119" s="33"/>
      <c r="CU119" s="33"/>
      <c r="CV119" s="33"/>
      <c r="CW119" s="33"/>
    </row>
    <row r="120" spans="1:101" x14ac:dyDescent="0.25">
      <c r="A120" s="5"/>
      <c r="B120" s="5"/>
      <c r="D120" s="5"/>
      <c r="E120" s="5"/>
      <c r="G120" s="5"/>
      <c r="H120" s="5"/>
      <c r="J120" s="5"/>
      <c r="K120" s="5"/>
      <c r="M120" s="10"/>
      <c r="N120" s="10"/>
      <c r="O120" s="10"/>
      <c r="P120" s="10"/>
      <c r="Q120" s="10"/>
      <c r="S120" s="10"/>
      <c r="T120" s="10"/>
      <c r="U120" s="10"/>
      <c r="V120" s="10"/>
      <c r="W120" s="10"/>
      <c r="Y120" s="10"/>
      <c r="Z120" s="10"/>
      <c r="AA120" s="10"/>
      <c r="AB120" s="10"/>
      <c r="AC120" s="10"/>
      <c r="AE120" s="10"/>
      <c r="AF120" s="10"/>
      <c r="AG120" s="10"/>
      <c r="AH120" s="10"/>
      <c r="AI120" s="10"/>
      <c r="AQ120" s="33">
        <v>1.34</v>
      </c>
      <c r="AR120" s="33"/>
      <c r="AT120" s="33">
        <v>95135.57</v>
      </c>
      <c r="AU120" s="33"/>
      <c r="AW120" s="33">
        <v>20281000</v>
      </c>
      <c r="AX120" s="33"/>
      <c r="AZ120" s="33">
        <v>164011.39000000001</v>
      </c>
      <c r="BA120" s="33"/>
      <c r="BC120" s="33">
        <v>1569.94</v>
      </c>
      <c r="BD120" s="33"/>
      <c r="BF120" s="33">
        <v>25577.98</v>
      </c>
      <c r="BG120" s="33"/>
      <c r="BI120" s="33">
        <v>0.01</v>
      </c>
      <c r="BJ120" s="33"/>
      <c r="BK120" s="33"/>
      <c r="BL120" s="33"/>
      <c r="BM120" s="33"/>
      <c r="BN120" s="33"/>
      <c r="BP120" s="33">
        <v>149636.20000000001</v>
      </c>
      <c r="BQ120" s="33"/>
      <c r="BR120" s="33"/>
      <c r="BS120" s="33"/>
      <c r="BT120" s="33"/>
      <c r="BU120" s="33"/>
      <c r="BW120" s="33">
        <v>6457205</v>
      </c>
      <c r="BX120" s="33"/>
      <c r="BY120" s="33"/>
      <c r="BZ120" s="33"/>
      <c r="CA120" s="33"/>
      <c r="CB120" s="33"/>
      <c r="CD120" s="33">
        <v>343900.1</v>
      </c>
      <c r="CE120" s="33"/>
      <c r="CF120" s="33"/>
      <c r="CG120" s="33"/>
      <c r="CH120" s="33"/>
      <c r="CI120" s="33"/>
      <c r="CK120" s="33">
        <v>28705.87</v>
      </c>
      <c r="CL120" s="33"/>
      <c r="CM120" s="33"/>
      <c r="CN120" s="33"/>
      <c r="CO120" s="33"/>
      <c r="CP120" s="33"/>
      <c r="CR120" s="33">
        <v>70228.03</v>
      </c>
      <c r="CS120" s="33"/>
      <c r="CT120" s="33"/>
      <c r="CU120" s="33"/>
      <c r="CV120" s="33"/>
      <c r="CW120" s="33"/>
    </row>
    <row r="121" spans="1:101" x14ac:dyDescent="0.25">
      <c r="A121" s="5"/>
      <c r="B121" s="5"/>
      <c r="D121" s="5"/>
      <c r="E121" s="5"/>
      <c r="G121" s="5"/>
      <c r="H121" s="5"/>
      <c r="J121" s="5"/>
      <c r="K121" s="5"/>
      <c r="M121" s="10"/>
      <c r="N121" s="10"/>
      <c r="O121" s="10"/>
      <c r="P121" s="10"/>
      <c r="Q121" s="10"/>
      <c r="S121" s="10"/>
      <c r="T121" s="10"/>
      <c r="U121" s="10"/>
      <c r="V121" s="10"/>
      <c r="W121" s="10"/>
      <c r="Y121" s="10"/>
      <c r="Z121" s="10"/>
      <c r="AA121" s="10"/>
      <c r="AB121" s="10"/>
      <c r="AC121" s="10"/>
      <c r="AE121" s="10"/>
      <c r="AF121" s="10"/>
      <c r="AG121" s="10"/>
      <c r="AH121" s="10"/>
      <c r="AI121" s="10"/>
      <c r="AQ121" s="33">
        <v>0.78</v>
      </c>
      <c r="AR121" s="33"/>
      <c r="AT121" s="33">
        <v>181913.12</v>
      </c>
      <c r="AU121" s="33"/>
      <c r="AW121" s="33">
        <v>11383793.16</v>
      </c>
      <c r="AX121" s="33"/>
      <c r="AZ121" s="33">
        <v>379691.37</v>
      </c>
      <c r="BA121" s="33"/>
      <c r="BC121" s="33">
        <v>5266.18</v>
      </c>
      <c r="BD121" s="33"/>
      <c r="BF121" s="33">
        <v>70331.31</v>
      </c>
      <c r="BG121" s="33"/>
      <c r="BI121" s="33">
        <v>8.9999999999999993E-3</v>
      </c>
      <c r="BJ121" s="33"/>
      <c r="BK121" s="33"/>
      <c r="BL121" s="33"/>
      <c r="BM121" s="33"/>
      <c r="BN121" s="33"/>
      <c r="BP121" s="33">
        <v>116071.9</v>
      </c>
      <c r="BQ121" s="33"/>
      <c r="BR121" s="33"/>
      <c r="BS121" s="33"/>
      <c r="BT121" s="33"/>
      <c r="BU121" s="33"/>
      <c r="BW121" s="33">
        <v>5887355</v>
      </c>
      <c r="BX121" s="33"/>
      <c r="BY121" s="33"/>
      <c r="BZ121" s="33"/>
      <c r="CA121" s="33"/>
      <c r="CB121" s="33"/>
      <c r="CD121" s="33">
        <v>138570.1</v>
      </c>
      <c r="CE121" s="33"/>
      <c r="CF121" s="33"/>
      <c r="CG121" s="33"/>
      <c r="CH121" s="33"/>
      <c r="CI121" s="33"/>
      <c r="CK121" s="33">
        <v>12575.1</v>
      </c>
      <c r="CL121" s="33"/>
      <c r="CM121" s="33"/>
      <c r="CN121" s="33"/>
      <c r="CO121" s="33"/>
      <c r="CP121" s="33"/>
      <c r="CR121" s="33">
        <v>21217.61</v>
      </c>
      <c r="CS121" s="33"/>
      <c r="CT121" s="33"/>
      <c r="CU121" s="33"/>
      <c r="CV121" s="33"/>
      <c r="CW121" s="33"/>
    </row>
    <row r="122" spans="1:101" x14ac:dyDescent="0.25">
      <c r="A122" s="5"/>
      <c r="B122" s="5"/>
      <c r="D122" s="5"/>
      <c r="E122" s="5"/>
      <c r="G122" s="5"/>
      <c r="H122" s="5"/>
      <c r="J122" s="5"/>
      <c r="K122" s="5"/>
      <c r="M122" s="10"/>
      <c r="N122" s="10"/>
      <c r="O122" s="10"/>
      <c r="P122" s="10"/>
      <c r="Q122" s="10"/>
      <c r="S122" s="10"/>
      <c r="T122" s="10"/>
      <c r="U122" s="10"/>
      <c r="V122" s="10"/>
      <c r="W122" s="10"/>
      <c r="Y122" s="10"/>
      <c r="Z122" s="10"/>
      <c r="AA122" s="10"/>
      <c r="AB122" s="10"/>
      <c r="AC122" s="10"/>
      <c r="AE122" s="10"/>
      <c r="AF122" s="10"/>
      <c r="AG122" s="10"/>
      <c r="AH122" s="10"/>
      <c r="AI122" s="10"/>
      <c r="AQ122" s="33">
        <v>2.92</v>
      </c>
      <c r="AR122" s="33"/>
      <c r="AT122" s="33">
        <v>84001.62</v>
      </c>
      <c r="AU122" s="33"/>
      <c r="AW122" s="33">
        <v>9260000</v>
      </c>
      <c r="AX122" s="33"/>
      <c r="AZ122" s="33">
        <v>67048.44</v>
      </c>
      <c r="BA122" s="33"/>
      <c r="BC122" s="33">
        <v>799.93</v>
      </c>
      <c r="BD122" s="33"/>
      <c r="BF122" s="33">
        <v>8897.23</v>
      </c>
      <c r="BG122" s="33"/>
      <c r="BI122" s="33">
        <v>0.08</v>
      </c>
      <c r="BJ122" s="33"/>
      <c r="BK122" s="33"/>
      <c r="BL122" s="33"/>
      <c r="BM122" s="33"/>
      <c r="BN122" s="33"/>
      <c r="BP122" s="33">
        <v>46470.49</v>
      </c>
      <c r="BQ122" s="33"/>
      <c r="BR122" s="33"/>
      <c r="BS122" s="33"/>
      <c r="BT122" s="33"/>
      <c r="BU122" s="33"/>
      <c r="BW122" s="33">
        <v>929751.8</v>
      </c>
      <c r="BX122" s="33"/>
      <c r="BY122" s="33"/>
      <c r="BZ122" s="33"/>
      <c r="CA122" s="33"/>
      <c r="CB122" s="33"/>
      <c r="CD122" s="33">
        <v>127859.9</v>
      </c>
      <c r="CE122" s="33"/>
      <c r="CF122" s="33"/>
      <c r="CG122" s="33"/>
      <c r="CH122" s="33"/>
      <c r="CI122" s="33"/>
      <c r="CK122" s="33">
        <v>28420.74</v>
      </c>
      <c r="CL122" s="33"/>
      <c r="CM122" s="33"/>
      <c r="CN122" s="33"/>
      <c r="CO122" s="33"/>
      <c r="CP122" s="33"/>
      <c r="CR122" s="33">
        <v>19704.11</v>
      </c>
      <c r="CS122" s="33"/>
      <c r="CT122" s="33"/>
      <c r="CU122" s="33"/>
      <c r="CV122" s="33"/>
      <c r="CW122" s="33"/>
    </row>
    <row r="123" spans="1:101" x14ac:dyDescent="0.25">
      <c r="A123" s="5"/>
      <c r="B123" s="5"/>
      <c r="D123" s="5"/>
      <c r="E123" s="5"/>
      <c r="G123" s="5"/>
      <c r="H123" s="5"/>
      <c r="J123" s="5"/>
      <c r="K123" s="5"/>
      <c r="M123" s="10"/>
      <c r="N123" s="10"/>
      <c r="O123" s="10"/>
      <c r="P123" s="10"/>
      <c r="Q123" s="10"/>
      <c r="S123" s="10"/>
      <c r="T123" s="10"/>
      <c r="U123" s="10"/>
      <c r="V123" s="10"/>
      <c r="W123" s="10"/>
      <c r="Y123" s="10"/>
      <c r="Z123" s="10"/>
      <c r="AA123" s="10"/>
      <c r="AB123" s="10"/>
      <c r="AC123" s="10"/>
      <c r="AE123" s="10"/>
      <c r="AF123" s="10"/>
      <c r="AG123" s="10"/>
      <c r="AH123" s="10"/>
      <c r="AI123" s="10"/>
      <c r="AQ123" s="33">
        <v>0.17</v>
      </c>
      <c r="AR123" s="33"/>
      <c r="AT123" s="33">
        <v>17062.400000000001</v>
      </c>
      <c r="AU123" s="33"/>
      <c r="AW123" s="33">
        <v>241600.52</v>
      </c>
      <c r="AX123" s="33"/>
      <c r="AZ123" s="33">
        <v>59147.91</v>
      </c>
      <c r="BA123" s="33"/>
      <c r="BC123" s="33">
        <v>4100.17</v>
      </c>
      <c r="BD123" s="33"/>
      <c r="BF123" s="33">
        <v>11238.61</v>
      </c>
      <c r="BG123" s="33"/>
      <c r="BI123" s="33">
        <v>1.74</v>
      </c>
      <c r="BJ123" s="33"/>
      <c r="BK123" s="33"/>
      <c r="BL123" s="33"/>
      <c r="BM123" s="33"/>
      <c r="BN123" s="33"/>
      <c r="BP123" s="33">
        <v>491845.8</v>
      </c>
      <c r="BQ123" s="33"/>
      <c r="BR123" s="33"/>
      <c r="BS123" s="33"/>
      <c r="BT123" s="33"/>
      <c r="BU123" s="33"/>
      <c r="BW123" s="33">
        <v>4558791</v>
      </c>
      <c r="BX123" s="33"/>
      <c r="BY123" s="33"/>
      <c r="BZ123" s="33"/>
      <c r="CA123" s="33"/>
      <c r="CB123" s="33"/>
      <c r="CD123" s="33">
        <v>1027863</v>
      </c>
      <c r="CE123" s="33"/>
      <c r="CF123" s="33"/>
      <c r="CG123" s="33"/>
      <c r="CH123" s="33"/>
      <c r="CI123" s="33"/>
      <c r="CK123" s="33">
        <v>12462.73</v>
      </c>
      <c r="CL123" s="33"/>
      <c r="CM123" s="33"/>
      <c r="CN123" s="33"/>
      <c r="CO123" s="33"/>
      <c r="CP123" s="33"/>
      <c r="CR123" s="33">
        <v>248475.3</v>
      </c>
      <c r="CS123" s="33"/>
      <c r="CT123" s="33"/>
      <c r="CU123" s="33"/>
      <c r="CV123" s="33"/>
      <c r="CW123" s="33"/>
    </row>
    <row r="124" spans="1:101" x14ac:dyDescent="0.25">
      <c r="A124" s="5"/>
      <c r="B124" s="5"/>
      <c r="D124" s="5"/>
      <c r="E124" s="5"/>
      <c r="G124" s="5"/>
      <c r="H124" s="5"/>
      <c r="J124" s="5"/>
      <c r="K124" s="5"/>
      <c r="M124" s="10"/>
      <c r="N124" s="10"/>
      <c r="O124" s="10"/>
      <c r="P124" s="10"/>
      <c r="Q124" s="10"/>
      <c r="S124" s="10"/>
      <c r="T124" s="10"/>
      <c r="U124" s="10"/>
      <c r="V124" s="10"/>
      <c r="W124" s="10"/>
      <c r="Y124" s="10"/>
      <c r="Z124" s="10"/>
      <c r="AA124" s="10"/>
      <c r="AB124" s="10"/>
      <c r="AC124" s="10"/>
      <c r="AE124" s="10"/>
      <c r="AF124" s="10"/>
      <c r="AG124" s="10"/>
      <c r="AH124" s="10"/>
      <c r="AI124" s="10"/>
      <c r="AQ124" s="33">
        <v>0.32</v>
      </c>
      <c r="AR124" s="33"/>
      <c r="AT124" s="33">
        <v>98420.33</v>
      </c>
      <c r="AU124" s="33"/>
      <c r="AW124" s="33">
        <v>2227440.54</v>
      </c>
      <c r="AX124" s="33"/>
      <c r="AZ124" s="33">
        <v>473032.82</v>
      </c>
      <c r="BA124" s="33"/>
      <c r="BC124" s="33">
        <v>8014.69</v>
      </c>
      <c r="BD124" s="33"/>
      <c r="BF124" s="33">
        <v>86518.42</v>
      </c>
      <c r="BG124" s="33"/>
      <c r="BI124" s="33">
        <v>2.71</v>
      </c>
      <c r="BJ124" s="33"/>
      <c r="BK124" s="33"/>
      <c r="BL124" s="33"/>
      <c r="BM124" s="33"/>
      <c r="BN124" s="33"/>
      <c r="BP124" s="33">
        <v>1415933</v>
      </c>
      <c r="BQ124" s="33"/>
      <c r="BR124" s="33"/>
      <c r="BS124" s="33"/>
      <c r="BT124" s="33"/>
      <c r="BU124" s="33"/>
      <c r="BW124" s="33">
        <v>117000000</v>
      </c>
      <c r="BX124" s="33"/>
      <c r="BY124" s="33"/>
      <c r="BZ124" s="33"/>
      <c r="CA124" s="33"/>
      <c r="CB124" s="33"/>
      <c r="CD124" s="33">
        <v>6404337</v>
      </c>
      <c r="CE124" s="33"/>
      <c r="CF124" s="33"/>
      <c r="CG124" s="33"/>
      <c r="CH124" s="33"/>
      <c r="CI124" s="33"/>
      <c r="CK124" s="33">
        <v>25472.14</v>
      </c>
      <c r="CL124" s="33"/>
      <c r="CM124" s="33"/>
      <c r="CN124" s="33"/>
      <c r="CO124" s="33"/>
      <c r="CP124" s="33"/>
      <c r="CR124" s="33">
        <v>1697015</v>
      </c>
      <c r="CS124" s="33"/>
      <c r="CT124" s="33"/>
      <c r="CU124" s="33"/>
      <c r="CV124" s="33"/>
      <c r="CW124" s="33"/>
    </row>
    <row r="125" spans="1:101" x14ac:dyDescent="0.25">
      <c r="A125" s="5"/>
      <c r="B125" s="5"/>
      <c r="D125" s="5"/>
      <c r="E125" s="5"/>
      <c r="G125" s="5"/>
      <c r="H125" s="5"/>
      <c r="J125" s="5"/>
      <c r="K125" s="5"/>
      <c r="M125" s="10"/>
      <c r="N125" s="10"/>
      <c r="O125" s="10"/>
      <c r="P125" s="10"/>
      <c r="Q125" s="10"/>
      <c r="S125" s="10"/>
      <c r="T125" s="10"/>
      <c r="U125" s="10"/>
      <c r="V125" s="10"/>
      <c r="W125" s="10"/>
      <c r="Y125" s="10"/>
      <c r="Z125" s="10"/>
      <c r="AA125" s="10"/>
      <c r="AB125" s="10"/>
      <c r="AC125" s="10"/>
      <c r="AE125" s="10"/>
      <c r="AF125" s="10"/>
      <c r="AG125" s="10"/>
      <c r="AH125" s="10"/>
      <c r="AI125" s="10"/>
      <c r="AQ125" s="33">
        <v>0.47</v>
      </c>
      <c r="AR125" s="33"/>
      <c r="AT125" s="33">
        <v>228066.39</v>
      </c>
      <c r="AU125" s="33"/>
      <c r="AW125" s="33">
        <v>2622409.29</v>
      </c>
      <c r="AX125" s="33"/>
      <c r="AZ125" s="33">
        <v>410102.98</v>
      </c>
      <c r="BA125" s="33"/>
      <c r="BC125" s="33">
        <v>10533.3</v>
      </c>
      <c r="BD125" s="33"/>
      <c r="BF125" s="33">
        <v>78929.64</v>
      </c>
      <c r="BG125" s="33"/>
      <c r="BI125" s="33">
        <v>1.29</v>
      </c>
      <c r="BJ125" s="33"/>
      <c r="BK125" s="33"/>
      <c r="BL125" s="33"/>
      <c r="BM125" s="33"/>
      <c r="BN125" s="33"/>
      <c r="BP125" s="33">
        <v>545057.1</v>
      </c>
      <c r="BQ125" s="33"/>
      <c r="BR125" s="33"/>
      <c r="BS125" s="33"/>
      <c r="BT125" s="33"/>
      <c r="BU125" s="33"/>
      <c r="BW125" s="33">
        <v>3361664</v>
      </c>
      <c r="BX125" s="33"/>
      <c r="BY125" s="33"/>
      <c r="BZ125" s="33"/>
      <c r="CA125" s="33"/>
      <c r="CB125" s="33"/>
      <c r="CD125" s="33">
        <v>1562162</v>
      </c>
      <c r="CE125" s="33"/>
      <c r="CF125" s="33"/>
      <c r="CG125" s="33"/>
      <c r="CH125" s="33"/>
      <c r="CI125" s="33"/>
      <c r="CK125" s="33">
        <v>22271.26</v>
      </c>
      <c r="CL125" s="33"/>
      <c r="CM125" s="33"/>
      <c r="CN125" s="33"/>
      <c r="CO125" s="33"/>
      <c r="CP125" s="33"/>
      <c r="CR125" s="33">
        <v>354225.5</v>
      </c>
      <c r="CS125" s="33"/>
      <c r="CT125" s="33"/>
      <c r="CU125" s="33"/>
      <c r="CV125" s="33"/>
      <c r="CW125" s="33"/>
    </row>
    <row r="126" spans="1:101" x14ac:dyDescent="0.25">
      <c r="A126" s="5"/>
      <c r="B126" s="5"/>
      <c r="D126" s="5"/>
      <c r="E126" s="5"/>
      <c r="G126" s="5"/>
      <c r="H126" s="5"/>
      <c r="J126" s="5"/>
      <c r="K126" s="5"/>
      <c r="M126" s="10"/>
      <c r="N126" s="10"/>
      <c r="O126" s="10"/>
      <c r="P126" s="10"/>
      <c r="Q126" s="10"/>
      <c r="S126" s="10"/>
      <c r="T126" s="10"/>
      <c r="U126" s="10"/>
      <c r="V126" s="10"/>
      <c r="W126" s="10"/>
      <c r="Y126" s="10"/>
      <c r="Z126" s="10"/>
      <c r="AA126" s="10"/>
      <c r="AB126" s="10"/>
      <c r="AC126" s="10"/>
      <c r="AE126" s="10"/>
      <c r="AF126" s="10"/>
      <c r="AG126" s="10"/>
      <c r="AH126" s="10"/>
      <c r="AI126" s="10"/>
      <c r="AQ126" s="33">
        <v>0.04</v>
      </c>
      <c r="AR126" s="33"/>
      <c r="AT126" s="33">
        <v>28335.81</v>
      </c>
      <c r="AU126" s="33"/>
      <c r="AW126" s="33">
        <v>496476.01</v>
      </c>
      <c r="AX126" s="33"/>
      <c r="AZ126" s="33">
        <v>39164.97</v>
      </c>
      <c r="BA126" s="33"/>
      <c r="BC126" s="33">
        <v>23930.41</v>
      </c>
      <c r="BD126" s="33"/>
      <c r="BF126" s="33">
        <v>3745.56</v>
      </c>
      <c r="BG126" s="33"/>
      <c r="BI126" s="33">
        <v>0.01</v>
      </c>
      <c r="BJ126" s="33"/>
      <c r="BK126" s="33"/>
      <c r="BL126" s="33"/>
      <c r="BM126" s="33"/>
      <c r="BN126" s="33"/>
      <c r="BP126" s="33">
        <v>46378.77</v>
      </c>
      <c r="BQ126" s="33"/>
      <c r="BR126" s="33"/>
      <c r="BS126" s="33"/>
      <c r="BT126" s="33"/>
      <c r="BU126" s="33"/>
      <c r="BW126" s="33">
        <v>534001</v>
      </c>
      <c r="BX126" s="33"/>
      <c r="BY126" s="33"/>
      <c r="BZ126" s="33"/>
      <c r="CA126" s="33"/>
      <c r="CB126" s="33"/>
      <c r="CD126" s="33">
        <v>55044.02</v>
      </c>
      <c r="CE126" s="33"/>
      <c r="CF126" s="33"/>
      <c r="CG126" s="33"/>
      <c r="CH126" s="33"/>
      <c r="CI126" s="33"/>
      <c r="CK126" s="33">
        <v>7087.13</v>
      </c>
      <c r="CL126" s="33"/>
      <c r="CM126" s="33"/>
      <c r="CN126" s="33"/>
      <c r="CO126" s="33"/>
      <c r="CP126" s="33"/>
      <c r="CR126" s="33">
        <v>6201.72</v>
      </c>
      <c r="CS126" s="33"/>
      <c r="CT126" s="33"/>
      <c r="CU126" s="33"/>
      <c r="CV126" s="33"/>
      <c r="CW126" s="33"/>
    </row>
    <row r="127" spans="1:101" x14ac:dyDescent="0.25">
      <c r="A127" s="5"/>
      <c r="B127" s="5"/>
      <c r="D127" s="5"/>
      <c r="E127" s="5"/>
      <c r="G127" s="5"/>
      <c r="H127" s="5"/>
      <c r="J127" s="5"/>
      <c r="K127" s="5"/>
      <c r="M127" s="10"/>
      <c r="N127" s="10"/>
      <c r="O127" s="10"/>
      <c r="P127" s="10"/>
      <c r="Q127" s="10"/>
      <c r="S127" s="10"/>
      <c r="T127" s="10"/>
      <c r="U127" s="10"/>
      <c r="V127" s="10"/>
      <c r="W127" s="10"/>
      <c r="Y127" s="10"/>
      <c r="Z127" s="10"/>
      <c r="AA127" s="10"/>
      <c r="AB127" s="10"/>
      <c r="AC127" s="10"/>
      <c r="AE127" s="10"/>
      <c r="AF127" s="10"/>
      <c r="AG127" s="10"/>
      <c r="AH127" s="10"/>
      <c r="AI127" s="10"/>
      <c r="AQ127" s="33">
        <v>0.03</v>
      </c>
      <c r="AR127" s="33"/>
      <c r="AT127" s="33">
        <v>40696.6</v>
      </c>
      <c r="AU127" s="33"/>
      <c r="AW127" s="33">
        <v>2082700</v>
      </c>
      <c r="AX127" s="33"/>
      <c r="AZ127" s="33">
        <v>77558.77</v>
      </c>
      <c r="BA127" s="33"/>
      <c r="BC127" s="33">
        <v>21536.400000000001</v>
      </c>
      <c r="BD127" s="33"/>
      <c r="BF127" s="33">
        <v>9325.5499999999993</v>
      </c>
      <c r="BG127" s="33"/>
      <c r="BI127" s="33">
        <v>0.03</v>
      </c>
      <c r="BJ127" s="33"/>
      <c r="BK127" s="33"/>
      <c r="BL127" s="33"/>
      <c r="BM127" s="33"/>
      <c r="BN127" s="33"/>
      <c r="BP127" s="33">
        <v>40938.339999999997</v>
      </c>
      <c r="BQ127" s="33"/>
      <c r="BR127" s="33"/>
      <c r="BS127" s="33"/>
      <c r="BT127" s="33"/>
      <c r="BU127" s="33"/>
      <c r="BW127" s="33">
        <v>1405782</v>
      </c>
      <c r="BX127" s="33"/>
      <c r="BY127" s="33"/>
      <c r="BZ127" s="33"/>
      <c r="CA127" s="33"/>
      <c r="CB127" s="33"/>
      <c r="CD127" s="33">
        <v>66903.31</v>
      </c>
      <c r="CE127" s="33"/>
      <c r="CF127" s="33"/>
      <c r="CG127" s="33"/>
      <c r="CH127" s="33"/>
      <c r="CI127" s="33"/>
      <c r="CK127" s="33">
        <v>7544.42</v>
      </c>
      <c r="CL127" s="33"/>
      <c r="CM127" s="33"/>
      <c r="CN127" s="33"/>
      <c r="CO127" s="33"/>
      <c r="CP127" s="33"/>
      <c r="CR127" s="33">
        <v>4392.93</v>
      </c>
      <c r="CS127" s="33"/>
      <c r="CT127" s="33"/>
      <c r="CU127" s="33"/>
      <c r="CV127" s="33"/>
      <c r="CW127" s="33"/>
    </row>
    <row r="128" spans="1:101" x14ac:dyDescent="0.25">
      <c r="A128" s="5"/>
      <c r="B128" s="5"/>
      <c r="D128" s="5"/>
      <c r="E128" s="5"/>
      <c r="G128" s="5"/>
      <c r="H128" s="5"/>
      <c r="J128" s="5"/>
      <c r="K128" s="5"/>
      <c r="M128" s="10"/>
      <c r="N128" s="10"/>
      <c r="O128" s="10"/>
      <c r="P128" s="10"/>
      <c r="Q128" s="10"/>
      <c r="S128" s="10"/>
      <c r="T128" s="10"/>
      <c r="U128" s="10"/>
      <c r="V128" s="10"/>
      <c r="W128" s="10"/>
      <c r="Y128" s="10"/>
      <c r="Z128" s="10"/>
      <c r="AA128" s="10"/>
      <c r="AB128" s="10"/>
      <c r="AC128" s="10"/>
      <c r="AE128" s="10"/>
      <c r="AF128" s="10"/>
      <c r="AG128" s="10"/>
      <c r="AH128" s="10"/>
      <c r="AI128" s="10"/>
      <c r="AQ128" s="33">
        <v>0.04</v>
      </c>
      <c r="AR128" s="33"/>
      <c r="AT128" s="33">
        <v>35105.32</v>
      </c>
      <c r="AU128" s="33"/>
      <c r="AW128" s="33">
        <v>675219.28</v>
      </c>
      <c r="AX128" s="33"/>
      <c r="AZ128" s="33">
        <v>56848.89</v>
      </c>
      <c r="BA128" s="33"/>
      <c r="BC128" s="33">
        <v>8397.24</v>
      </c>
      <c r="BD128" s="33"/>
      <c r="BF128" s="33">
        <v>4352.13</v>
      </c>
      <c r="BG128" s="33"/>
      <c r="BI128" s="33">
        <v>8.9999999999999993E-3</v>
      </c>
      <c r="BJ128" s="33"/>
      <c r="BK128" s="33"/>
      <c r="BL128" s="33"/>
      <c r="BM128" s="33"/>
      <c r="BN128" s="33"/>
      <c r="BP128" s="33">
        <v>37764.370000000003</v>
      </c>
      <c r="BQ128" s="33"/>
      <c r="BR128" s="33"/>
      <c r="BS128" s="33"/>
      <c r="BT128" s="33"/>
      <c r="BU128" s="33"/>
      <c r="BW128" s="33">
        <v>742282.4</v>
      </c>
      <c r="BX128" s="33"/>
      <c r="BY128" s="33"/>
      <c r="BZ128" s="33"/>
      <c r="CA128" s="33"/>
      <c r="CB128" s="33"/>
      <c r="CD128" s="33">
        <v>51888.800000000003</v>
      </c>
      <c r="CE128" s="33"/>
      <c r="CF128" s="33"/>
      <c r="CG128" s="33"/>
      <c r="CH128" s="33"/>
      <c r="CI128" s="33"/>
      <c r="CK128" s="33">
        <v>10434.77</v>
      </c>
      <c r="CL128" s="33"/>
      <c r="CM128" s="33"/>
      <c r="CN128" s="33"/>
      <c r="CO128" s="33"/>
      <c r="CP128" s="33"/>
      <c r="CR128" s="33">
        <v>2713.48</v>
      </c>
      <c r="CS128" s="33"/>
      <c r="CT128" s="33"/>
      <c r="CU128" s="33"/>
      <c r="CV128" s="33"/>
      <c r="CW128" s="33"/>
    </row>
    <row r="129" spans="1:101" x14ac:dyDescent="0.25">
      <c r="A129" s="5"/>
      <c r="B129" s="5"/>
      <c r="D129" s="5"/>
      <c r="E129" s="5"/>
      <c r="G129" s="5"/>
      <c r="H129" s="5"/>
      <c r="J129" s="5"/>
      <c r="K129" s="5"/>
      <c r="M129" s="10"/>
      <c r="N129" s="10"/>
      <c r="O129" s="10"/>
      <c r="P129" s="10"/>
      <c r="Q129" s="10"/>
      <c r="S129" s="10"/>
      <c r="T129" s="10"/>
      <c r="U129" s="10"/>
      <c r="V129" s="10"/>
      <c r="W129" s="10"/>
      <c r="Y129" s="10"/>
      <c r="Z129" s="10"/>
      <c r="AA129" s="10"/>
      <c r="AB129" s="10"/>
      <c r="AC129" s="10"/>
      <c r="AE129" s="10"/>
      <c r="AF129" s="10"/>
      <c r="AG129" s="10"/>
      <c r="AH129" s="10"/>
      <c r="AI129" s="10"/>
      <c r="AQ129" s="33">
        <v>0.4</v>
      </c>
      <c r="AR129" s="33"/>
      <c r="AT129" s="33">
        <v>82206.87</v>
      </c>
      <c r="AU129" s="33"/>
      <c r="AW129" s="33">
        <v>13260436.32</v>
      </c>
      <c r="AX129" s="33"/>
      <c r="AZ129" s="33">
        <v>123296.73</v>
      </c>
      <c r="BA129" s="33"/>
      <c r="BC129" s="33">
        <v>4157.68</v>
      </c>
      <c r="BD129" s="33"/>
      <c r="BF129" s="33">
        <v>21538.23</v>
      </c>
      <c r="BG129" s="33"/>
      <c r="BI129" s="33">
        <v>0.27</v>
      </c>
      <c r="BJ129" s="33"/>
      <c r="BK129" s="33"/>
      <c r="BL129" s="33"/>
      <c r="BM129" s="33"/>
      <c r="BN129" s="33"/>
      <c r="BP129" s="33">
        <v>87085.56</v>
      </c>
      <c r="BQ129" s="33"/>
      <c r="BR129" s="33"/>
      <c r="BS129" s="33"/>
      <c r="BT129" s="33"/>
      <c r="BU129" s="33"/>
      <c r="BW129" s="33">
        <v>1903611</v>
      </c>
      <c r="BX129" s="33"/>
      <c r="BY129" s="33"/>
      <c r="BZ129" s="33"/>
      <c r="CA129" s="33"/>
      <c r="CB129" s="33"/>
      <c r="CD129" s="33">
        <v>173300.1</v>
      </c>
      <c r="CE129" s="33"/>
      <c r="CF129" s="33"/>
      <c r="CG129" s="33"/>
      <c r="CH129" s="33"/>
      <c r="CI129" s="33"/>
      <c r="CK129" s="33">
        <v>82348.240000000005</v>
      </c>
      <c r="CL129" s="33"/>
      <c r="CM129" s="33"/>
      <c r="CN129" s="33"/>
      <c r="CO129" s="33"/>
      <c r="CP129" s="33"/>
      <c r="CR129" s="33">
        <v>26190.81</v>
      </c>
      <c r="CS129" s="33"/>
      <c r="CT129" s="33"/>
      <c r="CU129" s="33"/>
      <c r="CV129" s="33"/>
      <c r="CW129" s="33"/>
    </row>
    <row r="130" spans="1:101" x14ac:dyDescent="0.25">
      <c r="A130" s="5"/>
      <c r="B130" s="5"/>
      <c r="D130" s="5"/>
      <c r="E130" s="5"/>
      <c r="G130" s="5"/>
      <c r="H130" s="5"/>
      <c r="J130" s="5"/>
      <c r="K130" s="5"/>
      <c r="M130" s="10"/>
      <c r="N130" s="10"/>
      <c r="O130" s="10"/>
      <c r="P130" s="10"/>
      <c r="Q130" s="10"/>
      <c r="S130" s="10"/>
      <c r="T130" s="10"/>
      <c r="U130" s="10"/>
      <c r="V130" s="10"/>
      <c r="W130" s="10"/>
      <c r="Y130" s="10"/>
      <c r="Z130" s="10"/>
      <c r="AA130" s="10"/>
      <c r="AB130" s="10"/>
      <c r="AC130" s="10"/>
      <c r="AE130" s="10"/>
      <c r="AF130" s="10"/>
      <c r="AG130" s="10"/>
      <c r="AH130" s="10"/>
      <c r="AI130" s="10"/>
      <c r="AQ130" s="33">
        <v>0.05</v>
      </c>
      <c r="AR130" s="33"/>
      <c r="AT130" s="33">
        <v>40931.93</v>
      </c>
      <c r="AU130" s="33"/>
      <c r="AW130" s="33">
        <v>1693227.7</v>
      </c>
      <c r="AX130" s="33"/>
      <c r="AZ130" s="33">
        <v>36538.97</v>
      </c>
      <c r="BA130" s="33"/>
      <c r="BC130" s="33">
        <v>2305.12</v>
      </c>
      <c r="BD130" s="33"/>
      <c r="BF130" s="33">
        <v>3316.58</v>
      </c>
      <c r="BG130" s="33"/>
      <c r="BI130" s="33">
        <v>0.14000000000000001</v>
      </c>
      <c r="BJ130" s="33"/>
      <c r="BK130" s="33"/>
      <c r="BL130" s="33"/>
      <c r="BM130" s="33"/>
      <c r="BN130" s="33"/>
      <c r="BP130" s="33">
        <v>29693.7</v>
      </c>
      <c r="BQ130" s="33"/>
      <c r="BR130" s="33"/>
      <c r="BS130" s="33"/>
      <c r="BT130" s="33"/>
      <c r="BU130" s="33"/>
      <c r="BW130" s="33">
        <v>994157.2</v>
      </c>
      <c r="BX130" s="33"/>
      <c r="BY130" s="33"/>
      <c r="BZ130" s="33"/>
      <c r="CA130" s="33"/>
      <c r="CB130" s="33"/>
      <c r="CD130" s="33">
        <v>73806.53</v>
      </c>
      <c r="CE130" s="33"/>
      <c r="CF130" s="33"/>
      <c r="CG130" s="33"/>
      <c r="CH130" s="33"/>
      <c r="CI130" s="33"/>
      <c r="CK130" s="33">
        <v>1921.01</v>
      </c>
      <c r="CL130" s="33"/>
      <c r="CM130" s="33"/>
      <c r="CN130" s="33"/>
      <c r="CO130" s="33"/>
      <c r="CP130" s="33"/>
      <c r="CR130" s="33">
        <v>13751.18</v>
      </c>
      <c r="CS130" s="33"/>
      <c r="CT130" s="33"/>
      <c r="CU130" s="33"/>
      <c r="CV130" s="33"/>
      <c r="CW130" s="33"/>
    </row>
    <row r="131" spans="1:101" x14ac:dyDescent="0.25">
      <c r="A131" s="5"/>
      <c r="B131" s="5"/>
      <c r="D131" s="5"/>
      <c r="E131" s="5"/>
      <c r="G131" s="5"/>
      <c r="H131" s="5"/>
      <c r="J131" s="5"/>
      <c r="K131" s="5"/>
      <c r="M131" s="10"/>
      <c r="N131" s="10"/>
      <c r="O131" s="10"/>
      <c r="P131" s="10"/>
      <c r="Q131" s="10"/>
      <c r="S131" s="10"/>
      <c r="T131" s="10"/>
      <c r="U131" s="10"/>
      <c r="V131" s="10"/>
      <c r="W131" s="10"/>
      <c r="Y131" s="10"/>
      <c r="Z131" s="10"/>
      <c r="AA131" s="10"/>
      <c r="AB131" s="10"/>
      <c r="AC131" s="10"/>
      <c r="AE131" s="10"/>
      <c r="AF131" s="10"/>
      <c r="AG131" s="10"/>
      <c r="AH131" s="10"/>
      <c r="AI131" s="10"/>
      <c r="AQ131" s="33">
        <v>0.09</v>
      </c>
      <c r="AR131" s="33"/>
      <c r="AT131" s="33">
        <v>44732.76</v>
      </c>
      <c r="AU131" s="33"/>
      <c r="AW131" s="33">
        <v>1443601.51</v>
      </c>
      <c r="AX131" s="33"/>
      <c r="AZ131" s="33">
        <v>38107.46</v>
      </c>
      <c r="BA131" s="33"/>
      <c r="BC131" s="33">
        <v>2480.09</v>
      </c>
      <c r="BD131" s="33"/>
      <c r="BF131" s="33">
        <v>5935.55</v>
      </c>
      <c r="BG131" s="33"/>
      <c r="BI131" s="33">
        <v>7.0000000000000007E-2</v>
      </c>
      <c r="BJ131" s="33"/>
      <c r="BK131" s="33"/>
      <c r="BL131" s="33"/>
      <c r="BM131" s="33"/>
      <c r="BN131" s="33"/>
      <c r="BP131" s="33">
        <v>40938.339999999997</v>
      </c>
      <c r="BQ131" s="33"/>
      <c r="BR131" s="33"/>
      <c r="BS131" s="33"/>
      <c r="BT131" s="33"/>
      <c r="BU131" s="33"/>
      <c r="BW131" s="33">
        <v>884417</v>
      </c>
      <c r="BX131" s="33"/>
      <c r="BY131" s="33"/>
      <c r="BZ131" s="33"/>
      <c r="CA131" s="33"/>
      <c r="CB131" s="33"/>
      <c r="CD131" s="33">
        <v>92144.8</v>
      </c>
      <c r="CE131" s="33"/>
      <c r="CF131" s="33"/>
      <c r="CG131" s="33"/>
      <c r="CH131" s="33"/>
      <c r="CI131" s="33"/>
      <c r="CK131" s="33">
        <v>3349.05</v>
      </c>
      <c r="CL131" s="33"/>
      <c r="CM131" s="33"/>
      <c r="CN131" s="33"/>
      <c r="CO131" s="33"/>
      <c r="CP131" s="33"/>
      <c r="CR131" s="33">
        <v>17611.349999999999</v>
      </c>
      <c r="CS131" s="33"/>
      <c r="CT131" s="33"/>
      <c r="CU131" s="33"/>
      <c r="CV131" s="33"/>
      <c r="CW131" s="33"/>
    </row>
    <row r="132" spans="1:101" x14ac:dyDescent="0.25">
      <c r="A132" s="5"/>
      <c r="B132" s="5"/>
      <c r="D132" s="5"/>
      <c r="E132" s="5"/>
      <c r="G132" s="5"/>
      <c r="H132" s="5"/>
      <c r="J132" s="5"/>
      <c r="K132" s="5"/>
      <c r="M132" s="10"/>
      <c r="N132" s="10"/>
      <c r="O132" s="10"/>
      <c r="P132" s="10"/>
      <c r="Q132" s="10"/>
      <c r="S132" s="10"/>
      <c r="T132" s="10"/>
      <c r="U132" s="10"/>
      <c r="V132" s="10"/>
      <c r="W132" s="10"/>
      <c r="Y132" s="10"/>
      <c r="Z132" s="10"/>
      <c r="AA132" s="10"/>
      <c r="AB132" s="10"/>
      <c r="AC132" s="10"/>
      <c r="AE132" s="10"/>
      <c r="AF132" s="10"/>
      <c r="AG132" s="10"/>
      <c r="AH132" s="10"/>
      <c r="AI132" s="10"/>
      <c r="AQ132" s="33">
        <v>0.26</v>
      </c>
      <c r="AR132" s="33"/>
      <c r="AT132" s="33">
        <v>75756.28</v>
      </c>
      <c r="AU132" s="33"/>
      <c r="AW132" s="33">
        <v>1284101.51</v>
      </c>
      <c r="AX132" s="33"/>
      <c r="AZ132" s="33">
        <v>259371.29</v>
      </c>
      <c r="BA132" s="33"/>
      <c r="BC132" s="33">
        <v>7839.72</v>
      </c>
      <c r="BD132" s="33"/>
      <c r="BF132" s="33">
        <v>45180.12</v>
      </c>
      <c r="BG132" s="33"/>
      <c r="BI132" s="33">
        <v>0.03</v>
      </c>
      <c r="BJ132" s="33"/>
      <c r="BK132" s="33"/>
      <c r="BL132" s="33"/>
      <c r="BM132" s="33"/>
      <c r="BN132" s="33"/>
      <c r="BP132" s="33">
        <v>23670.99</v>
      </c>
      <c r="BQ132" s="33"/>
      <c r="BR132" s="33"/>
      <c r="BS132" s="33"/>
      <c r="BT132" s="33"/>
      <c r="BU132" s="33"/>
      <c r="BW132" s="33">
        <v>323623</v>
      </c>
      <c r="BX132" s="33"/>
      <c r="BY132" s="33"/>
      <c r="BZ132" s="33"/>
      <c r="CA132" s="33"/>
      <c r="CB132" s="33"/>
      <c r="CD132" s="33">
        <v>17957.900000000001</v>
      </c>
      <c r="CE132" s="33"/>
      <c r="CF132" s="33"/>
      <c r="CG132" s="33"/>
      <c r="CH132" s="33"/>
      <c r="CI132" s="33"/>
      <c r="CK132" s="33">
        <v>794.77</v>
      </c>
      <c r="CL132" s="33"/>
      <c r="CM132" s="33"/>
      <c r="CN132" s="33"/>
      <c r="CO132" s="33"/>
      <c r="CP132" s="33"/>
      <c r="CR132" s="33">
        <v>2640.92</v>
      </c>
      <c r="CS132" s="33"/>
      <c r="CT132" s="33"/>
      <c r="CU132" s="33"/>
      <c r="CV132" s="33"/>
      <c r="CW132" s="33"/>
    </row>
    <row r="133" spans="1:101" x14ac:dyDescent="0.25">
      <c r="A133" s="5"/>
      <c r="B133" s="5"/>
      <c r="D133" s="5"/>
      <c r="E133" s="5"/>
      <c r="G133" s="5"/>
      <c r="H133" s="5"/>
      <c r="J133" s="5"/>
      <c r="K133" s="5"/>
      <c r="M133" s="10"/>
      <c r="N133" s="10"/>
      <c r="O133" s="10"/>
      <c r="P133" s="10"/>
      <c r="Q133" s="10"/>
      <c r="S133" s="10"/>
      <c r="T133" s="10"/>
      <c r="U133" s="10"/>
      <c r="V133" s="10"/>
      <c r="W133" s="10"/>
      <c r="Y133" s="10"/>
      <c r="Z133" s="10"/>
      <c r="AA133" s="10"/>
      <c r="AB133" s="10"/>
      <c r="AC133" s="10"/>
      <c r="AE133" s="10"/>
      <c r="AF133" s="10"/>
      <c r="AG133" s="10"/>
      <c r="AH133" s="10"/>
      <c r="AI133" s="10"/>
      <c r="AQ133" s="33">
        <v>0.72</v>
      </c>
      <c r="AR133" s="33"/>
      <c r="AT133" s="33">
        <v>89439.679999999993</v>
      </c>
      <c r="AU133" s="33"/>
      <c r="AW133" s="33">
        <v>1141501.72</v>
      </c>
      <c r="AX133" s="33"/>
      <c r="AZ133" s="33">
        <v>412501.49</v>
      </c>
      <c r="BA133" s="33"/>
      <c r="BC133" s="33">
        <v>6293.9</v>
      </c>
      <c r="BD133" s="33"/>
      <c r="BF133" s="33">
        <v>78728.210000000006</v>
      </c>
      <c r="BG133" s="33"/>
      <c r="BI133" s="33">
        <v>0.49</v>
      </c>
      <c r="BJ133" s="33"/>
      <c r="BK133" s="33"/>
      <c r="BL133" s="33"/>
      <c r="BM133" s="33"/>
      <c r="BN133" s="33"/>
      <c r="BP133" s="33">
        <v>65826.100000000006</v>
      </c>
      <c r="BQ133" s="33"/>
      <c r="BR133" s="33"/>
      <c r="BS133" s="33"/>
      <c r="BT133" s="33"/>
      <c r="BU133" s="33"/>
      <c r="BW133" s="33">
        <v>11543986</v>
      </c>
      <c r="BX133" s="33"/>
      <c r="BY133" s="33"/>
      <c r="BZ133" s="33"/>
      <c r="CA133" s="33"/>
      <c r="CB133" s="33"/>
      <c r="CD133" s="33">
        <v>204491.3</v>
      </c>
      <c r="CE133" s="33"/>
      <c r="CF133" s="33"/>
      <c r="CG133" s="33"/>
      <c r="CH133" s="33"/>
      <c r="CI133" s="33"/>
      <c r="CK133" s="33">
        <v>16799.29</v>
      </c>
      <c r="CL133" s="33"/>
      <c r="CM133" s="33"/>
      <c r="CN133" s="33"/>
      <c r="CO133" s="33"/>
      <c r="CP133" s="33"/>
      <c r="CR133" s="33">
        <v>25387.95</v>
      </c>
      <c r="CS133" s="33"/>
      <c r="CT133" s="33"/>
      <c r="CU133" s="33"/>
      <c r="CV133" s="33"/>
      <c r="CW133" s="33"/>
    </row>
    <row r="134" spans="1:101" x14ac:dyDescent="0.25">
      <c r="A134" s="5"/>
      <c r="B134" s="5"/>
      <c r="D134" s="5"/>
      <c r="E134" s="5"/>
      <c r="G134" s="5"/>
      <c r="H134" s="5"/>
      <c r="J134" s="5"/>
      <c r="K134" s="5"/>
      <c r="M134" s="10"/>
      <c r="N134" s="10"/>
      <c r="O134" s="10"/>
      <c r="P134" s="10"/>
      <c r="Q134" s="10"/>
      <c r="S134" s="10"/>
      <c r="T134" s="10"/>
      <c r="U134" s="10"/>
      <c r="V134" s="10"/>
      <c r="W134" s="10"/>
      <c r="Y134" s="10"/>
      <c r="Z134" s="10"/>
      <c r="AA134" s="10"/>
      <c r="AB134" s="10"/>
      <c r="AC134" s="10"/>
      <c r="AE134" s="10"/>
      <c r="AF134" s="10"/>
      <c r="AG134" s="10"/>
      <c r="AH134" s="10"/>
      <c r="AI134" s="10"/>
      <c r="AQ134" s="33">
        <v>0.87</v>
      </c>
      <c r="AR134" s="33"/>
      <c r="AT134" s="33">
        <v>81383.039999999994</v>
      </c>
      <c r="AU134" s="33"/>
      <c r="AW134" s="33">
        <v>1949668.08</v>
      </c>
      <c r="AX134" s="33"/>
      <c r="AZ134" s="33">
        <v>196740.23</v>
      </c>
      <c r="BA134" s="33"/>
      <c r="BC134" s="33">
        <v>4963.37</v>
      </c>
      <c r="BD134" s="33"/>
      <c r="BF134" s="33">
        <v>35324.21</v>
      </c>
      <c r="BG134" s="33"/>
      <c r="BI134" s="33">
        <v>0.26</v>
      </c>
      <c r="BJ134" s="33"/>
      <c r="BK134" s="33"/>
      <c r="BL134" s="33"/>
      <c r="BM134" s="33"/>
      <c r="BN134" s="33"/>
      <c r="BP134" s="33">
        <v>64616.38</v>
      </c>
      <c r="BQ134" s="33"/>
      <c r="BR134" s="33"/>
      <c r="BS134" s="33"/>
      <c r="BT134" s="33"/>
      <c r="BU134" s="33"/>
      <c r="BW134" s="33">
        <v>2481199</v>
      </c>
      <c r="BX134" s="33"/>
      <c r="BY134" s="33"/>
      <c r="BZ134" s="33"/>
      <c r="CA134" s="33"/>
      <c r="CB134" s="33"/>
      <c r="CD134" s="33">
        <v>114757.6</v>
      </c>
      <c r="CE134" s="33"/>
      <c r="CF134" s="33"/>
      <c r="CG134" s="33"/>
      <c r="CH134" s="33"/>
      <c r="CI134" s="33"/>
      <c r="CK134" s="33">
        <v>4228.87</v>
      </c>
      <c r="CL134" s="33"/>
      <c r="CM134" s="33"/>
      <c r="CN134" s="33"/>
      <c r="CO134" s="33"/>
      <c r="CP134" s="33"/>
      <c r="CR134" s="33">
        <v>18944.07</v>
      </c>
      <c r="CS134" s="33"/>
      <c r="CT134" s="33"/>
      <c r="CU134" s="33"/>
      <c r="CV134" s="33"/>
      <c r="CW134" s="33"/>
    </row>
    <row r="135" spans="1:101" x14ac:dyDescent="0.25">
      <c r="A135" s="5"/>
      <c r="B135" s="5"/>
      <c r="D135" s="5"/>
      <c r="E135" s="5"/>
      <c r="G135" s="5"/>
      <c r="H135" s="5"/>
      <c r="J135" s="5"/>
      <c r="K135" s="5"/>
      <c r="M135" s="10"/>
      <c r="N135" s="10"/>
      <c r="O135" s="10"/>
      <c r="P135" s="10"/>
      <c r="Q135" s="10"/>
      <c r="S135" s="10"/>
      <c r="T135" s="10"/>
      <c r="U135" s="10"/>
      <c r="V135" s="10"/>
      <c r="W135" s="10"/>
      <c r="Y135" s="10"/>
      <c r="Z135" s="10"/>
      <c r="AA135" s="10"/>
      <c r="AB135" s="10"/>
      <c r="AC135" s="10"/>
      <c r="AE135" s="10"/>
      <c r="AF135" s="10"/>
      <c r="AG135" s="10"/>
      <c r="AH135" s="10"/>
      <c r="AI135" s="10"/>
      <c r="AQ135" s="33">
        <v>3.42</v>
      </c>
      <c r="AR135" s="33"/>
      <c r="AT135" s="33">
        <v>134826.75</v>
      </c>
      <c r="AU135" s="33"/>
      <c r="AW135" s="33">
        <v>3408088.09</v>
      </c>
      <c r="AX135" s="33"/>
      <c r="AZ135" s="33">
        <v>1706588.7</v>
      </c>
      <c r="BA135" s="33"/>
      <c r="BC135" s="33">
        <v>19063.14</v>
      </c>
      <c r="BD135" s="33"/>
      <c r="BF135" s="33">
        <v>382665.46</v>
      </c>
      <c r="BG135" s="33"/>
      <c r="BI135" s="33">
        <v>11.6</v>
      </c>
      <c r="BJ135" s="33"/>
      <c r="BK135" s="33"/>
      <c r="BL135" s="33"/>
      <c r="BM135" s="33"/>
      <c r="BN135" s="33"/>
      <c r="BP135" s="33">
        <v>1181260</v>
      </c>
      <c r="BQ135" s="33"/>
      <c r="BR135" s="33"/>
      <c r="BS135" s="33"/>
      <c r="BT135" s="33"/>
      <c r="BU135" s="33"/>
      <c r="BW135" s="33">
        <v>7087604</v>
      </c>
      <c r="BX135" s="33"/>
      <c r="BY135" s="33"/>
      <c r="BZ135" s="33"/>
      <c r="CA135" s="33"/>
      <c r="CB135" s="33"/>
      <c r="CD135" s="33">
        <v>1216165</v>
      </c>
      <c r="CE135" s="33"/>
      <c r="CF135" s="33"/>
      <c r="CG135" s="33"/>
      <c r="CH135" s="33"/>
      <c r="CI135" s="33"/>
      <c r="CK135" s="33">
        <v>92216.85</v>
      </c>
      <c r="CL135" s="33"/>
      <c r="CM135" s="33"/>
      <c r="CN135" s="33"/>
      <c r="CO135" s="33"/>
      <c r="CP135" s="33"/>
      <c r="CR135" s="33">
        <v>180224.8</v>
      </c>
      <c r="CS135" s="33"/>
      <c r="CT135" s="33"/>
      <c r="CU135" s="33"/>
      <c r="CV135" s="33"/>
      <c r="CW135" s="33"/>
    </row>
    <row r="136" spans="1:101" x14ac:dyDescent="0.25">
      <c r="A136" s="5"/>
      <c r="B136" s="5"/>
      <c r="D136" s="5"/>
      <c r="E136" s="5"/>
      <c r="G136" s="5"/>
      <c r="H136" s="5"/>
      <c r="J136" s="5"/>
      <c r="K136" s="5"/>
      <c r="M136" s="10"/>
      <c r="N136" s="10"/>
      <c r="O136" s="10"/>
      <c r="P136" s="10"/>
      <c r="Q136" s="10"/>
      <c r="S136" s="10"/>
      <c r="T136" s="10"/>
      <c r="U136" s="10"/>
      <c r="V136" s="10"/>
      <c r="W136" s="10"/>
      <c r="Y136" s="10"/>
      <c r="Z136" s="10"/>
      <c r="AA136" s="10"/>
      <c r="AB136" s="10"/>
      <c r="AC136" s="10"/>
      <c r="AE136" s="10"/>
      <c r="AF136" s="10"/>
      <c r="AG136" s="10"/>
      <c r="AH136" s="10"/>
      <c r="AI136" s="10"/>
      <c r="AQ136" s="33">
        <v>14.92</v>
      </c>
      <c r="AR136" s="33"/>
      <c r="AT136" s="33">
        <v>327288.78000000003</v>
      </c>
      <c r="AU136" s="33"/>
      <c r="AW136" s="33">
        <v>4951234.83</v>
      </c>
      <c r="AX136" s="33"/>
      <c r="AZ136" s="33">
        <v>1150676.17</v>
      </c>
      <c r="BA136" s="33"/>
      <c r="BC136" s="33">
        <v>4367.38</v>
      </c>
      <c r="BD136" s="33"/>
      <c r="BF136" s="33">
        <v>242894.75</v>
      </c>
      <c r="BG136" s="33"/>
      <c r="BI136" s="33">
        <v>0.02</v>
      </c>
      <c r="BJ136" s="33"/>
      <c r="BK136" s="33"/>
      <c r="BL136" s="33"/>
      <c r="BM136" s="33"/>
      <c r="BN136" s="33"/>
      <c r="BP136" s="33">
        <v>20876.45</v>
      </c>
      <c r="BQ136" s="33"/>
      <c r="BR136" s="33"/>
      <c r="BS136" s="33"/>
      <c r="BT136" s="33"/>
      <c r="BU136" s="33"/>
      <c r="BW136" s="33">
        <v>109098.3</v>
      </c>
      <c r="BX136" s="33"/>
      <c r="BY136" s="33"/>
      <c r="BZ136" s="33"/>
      <c r="CA136" s="33"/>
      <c r="CB136" s="33"/>
      <c r="CD136" s="33">
        <v>13539.14</v>
      </c>
      <c r="CE136" s="33"/>
      <c r="CF136" s="33"/>
      <c r="CG136" s="33"/>
      <c r="CH136" s="33"/>
      <c r="CI136" s="33"/>
      <c r="CK136" s="33">
        <v>4081.74</v>
      </c>
      <c r="CL136" s="33"/>
      <c r="CM136" s="33"/>
      <c r="CN136" s="33"/>
      <c r="CO136" s="33"/>
      <c r="CP136" s="33"/>
      <c r="CR136" s="33">
        <v>980.39</v>
      </c>
      <c r="CS136" s="33"/>
      <c r="CT136" s="33"/>
      <c r="CU136" s="33"/>
      <c r="CV136" s="33"/>
      <c r="CW136" s="33"/>
    </row>
    <row r="137" spans="1:101" x14ac:dyDescent="0.25">
      <c r="A137" s="5"/>
      <c r="B137" s="5"/>
      <c r="D137" s="5"/>
      <c r="E137" s="5"/>
      <c r="G137" s="5"/>
      <c r="H137" s="5"/>
      <c r="J137" s="5"/>
      <c r="K137" s="5"/>
      <c r="M137" s="10"/>
      <c r="N137" s="10"/>
      <c r="O137" s="10"/>
      <c r="P137" s="10"/>
      <c r="Q137" s="10"/>
      <c r="S137" s="10"/>
      <c r="T137" s="10"/>
      <c r="U137" s="10"/>
      <c r="V137" s="10"/>
      <c r="W137" s="10"/>
      <c r="Y137" s="10"/>
      <c r="Z137" s="10"/>
      <c r="AA137" s="10"/>
      <c r="AB137" s="10"/>
      <c r="AC137" s="10"/>
      <c r="AE137" s="10"/>
      <c r="AF137" s="10"/>
      <c r="AG137" s="10"/>
      <c r="AH137" s="10"/>
      <c r="AI137" s="10"/>
      <c r="AQ137" s="33">
        <v>1.22</v>
      </c>
      <c r="AR137" s="33"/>
      <c r="AT137" s="33">
        <v>485947.13</v>
      </c>
      <c r="AU137" s="33"/>
      <c r="AW137" s="33">
        <v>4299200</v>
      </c>
      <c r="AX137" s="33"/>
      <c r="AZ137" s="33">
        <v>933010.03</v>
      </c>
      <c r="BA137" s="33"/>
      <c r="BC137" s="33">
        <v>6432.47</v>
      </c>
      <c r="BD137" s="33"/>
      <c r="BF137" s="33">
        <v>268460.79999999999</v>
      </c>
      <c r="BG137" s="33"/>
      <c r="BI137" s="33">
        <v>1.48</v>
      </c>
      <c r="BJ137" s="33"/>
      <c r="BK137" s="33"/>
      <c r="BL137" s="33"/>
      <c r="BM137" s="33"/>
      <c r="BN137" s="33"/>
      <c r="BP137" s="33">
        <v>44172.86</v>
      </c>
      <c r="BQ137" s="33"/>
      <c r="BR137" s="33"/>
      <c r="BS137" s="33"/>
      <c r="BT137" s="33"/>
      <c r="BU137" s="33"/>
      <c r="BW137" s="33">
        <v>630437</v>
      </c>
      <c r="BX137" s="33"/>
      <c r="BY137" s="33"/>
      <c r="BZ137" s="33"/>
      <c r="CA137" s="33"/>
      <c r="CB137" s="33"/>
      <c r="CD137" s="33">
        <v>72096.05</v>
      </c>
      <c r="CE137" s="33"/>
      <c r="CF137" s="33"/>
      <c r="CG137" s="33"/>
      <c r="CH137" s="33"/>
      <c r="CI137" s="33"/>
      <c r="CK137" s="33">
        <v>1606.71</v>
      </c>
      <c r="CL137" s="33"/>
      <c r="CM137" s="33"/>
      <c r="CN137" s="33"/>
      <c r="CO137" s="33"/>
      <c r="CP137" s="33"/>
      <c r="CR137" s="33">
        <v>11366.61</v>
      </c>
      <c r="CS137" s="33"/>
      <c r="CT137" s="33"/>
      <c r="CU137" s="33"/>
      <c r="CV137" s="33"/>
      <c r="CW137" s="33"/>
    </row>
    <row r="138" spans="1:101" x14ac:dyDescent="0.25">
      <c r="A138" s="5"/>
      <c r="B138" s="5"/>
      <c r="D138" s="5"/>
      <c r="E138" s="5"/>
      <c r="G138" s="5"/>
      <c r="H138" s="5"/>
      <c r="J138" s="5"/>
      <c r="K138" s="5"/>
      <c r="M138" s="10"/>
      <c r="N138" s="10"/>
      <c r="O138" s="10"/>
      <c r="P138" s="10"/>
      <c r="Q138" s="10"/>
      <c r="S138" s="10"/>
      <c r="T138" s="10"/>
      <c r="U138" s="10"/>
      <c r="V138" s="10"/>
      <c r="W138" s="10"/>
      <c r="Y138" s="10"/>
      <c r="Z138" s="10"/>
      <c r="AA138" s="10"/>
      <c r="AB138" s="10"/>
      <c r="AC138" s="10"/>
      <c r="AE138" s="10"/>
      <c r="AF138" s="10"/>
      <c r="AG138" s="10"/>
      <c r="AH138" s="10"/>
      <c r="AI138" s="10"/>
      <c r="AQ138" s="33">
        <v>1.43</v>
      </c>
      <c r="AR138" s="33"/>
      <c r="AT138" s="33">
        <v>454088.3</v>
      </c>
      <c r="AU138" s="33"/>
      <c r="AW138" s="33">
        <v>7091700</v>
      </c>
      <c r="AX138" s="33"/>
      <c r="AZ138" s="33">
        <v>1503465.57</v>
      </c>
      <c r="BA138" s="33"/>
      <c r="BC138" s="33">
        <v>9564.43</v>
      </c>
      <c r="BD138" s="33"/>
      <c r="BF138" s="33">
        <v>338415.32</v>
      </c>
      <c r="BG138" s="33"/>
      <c r="BI138" s="33">
        <v>1.02</v>
      </c>
      <c r="BJ138" s="33"/>
      <c r="BK138" s="33"/>
      <c r="BL138" s="33"/>
      <c r="BM138" s="33"/>
      <c r="BN138" s="33"/>
      <c r="BP138" s="33">
        <v>74776.679999999993</v>
      </c>
      <c r="BQ138" s="33"/>
      <c r="BR138" s="33"/>
      <c r="BS138" s="33"/>
      <c r="BT138" s="33"/>
      <c r="BU138" s="33"/>
      <c r="BW138" s="33">
        <v>2453415</v>
      </c>
      <c r="BX138" s="33"/>
      <c r="BY138" s="33"/>
      <c r="BZ138" s="33"/>
      <c r="CA138" s="33"/>
      <c r="CB138" s="33"/>
      <c r="CD138" s="33">
        <v>158892.29999999999</v>
      </c>
      <c r="CE138" s="33"/>
      <c r="CF138" s="33"/>
      <c r="CG138" s="33"/>
      <c r="CH138" s="33"/>
      <c r="CI138" s="33"/>
      <c r="CK138" s="33">
        <v>7494.23</v>
      </c>
      <c r="CL138" s="33"/>
      <c r="CM138" s="33"/>
      <c r="CN138" s="33"/>
      <c r="CO138" s="33"/>
      <c r="CP138" s="33"/>
      <c r="CR138" s="33">
        <v>25943.17</v>
      </c>
      <c r="CS138" s="33"/>
      <c r="CT138" s="33"/>
      <c r="CU138" s="33"/>
      <c r="CV138" s="33"/>
      <c r="CW138" s="33"/>
    </row>
    <row r="139" spans="1:101" x14ac:dyDescent="0.25">
      <c r="A139" s="5"/>
      <c r="B139" s="5"/>
      <c r="D139" s="5"/>
      <c r="E139" s="5"/>
      <c r="G139" s="5"/>
      <c r="H139" s="5"/>
      <c r="J139" s="5"/>
      <c r="K139" s="5"/>
      <c r="M139" s="10"/>
      <c r="N139" s="10"/>
      <c r="O139" s="10"/>
      <c r="P139" s="10"/>
      <c r="Q139" s="10"/>
      <c r="S139" s="10"/>
      <c r="T139" s="10"/>
      <c r="U139" s="10"/>
      <c r="V139" s="10"/>
      <c r="W139" s="10"/>
      <c r="Y139" s="10"/>
      <c r="Z139" s="10"/>
      <c r="AA139" s="10"/>
      <c r="AB139" s="10"/>
      <c r="AC139" s="10"/>
      <c r="AE139" s="10"/>
      <c r="AF139" s="10"/>
      <c r="AG139" s="10"/>
      <c r="AH139" s="10"/>
      <c r="AI139" s="10"/>
      <c r="AQ139" s="33">
        <v>3.53</v>
      </c>
      <c r="AR139" s="33"/>
      <c r="AT139" s="33">
        <v>258880.47</v>
      </c>
      <c r="AU139" s="33"/>
      <c r="AW139" s="33">
        <v>13129000</v>
      </c>
      <c r="AX139" s="33"/>
      <c r="AZ139" s="33">
        <v>978234.19</v>
      </c>
      <c r="BA139" s="33"/>
      <c r="BC139" s="33">
        <v>10672.15</v>
      </c>
      <c r="BD139" s="33"/>
      <c r="BF139" s="33">
        <v>186226.01</v>
      </c>
      <c r="BG139" s="33"/>
      <c r="BI139" s="33">
        <v>0.18</v>
      </c>
      <c r="BJ139" s="33"/>
      <c r="BK139" s="33"/>
      <c r="BL139" s="33"/>
      <c r="BM139" s="33"/>
      <c r="BN139" s="33"/>
      <c r="BP139" s="33">
        <v>76710.67</v>
      </c>
      <c r="BQ139" s="33"/>
      <c r="BR139" s="33"/>
      <c r="BS139" s="33"/>
      <c r="BT139" s="33"/>
      <c r="BU139" s="33"/>
      <c r="BW139" s="33">
        <v>2688974</v>
      </c>
      <c r="BX139" s="33"/>
      <c r="BY139" s="33"/>
      <c r="BZ139" s="33"/>
      <c r="CA139" s="33"/>
      <c r="CB139" s="33"/>
      <c r="CD139" s="33">
        <v>254048.2</v>
      </c>
      <c r="CE139" s="33"/>
      <c r="CF139" s="33"/>
      <c r="CG139" s="33"/>
      <c r="CH139" s="33"/>
      <c r="CI139" s="33"/>
      <c r="CK139" s="33">
        <v>16879.57</v>
      </c>
      <c r="CL139" s="33"/>
      <c r="CM139" s="33"/>
      <c r="CN139" s="33"/>
      <c r="CO139" s="33"/>
      <c r="CP139" s="33"/>
      <c r="CR139" s="33">
        <v>40055.86</v>
      </c>
      <c r="CS139" s="33"/>
      <c r="CT139" s="33"/>
      <c r="CU139" s="33"/>
      <c r="CV139" s="33"/>
      <c r="CW139" s="33"/>
    </row>
    <row r="140" spans="1:101" x14ac:dyDescent="0.25">
      <c r="A140" s="5"/>
      <c r="B140" s="5"/>
      <c r="D140" s="5"/>
      <c r="E140" s="5"/>
      <c r="G140" s="5"/>
      <c r="H140" s="5"/>
      <c r="J140" s="5"/>
      <c r="K140" s="5"/>
      <c r="M140" s="10"/>
      <c r="N140" s="10"/>
      <c r="O140" s="10"/>
      <c r="P140" s="10"/>
      <c r="Q140" s="10"/>
      <c r="S140" s="10"/>
      <c r="T140" s="10"/>
      <c r="U140" s="10"/>
      <c r="V140" s="10"/>
      <c r="W140" s="10"/>
      <c r="Y140" s="10"/>
      <c r="Z140" s="10"/>
      <c r="AA140" s="10"/>
      <c r="AB140" s="10"/>
      <c r="AC140" s="10"/>
      <c r="AE140" s="10"/>
      <c r="AF140" s="10"/>
      <c r="AG140" s="10"/>
      <c r="AH140" s="10"/>
      <c r="AI140" s="10"/>
      <c r="AQ140" s="33">
        <v>1.46</v>
      </c>
      <c r="AR140" s="33"/>
      <c r="AT140" s="33">
        <v>195386.45</v>
      </c>
      <c r="AU140" s="33"/>
      <c r="AW140" s="33">
        <v>9841638.7200000007</v>
      </c>
      <c r="AX140" s="33"/>
      <c r="AZ140" s="33">
        <v>1094557.1000000001</v>
      </c>
      <c r="BA140" s="33"/>
      <c r="BC140" s="33">
        <v>12206.24</v>
      </c>
      <c r="BD140" s="33"/>
      <c r="BF140" s="33">
        <v>238445.86</v>
      </c>
      <c r="BG140" s="33"/>
      <c r="BI140" s="33">
        <v>0.18</v>
      </c>
      <c r="BJ140" s="33"/>
      <c r="BK140" s="33"/>
      <c r="BL140" s="33"/>
      <c r="BM140" s="33"/>
      <c r="BN140" s="33"/>
      <c r="BP140" s="33">
        <v>72023.87</v>
      </c>
      <c r="BQ140" s="33"/>
      <c r="BR140" s="33"/>
      <c r="BS140" s="33"/>
      <c r="BT140" s="33"/>
      <c r="BU140" s="33"/>
      <c r="BW140" s="33">
        <v>2072605</v>
      </c>
      <c r="BX140" s="33"/>
      <c r="BY140" s="33"/>
      <c r="BZ140" s="33"/>
      <c r="CA140" s="33"/>
      <c r="CB140" s="33"/>
      <c r="CD140" s="33">
        <v>72775.600000000006</v>
      </c>
      <c r="CE140" s="33"/>
      <c r="CF140" s="33"/>
      <c r="CG140" s="33"/>
      <c r="CH140" s="33"/>
      <c r="CI140" s="33"/>
      <c r="CK140" s="33">
        <v>4520.2700000000004</v>
      </c>
      <c r="CL140" s="33"/>
      <c r="CM140" s="33"/>
      <c r="CN140" s="33"/>
      <c r="CO140" s="33"/>
      <c r="CP140" s="33"/>
      <c r="CR140" s="33">
        <v>8905.83</v>
      </c>
      <c r="CS140" s="33"/>
      <c r="CT140" s="33"/>
      <c r="CU140" s="33"/>
      <c r="CV140" s="33"/>
      <c r="CW140" s="33"/>
    </row>
    <row r="141" spans="1:101" x14ac:dyDescent="0.25">
      <c r="A141" s="5"/>
      <c r="B141" s="5"/>
      <c r="D141" s="5"/>
      <c r="E141" s="5"/>
      <c r="G141" s="5"/>
      <c r="H141" s="5"/>
      <c r="J141" s="5"/>
      <c r="K141" s="5"/>
      <c r="M141" s="10"/>
      <c r="N141" s="10"/>
      <c r="O141" s="10"/>
      <c r="P141" s="10"/>
      <c r="Q141" s="10"/>
      <c r="S141" s="10"/>
      <c r="T141" s="10"/>
      <c r="U141" s="10"/>
      <c r="V141" s="10"/>
      <c r="W141" s="10"/>
      <c r="Y141" s="10"/>
      <c r="Z141" s="10"/>
      <c r="AA141" s="10"/>
      <c r="AB141" s="10"/>
      <c r="AC141" s="10"/>
      <c r="AE141" s="10"/>
      <c r="AF141" s="10"/>
      <c r="AG141" s="10"/>
      <c r="AH141" s="10"/>
      <c r="AI141" s="10"/>
      <c r="AQ141" s="33">
        <v>0.92</v>
      </c>
      <c r="AR141" s="33"/>
      <c r="AT141" s="33">
        <v>159929.31</v>
      </c>
      <c r="AU141" s="33"/>
      <c r="AW141" s="33">
        <v>9772560.3800000008</v>
      </c>
      <c r="AX141" s="33"/>
      <c r="AZ141" s="33">
        <v>1822970.61</v>
      </c>
      <c r="BA141" s="33"/>
      <c r="BC141" s="33">
        <v>47527.01</v>
      </c>
      <c r="BD141" s="33"/>
      <c r="BF141" s="33">
        <v>380158.67</v>
      </c>
      <c r="BG141" s="33"/>
      <c r="BI141" s="33">
        <v>0.31</v>
      </c>
      <c r="BJ141" s="33"/>
      <c r="BK141" s="33"/>
      <c r="BL141" s="33"/>
      <c r="BM141" s="33"/>
      <c r="BN141" s="33"/>
      <c r="BP141" s="33">
        <v>47020.44</v>
      </c>
      <c r="BQ141" s="33"/>
      <c r="BR141" s="33"/>
      <c r="BS141" s="33"/>
      <c r="BT141" s="33"/>
      <c r="BU141" s="33"/>
      <c r="BW141" s="33">
        <v>1313209</v>
      </c>
      <c r="BX141" s="33"/>
      <c r="BY141" s="33"/>
      <c r="BZ141" s="33"/>
      <c r="CA141" s="33"/>
      <c r="CB141" s="33"/>
      <c r="CD141" s="33">
        <v>42314.400000000001</v>
      </c>
      <c r="CE141" s="33"/>
      <c r="CF141" s="33"/>
      <c r="CG141" s="33"/>
      <c r="CH141" s="33"/>
      <c r="CI141" s="33"/>
      <c r="CK141" s="33">
        <v>725.34</v>
      </c>
      <c r="CL141" s="33"/>
      <c r="CM141" s="33"/>
      <c r="CN141" s="33"/>
      <c r="CO141" s="33"/>
      <c r="CP141" s="33"/>
      <c r="CR141" s="33">
        <v>4439.26</v>
      </c>
      <c r="CS141" s="33"/>
      <c r="CT141" s="33"/>
      <c r="CU141" s="33"/>
      <c r="CV141" s="33"/>
      <c r="CW141" s="33"/>
    </row>
    <row r="142" spans="1:101" x14ac:dyDescent="0.25">
      <c r="A142" s="5"/>
      <c r="B142" s="5"/>
      <c r="D142" s="5"/>
      <c r="E142" s="5"/>
      <c r="G142" s="5"/>
      <c r="H142" s="5"/>
      <c r="J142" s="5"/>
      <c r="K142" s="5"/>
      <c r="M142" s="10"/>
      <c r="N142" s="10"/>
      <c r="O142" s="10"/>
      <c r="P142" s="10"/>
      <c r="Q142" s="10"/>
      <c r="S142" s="10"/>
      <c r="T142" s="10"/>
      <c r="U142" s="10"/>
      <c r="V142" s="10"/>
      <c r="W142" s="10"/>
      <c r="Y142" s="10"/>
      <c r="Z142" s="10"/>
      <c r="AA142" s="10"/>
      <c r="AB142" s="10"/>
      <c r="AC142" s="10"/>
      <c r="AE142" s="10"/>
      <c r="AF142" s="10"/>
      <c r="AG142" s="10"/>
      <c r="AH142" s="10"/>
      <c r="AI142" s="10"/>
      <c r="AQ142" s="33">
        <v>2.12</v>
      </c>
      <c r="AR142" s="33"/>
      <c r="AT142" s="33">
        <v>355187.85</v>
      </c>
      <c r="AU142" s="33"/>
      <c r="AW142" s="33">
        <v>7569800</v>
      </c>
      <c r="AX142" s="33"/>
      <c r="AZ142" s="33">
        <v>1346939.6</v>
      </c>
      <c r="BA142" s="33"/>
      <c r="BC142" s="33">
        <v>22414.959999999999</v>
      </c>
      <c r="BD142" s="33"/>
      <c r="BF142" s="33">
        <v>288326.13</v>
      </c>
      <c r="BG142" s="33"/>
      <c r="BI142" s="33">
        <v>0.06</v>
      </c>
      <c r="BJ142" s="33"/>
      <c r="BK142" s="33"/>
      <c r="BL142" s="33"/>
      <c r="BM142" s="33"/>
      <c r="BN142" s="33"/>
      <c r="BP142" s="33">
        <v>19201.849999999999</v>
      </c>
      <c r="BQ142" s="33"/>
      <c r="BR142" s="33"/>
      <c r="BS142" s="33"/>
      <c r="BT142" s="33"/>
      <c r="BU142" s="33"/>
      <c r="BW142" s="33">
        <v>201096.1</v>
      </c>
      <c r="BX142" s="33"/>
      <c r="BY142" s="33"/>
      <c r="BZ142" s="33"/>
      <c r="CA142" s="33"/>
      <c r="CB142" s="33"/>
      <c r="CD142" s="33">
        <v>12157.42</v>
      </c>
      <c r="CE142" s="33"/>
      <c r="CF142" s="33"/>
      <c r="CG142" s="33"/>
      <c r="CH142" s="33"/>
      <c r="CI142" s="33"/>
      <c r="CK142" s="33">
        <v>1627.45</v>
      </c>
      <c r="CL142" s="33"/>
      <c r="CM142" s="33"/>
      <c r="CN142" s="33"/>
      <c r="CO142" s="33"/>
      <c r="CP142" s="33"/>
      <c r="CR142" s="33">
        <v>1654.13</v>
      </c>
      <c r="CS142" s="33"/>
      <c r="CT142" s="33"/>
      <c r="CU142" s="33"/>
      <c r="CV142" s="33"/>
      <c r="CW142" s="33"/>
    </row>
    <row r="143" spans="1:101" x14ac:dyDescent="0.25">
      <c r="A143" s="5"/>
      <c r="B143" s="5"/>
      <c r="D143" s="5"/>
      <c r="E143" s="5"/>
      <c r="G143" s="5"/>
      <c r="H143" s="5"/>
      <c r="J143" s="5"/>
      <c r="K143" s="5"/>
      <c r="M143" s="10"/>
      <c r="N143" s="10"/>
      <c r="O143" s="10"/>
      <c r="P143" s="10"/>
      <c r="Q143" s="10"/>
      <c r="S143" s="10"/>
      <c r="T143" s="10"/>
      <c r="U143" s="10"/>
      <c r="V143" s="10"/>
      <c r="W143" s="10"/>
      <c r="Y143" s="10"/>
      <c r="Z143" s="10"/>
      <c r="AA143" s="10"/>
      <c r="AB143" s="10"/>
      <c r="AC143" s="10"/>
      <c r="AE143" s="10"/>
      <c r="AF143" s="10"/>
      <c r="AG143" s="10"/>
      <c r="AH143" s="10"/>
      <c r="AI143" s="10"/>
      <c r="AQ143" s="33">
        <v>0.27</v>
      </c>
      <c r="AR143" s="33"/>
      <c r="AT143" s="33">
        <v>132422.66</v>
      </c>
      <c r="AU143" s="33"/>
      <c r="AW143" s="33">
        <v>7218462.5199999996</v>
      </c>
      <c r="AX143" s="33"/>
      <c r="AZ143" s="33">
        <v>52640.55</v>
      </c>
      <c r="BA143" s="33"/>
      <c r="BC143" s="33">
        <v>4695.99</v>
      </c>
      <c r="BD143" s="33"/>
      <c r="BF143" s="33">
        <v>4738.4799999999996</v>
      </c>
      <c r="BG143" s="33"/>
      <c r="BI143" s="33">
        <v>0.26</v>
      </c>
      <c r="BJ143" s="33"/>
      <c r="BK143" s="33"/>
      <c r="BL143" s="33"/>
      <c r="BM143" s="33"/>
      <c r="BN143" s="33"/>
      <c r="BP143" s="33">
        <v>43807.14</v>
      </c>
      <c r="BQ143" s="33"/>
      <c r="BR143" s="33"/>
      <c r="BS143" s="33"/>
      <c r="BT143" s="33"/>
      <c r="BU143" s="33"/>
      <c r="BW143" s="33">
        <v>578131.1</v>
      </c>
      <c r="BX143" s="33"/>
      <c r="BY143" s="33"/>
      <c r="BZ143" s="33"/>
      <c r="CA143" s="33"/>
      <c r="CB143" s="33"/>
      <c r="CD143" s="33">
        <v>15556.19</v>
      </c>
      <c r="CE143" s="33"/>
      <c r="CF143" s="33"/>
      <c r="CG143" s="33"/>
      <c r="CH143" s="33"/>
      <c r="CI143" s="33"/>
      <c r="CK143" s="33">
        <v>911.41</v>
      </c>
      <c r="CL143" s="33"/>
      <c r="CM143" s="33"/>
      <c r="CN143" s="33"/>
      <c r="CO143" s="33"/>
      <c r="CP143" s="33"/>
      <c r="CR143" s="33">
        <v>1356.43</v>
      </c>
      <c r="CS143" s="33"/>
      <c r="CT143" s="33"/>
      <c r="CU143" s="33"/>
      <c r="CV143" s="33"/>
      <c r="CW143" s="33"/>
    </row>
    <row r="144" spans="1:101" x14ac:dyDescent="0.25">
      <c r="A144" s="5"/>
      <c r="B144" s="5"/>
      <c r="D144" s="5"/>
      <c r="E144" s="5"/>
      <c r="G144" s="5"/>
      <c r="H144" s="5"/>
      <c r="J144" s="5"/>
      <c r="K144" s="5"/>
      <c r="M144" s="10"/>
      <c r="N144" s="10"/>
      <c r="O144" s="10"/>
      <c r="P144" s="10"/>
      <c r="Q144" s="10"/>
      <c r="S144" s="10"/>
      <c r="T144" s="10"/>
      <c r="U144" s="10"/>
      <c r="V144" s="10"/>
      <c r="W144" s="10"/>
      <c r="Y144" s="10"/>
      <c r="Z144" s="10"/>
      <c r="AA144" s="10"/>
      <c r="AB144" s="10"/>
      <c r="AC144" s="10"/>
      <c r="AE144" s="10"/>
      <c r="AF144" s="10"/>
      <c r="AG144" s="10"/>
      <c r="AH144" s="10"/>
      <c r="AI144" s="10"/>
      <c r="AQ144" s="33">
        <v>0.04</v>
      </c>
      <c r="AR144" s="33"/>
      <c r="AT144" s="33">
        <v>45672.57</v>
      </c>
      <c r="AU144" s="33"/>
      <c r="AW144" s="33">
        <v>307265.07</v>
      </c>
      <c r="AX144" s="33"/>
      <c r="AZ144" s="33">
        <v>13797.35</v>
      </c>
      <c r="BA144" s="33"/>
      <c r="BC144" s="33">
        <v>4657.0200000000004</v>
      </c>
      <c r="BD144" s="33"/>
      <c r="BF144" s="33">
        <v>865.19</v>
      </c>
      <c r="BG144" s="33"/>
      <c r="BI144" s="33">
        <v>2.19</v>
      </c>
      <c r="BJ144" s="33"/>
      <c r="BK144" s="33"/>
      <c r="BL144" s="33"/>
      <c r="BM144" s="33"/>
      <c r="BN144" s="33"/>
      <c r="BP144" s="33">
        <v>51566.68</v>
      </c>
      <c r="BQ144" s="33"/>
      <c r="BR144" s="33"/>
      <c r="BS144" s="33"/>
      <c r="BT144" s="33"/>
      <c r="BU144" s="33"/>
      <c r="BW144" s="33">
        <v>2485000</v>
      </c>
      <c r="BX144" s="33"/>
      <c r="BY144" s="33"/>
      <c r="BZ144" s="33"/>
      <c r="CA144" s="33"/>
      <c r="CB144" s="33"/>
      <c r="CD144" s="33">
        <v>44991.09</v>
      </c>
      <c r="CE144" s="33"/>
      <c r="CF144" s="33"/>
      <c r="CG144" s="33"/>
      <c r="CH144" s="33"/>
      <c r="CI144" s="33"/>
      <c r="CK144" s="33">
        <v>1707.92</v>
      </c>
      <c r="CL144" s="33"/>
      <c r="CM144" s="33"/>
      <c r="CN144" s="33"/>
      <c r="CO144" s="33"/>
      <c r="CP144" s="33"/>
      <c r="CR144" s="33">
        <v>3473.09</v>
      </c>
      <c r="CS144" s="33"/>
      <c r="CT144" s="33"/>
      <c r="CU144" s="33"/>
      <c r="CV144" s="33"/>
      <c r="CW144" s="33"/>
    </row>
    <row r="145" spans="1:101" x14ac:dyDescent="0.25">
      <c r="A145" s="5"/>
      <c r="B145" s="5"/>
      <c r="D145" s="5"/>
      <c r="E145" s="5"/>
      <c r="G145" s="5"/>
      <c r="H145" s="5"/>
      <c r="J145" s="5"/>
      <c r="K145" s="5"/>
      <c r="M145" s="10"/>
      <c r="N145" s="10"/>
      <c r="O145" s="10"/>
      <c r="P145" s="10"/>
      <c r="Q145" s="10"/>
      <c r="S145" s="10"/>
      <c r="T145" s="10"/>
      <c r="U145" s="10"/>
      <c r="V145" s="10"/>
      <c r="W145" s="10"/>
      <c r="Y145" s="10"/>
      <c r="Z145" s="10"/>
      <c r="AA145" s="10"/>
      <c r="AB145" s="10"/>
      <c r="AC145" s="10"/>
      <c r="AE145" s="10"/>
      <c r="AF145" s="10"/>
      <c r="AG145" s="10"/>
      <c r="AH145" s="10"/>
      <c r="AI145" s="10"/>
      <c r="AQ145" s="33">
        <v>0.36</v>
      </c>
      <c r="AR145" s="33"/>
      <c r="AT145" s="33">
        <v>120575.07</v>
      </c>
      <c r="AU145" s="33"/>
      <c r="AW145" s="33">
        <v>7521020.25</v>
      </c>
      <c r="AX145" s="33"/>
      <c r="AZ145" s="33">
        <v>71002.42</v>
      </c>
      <c r="BA145" s="33"/>
      <c r="BC145" s="33">
        <v>3953.15</v>
      </c>
      <c r="BD145" s="33"/>
      <c r="BF145" s="33">
        <v>6994.13</v>
      </c>
      <c r="BG145" s="33"/>
      <c r="BI145" s="33">
        <v>0.2</v>
      </c>
      <c r="BJ145" s="33"/>
      <c r="BK145" s="33"/>
      <c r="BL145" s="33"/>
      <c r="BM145" s="33"/>
      <c r="BN145" s="33"/>
      <c r="BP145" s="33">
        <v>34690.400000000001</v>
      </c>
      <c r="BQ145" s="33"/>
      <c r="BR145" s="33"/>
      <c r="BS145" s="33"/>
      <c r="BT145" s="33"/>
      <c r="BU145" s="33"/>
      <c r="BW145" s="33">
        <v>1821226</v>
      </c>
      <c r="BX145" s="33"/>
      <c r="BY145" s="33"/>
      <c r="BZ145" s="33"/>
      <c r="CA145" s="33"/>
      <c r="CB145" s="33"/>
      <c r="CD145" s="33">
        <v>33986.269999999997</v>
      </c>
      <c r="CE145" s="33"/>
      <c r="CF145" s="33"/>
      <c r="CG145" s="33"/>
      <c r="CH145" s="33"/>
      <c r="CI145" s="33"/>
      <c r="CK145" s="33">
        <v>2838.65</v>
      </c>
      <c r="CL145" s="33"/>
      <c r="CM145" s="33"/>
      <c r="CN145" s="33"/>
      <c r="CO145" s="33"/>
      <c r="CP145" s="33"/>
      <c r="CR145" s="33">
        <v>4765.2299999999996</v>
      </c>
      <c r="CS145" s="33"/>
      <c r="CT145" s="33"/>
      <c r="CU145" s="33"/>
      <c r="CV145" s="33"/>
      <c r="CW145" s="33"/>
    </row>
    <row r="146" spans="1:101" x14ac:dyDescent="0.25">
      <c r="A146" s="5"/>
      <c r="B146" s="5"/>
      <c r="D146" s="5"/>
      <c r="E146" s="5"/>
      <c r="G146" s="5"/>
      <c r="H146" s="5"/>
      <c r="J146" s="5"/>
      <c r="K146" s="5"/>
      <c r="M146" s="10"/>
      <c r="N146" s="10"/>
      <c r="O146" s="10"/>
      <c r="P146" s="10"/>
      <c r="Q146" s="10"/>
      <c r="S146" s="10"/>
      <c r="T146" s="10"/>
      <c r="U146" s="10"/>
      <c r="V146" s="10"/>
      <c r="W146" s="10"/>
      <c r="Y146" s="10"/>
      <c r="Z146" s="10"/>
      <c r="AA146" s="10"/>
      <c r="AB146" s="10"/>
      <c r="AC146" s="10"/>
      <c r="AE146" s="10"/>
      <c r="AF146" s="10"/>
      <c r="AG146" s="10"/>
      <c r="AH146" s="10"/>
      <c r="AI146" s="10"/>
      <c r="AQ146" s="33">
        <v>0.67</v>
      </c>
      <c r="AR146" s="33"/>
      <c r="AT146" s="33">
        <v>59403</v>
      </c>
      <c r="AU146" s="33"/>
      <c r="AW146" s="33">
        <v>2979100</v>
      </c>
      <c r="AX146" s="33"/>
      <c r="AZ146" s="33">
        <v>85659.43</v>
      </c>
      <c r="BA146" s="33"/>
      <c r="BC146" s="33">
        <v>1626.13</v>
      </c>
      <c r="BD146" s="33"/>
      <c r="BF146" s="33">
        <v>15233.44</v>
      </c>
      <c r="BG146" s="33"/>
      <c r="BI146" s="33">
        <v>0.01</v>
      </c>
      <c r="BJ146" s="33"/>
      <c r="BK146" s="33"/>
      <c r="BL146" s="33"/>
      <c r="BM146" s="33"/>
      <c r="BN146" s="33"/>
      <c r="BP146" s="33">
        <v>27578.42</v>
      </c>
      <c r="BQ146" s="33"/>
      <c r="BR146" s="33"/>
      <c r="BS146" s="33"/>
      <c r="BT146" s="33"/>
      <c r="BU146" s="33"/>
      <c r="BW146" s="33">
        <v>916907.1</v>
      </c>
      <c r="BX146" s="33"/>
      <c r="BY146" s="33"/>
      <c r="BZ146" s="33"/>
      <c r="CA146" s="33"/>
      <c r="CB146" s="33"/>
      <c r="CD146" s="33">
        <v>35378.089999999997</v>
      </c>
      <c r="CE146" s="33"/>
      <c r="CF146" s="33"/>
      <c r="CG146" s="33"/>
      <c r="CH146" s="33"/>
      <c r="CI146" s="33"/>
      <c r="CK146" s="33">
        <v>10780.1</v>
      </c>
      <c r="CL146" s="33"/>
      <c r="CM146" s="33"/>
      <c r="CN146" s="33"/>
      <c r="CO146" s="33"/>
      <c r="CP146" s="33"/>
      <c r="CR146" s="33">
        <v>4406.54</v>
      </c>
      <c r="CS146" s="33"/>
      <c r="CT146" s="33"/>
      <c r="CU146" s="33"/>
      <c r="CV146" s="33"/>
      <c r="CW146" s="33"/>
    </row>
    <row r="147" spans="1:101" x14ac:dyDescent="0.25">
      <c r="A147" s="5"/>
      <c r="B147" s="5"/>
      <c r="D147" s="5"/>
      <c r="E147" s="5"/>
      <c r="G147" s="5"/>
      <c r="H147" s="5"/>
      <c r="J147" s="5"/>
      <c r="K147" s="5"/>
      <c r="M147" s="10"/>
      <c r="N147" s="10"/>
      <c r="O147" s="10"/>
      <c r="P147" s="10"/>
      <c r="Q147" s="10"/>
      <c r="S147" s="10"/>
      <c r="T147" s="10"/>
      <c r="U147" s="10"/>
      <c r="V147" s="10"/>
      <c r="W147" s="10"/>
      <c r="Y147" s="10"/>
      <c r="Z147" s="10"/>
      <c r="AA147" s="10"/>
      <c r="AB147" s="10"/>
      <c r="AC147" s="10"/>
      <c r="AE147" s="10"/>
      <c r="AF147" s="10"/>
      <c r="AG147" s="10"/>
      <c r="AH147" s="10"/>
      <c r="AI147" s="10"/>
      <c r="AQ147" s="33">
        <v>1.5</v>
      </c>
      <c r="AR147" s="33"/>
      <c r="AT147" s="33">
        <v>66979.77</v>
      </c>
      <c r="AU147" s="33"/>
      <c r="AW147" s="33">
        <v>15567000</v>
      </c>
      <c r="AX147" s="33"/>
      <c r="AZ147" s="33">
        <v>970683.37</v>
      </c>
      <c r="BA147" s="33"/>
      <c r="BC147" s="33">
        <v>18244.060000000001</v>
      </c>
      <c r="BD147" s="33"/>
      <c r="BF147" s="33">
        <v>153386.68</v>
      </c>
      <c r="BG147" s="33"/>
      <c r="BI147" s="33">
        <v>0.32</v>
      </c>
      <c r="BJ147" s="33"/>
      <c r="BK147" s="33"/>
      <c r="BL147" s="33"/>
      <c r="BM147" s="33"/>
      <c r="BN147" s="33"/>
      <c r="BP147" s="33">
        <v>60702.2</v>
      </c>
      <c r="BQ147" s="33"/>
      <c r="BR147" s="33"/>
      <c r="BS147" s="33"/>
      <c r="BT147" s="33"/>
      <c r="BU147" s="33"/>
      <c r="BW147" s="33">
        <v>2268156</v>
      </c>
      <c r="BX147" s="33"/>
      <c r="BY147" s="33"/>
      <c r="BZ147" s="33"/>
      <c r="CA147" s="33"/>
      <c r="CB147" s="33"/>
      <c r="CD147" s="33">
        <v>101595.5</v>
      </c>
      <c r="CE147" s="33"/>
      <c r="CF147" s="33"/>
      <c r="CG147" s="33"/>
      <c r="CH147" s="33"/>
      <c r="CI147" s="33"/>
      <c r="CK147" s="33">
        <v>19669.38</v>
      </c>
      <c r="CL147" s="33"/>
      <c r="CM147" s="33"/>
      <c r="CN147" s="33"/>
      <c r="CO147" s="33"/>
      <c r="CP147" s="33"/>
      <c r="CR147" s="33">
        <v>13523.42</v>
      </c>
      <c r="CS147" s="33"/>
      <c r="CT147" s="33"/>
      <c r="CU147" s="33"/>
      <c r="CV147" s="33"/>
      <c r="CW147" s="33"/>
    </row>
    <row r="148" spans="1:101" x14ac:dyDescent="0.25">
      <c r="A148" s="5"/>
      <c r="B148" s="5"/>
      <c r="D148" s="5"/>
      <c r="E148" s="5"/>
      <c r="G148" s="5"/>
      <c r="H148" s="5"/>
      <c r="J148" s="5"/>
      <c r="K148" s="5"/>
      <c r="M148" s="10"/>
      <c r="N148" s="10"/>
      <c r="O148" s="10"/>
      <c r="P148" s="10"/>
      <c r="Q148" s="10"/>
      <c r="S148" s="10"/>
      <c r="T148" s="10"/>
      <c r="U148" s="10"/>
      <c r="V148" s="10"/>
      <c r="W148" s="10"/>
      <c r="Y148" s="10"/>
      <c r="Z148" s="10"/>
      <c r="AA148" s="10"/>
      <c r="AB148" s="10"/>
      <c r="AC148" s="10"/>
      <c r="AE148" s="10"/>
      <c r="AF148" s="10"/>
      <c r="AG148" s="10"/>
      <c r="AH148" s="10"/>
      <c r="AI148" s="10"/>
      <c r="AQ148" s="33">
        <v>0.92</v>
      </c>
      <c r="AR148" s="33"/>
      <c r="AT148" s="33">
        <v>71473.95</v>
      </c>
      <c r="AU148" s="33"/>
      <c r="AW148" s="33">
        <v>2991700</v>
      </c>
      <c r="AX148" s="33"/>
      <c r="AZ148" s="33">
        <v>43362.77</v>
      </c>
      <c r="BA148" s="33"/>
      <c r="BC148" s="33">
        <v>2571.6</v>
      </c>
      <c r="BD148" s="33"/>
      <c r="BF148" s="33">
        <v>2352.1</v>
      </c>
      <c r="BG148" s="33"/>
      <c r="BI148" s="33">
        <v>0.22</v>
      </c>
      <c r="BJ148" s="33"/>
      <c r="BK148" s="33"/>
      <c r="BL148" s="33"/>
      <c r="BM148" s="33"/>
      <c r="BN148" s="33"/>
      <c r="BP148" s="33">
        <v>32955.879999999997</v>
      </c>
      <c r="BQ148" s="33"/>
      <c r="BR148" s="33"/>
      <c r="BS148" s="33"/>
      <c r="BT148" s="33"/>
      <c r="BU148" s="33"/>
      <c r="BW148" s="33">
        <v>209108.3</v>
      </c>
      <c r="BX148" s="33"/>
      <c r="BY148" s="33"/>
      <c r="BZ148" s="33"/>
      <c r="CA148" s="33"/>
      <c r="CB148" s="33"/>
      <c r="CD148" s="33">
        <v>37437.46</v>
      </c>
      <c r="CE148" s="33"/>
      <c r="CF148" s="33"/>
      <c r="CG148" s="33"/>
      <c r="CH148" s="33"/>
      <c r="CI148" s="33"/>
      <c r="CK148" s="33">
        <v>2034.05</v>
      </c>
      <c r="CL148" s="33"/>
      <c r="CM148" s="33"/>
      <c r="CN148" s="33"/>
      <c r="CO148" s="33"/>
      <c r="CP148" s="33"/>
      <c r="CR148" s="33">
        <v>8958.8799999999992</v>
      </c>
      <c r="CS148" s="33"/>
      <c r="CT148" s="33"/>
      <c r="CU148" s="33"/>
      <c r="CV148" s="33"/>
      <c r="CW148" s="33"/>
    </row>
    <row r="149" spans="1:101" x14ac:dyDescent="0.25">
      <c r="A149" s="5"/>
      <c r="B149" s="5"/>
      <c r="D149" s="5"/>
      <c r="E149" s="5"/>
      <c r="G149" s="5"/>
      <c r="H149" s="5"/>
      <c r="J149" s="5"/>
      <c r="K149" s="5"/>
      <c r="M149" s="10"/>
      <c r="N149" s="10"/>
      <c r="O149" s="10"/>
      <c r="P149" s="10"/>
      <c r="Q149" s="10"/>
      <c r="S149" s="10"/>
      <c r="T149" s="10"/>
      <c r="U149" s="10"/>
      <c r="V149" s="10"/>
      <c r="W149" s="10"/>
      <c r="Y149" s="10"/>
      <c r="Z149" s="10"/>
      <c r="AA149" s="10"/>
      <c r="AB149" s="10"/>
      <c r="AC149" s="10"/>
      <c r="AE149" s="10"/>
      <c r="AF149" s="10"/>
      <c r="AG149" s="10"/>
      <c r="AH149" s="10"/>
      <c r="AI149" s="10"/>
      <c r="AQ149" s="33">
        <v>0.46</v>
      </c>
      <c r="AR149" s="33"/>
      <c r="AT149" s="33">
        <v>92983.61</v>
      </c>
      <c r="AU149" s="33"/>
      <c r="AW149" s="33">
        <v>4994600</v>
      </c>
      <c r="AX149" s="33"/>
      <c r="AZ149" s="33">
        <v>101334.62</v>
      </c>
      <c r="BA149" s="33"/>
      <c r="BC149" s="33">
        <v>14734.38</v>
      </c>
      <c r="BD149" s="33"/>
      <c r="BF149" s="33">
        <v>5862.49</v>
      </c>
      <c r="BG149" s="33"/>
      <c r="BI149" s="33">
        <v>0.01</v>
      </c>
      <c r="BJ149" s="33"/>
      <c r="BK149" s="33"/>
      <c r="BL149" s="33"/>
      <c r="BM149" s="33"/>
      <c r="BN149" s="33"/>
      <c r="BP149" s="33">
        <v>17002.34</v>
      </c>
      <c r="BQ149" s="33"/>
      <c r="BR149" s="33"/>
      <c r="BS149" s="33"/>
      <c r="BT149" s="33"/>
      <c r="BU149" s="33"/>
      <c r="BW149" s="33">
        <v>59397.29</v>
      </c>
      <c r="BX149" s="33"/>
      <c r="BY149" s="33"/>
      <c r="BZ149" s="33"/>
      <c r="CA149" s="33"/>
      <c r="CB149" s="33"/>
      <c r="CD149" s="33">
        <v>9214.31</v>
      </c>
      <c r="CE149" s="33"/>
      <c r="CF149" s="33"/>
      <c r="CG149" s="33"/>
      <c r="CH149" s="33"/>
      <c r="CI149" s="33"/>
      <c r="CK149" s="33">
        <v>2000.58</v>
      </c>
      <c r="CL149" s="33"/>
      <c r="CM149" s="33"/>
      <c r="CN149" s="33"/>
      <c r="CO149" s="33"/>
      <c r="CP149" s="33"/>
      <c r="CR149" s="33">
        <v>1215.9000000000001</v>
      </c>
      <c r="CS149" s="33"/>
      <c r="CT149" s="33"/>
      <c r="CU149" s="33"/>
      <c r="CV149" s="33"/>
      <c r="CW149" s="33"/>
    </row>
    <row r="150" spans="1:101" x14ac:dyDescent="0.25">
      <c r="A150" s="5"/>
      <c r="B150" s="5"/>
      <c r="D150" s="5"/>
      <c r="E150" s="5"/>
      <c r="G150" s="5"/>
      <c r="H150" s="5"/>
      <c r="J150" s="5"/>
      <c r="K150" s="5"/>
      <c r="M150" s="10"/>
      <c r="N150" s="10"/>
      <c r="O150" s="10"/>
      <c r="P150" s="10"/>
      <c r="Q150" s="10"/>
      <c r="S150" s="10"/>
      <c r="T150" s="10"/>
      <c r="U150" s="10"/>
      <c r="V150" s="10"/>
      <c r="W150" s="10"/>
      <c r="Y150" s="10"/>
      <c r="Z150" s="10"/>
      <c r="AA150" s="10"/>
      <c r="AB150" s="10"/>
      <c r="AC150" s="10"/>
      <c r="AE150" s="10"/>
      <c r="AF150" s="10"/>
      <c r="AG150" s="10"/>
      <c r="AH150" s="10"/>
      <c r="AI150" s="10"/>
      <c r="AQ150" s="33">
        <v>0.56999999999999995</v>
      </c>
      <c r="AR150" s="33"/>
      <c r="AT150" s="33">
        <v>128185.26</v>
      </c>
      <c r="AU150" s="33"/>
      <c r="AW150" s="33">
        <v>7852249.9500000002</v>
      </c>
      <c r="AX150" s="33"/>
      <c r="AZ150" s="33">
        <v>111884.69</v>
      </c>
      <c r="BA150" s="33"/>
      <c r="BC150" s="33">
        <v>8710.2000000000007</v>
      </c>
      <c r="BD150" s="33"/>
      <c r="BF150" s="33">
        <v>6337.45</v>
      </c>
      <c r="BG150" s="33"/>
      <c r="BI150" s="33">
        <v>7.0000000000000007E-2</v>
      </c>
      <c r="BJ150" s="33"/>
      <c r="BK150" s="33"/>
      <c r="BL150" s="33"/>
      <c r="BM150" s="33"/>
      <c r="BN150" s="33"/>
      <c r="BP150" s="33">
        <v>17950.87</v>
      </c>
      <c r="BQ150" s="33"/>
      <c r="BR150" s="33"/>
      <c r="BS150" s="33"/>
      <c r="BT150" s="33"/>
      <c r="BU150" s="33"/>
      <c r="BW150" s="33">
        <v>275986.40000000002</v>
      </c>
      <c r="BX150" s="33"/>
      <c r="BY150" s="33"/>
      <c r="BZ150" s="33"/>
      <c r="CA150" s="33"/>
      <c r="CB150" s="33"/>
      <c r="CD150" s="33">
        <v>10330.31</v>
      </c>
      <c r="CE150" s="33"/>
      <c r="CF150" s="33"/>
      <c r="CG150" s="33"/>
      <c r="CH150" s="33"/>
      <c r="CI150" s="33"/>
      <c r="CK150" s="33">
        <v>3742.07</v>
      </c>
      <c r="CL150" s="33"/>
      <c r="CM150" s="33"/>
      <c r="CN150" s="33"/>
      <c r="CO150" s="33"/>
      <c r="CP150" s="33"/>
      <c r="CR150" s="33">
        <v>419.73</v>
      </c>
      <c r="CS150" s="33"/>
      <c r="CT150" s="33"/>
      <c r="CU150" s="33"/>
      <c r="CV150" s="33"/>
      <c r="CW150" s="33"/>
    </row>
    <row r="151" spans="1:101" x14ac:dyDescent="0.25">
      <c r="A151" s="5"/>
      <c r="B151" s="5"/>
      <c r="D151" s="5"/>
      <c r="E151" s="5"/>
      <c r="G151" s="5"/>
      <c r="H151" s="5"/>
      <c r="J151" s="5"/>
      <c r="K151" s="5"/>
      <c r="M151" s="10"/>
      <c r="N151" s="10"/>
      <c r="O151" s="10"/>
      <c r="P151" s="10"/>
      <c r="Q151" s="10"/>
      <c r="S151" s="10"/>
      <c r="T151" s="10"/>
      <c r="U151" s="10"/>
      <c r="V151" s="10"/>
      <c r="W151" s="10"/>
      <c r="Y151" s="10"/>
      <c r="Z151" s="10"/>
      <c r="AA151" s="10"/>
      <c r="AB151" s="10"/>
      <c r="AC151" s="10"/>
      <c r="AE151" s="10"/>
      <c r="AF151" s="10"/>
      <c r="AG151" s="10"/>
      <c r="AH151" s="10"/>
      <c r="AI151" s="10"/>
      <c r="AQ151" s="33">
        <v>0.03</v>
      </c>
      <c r="AR151" s="33"/>
      <c r="AT151" s="33">
        <v>25366.38</v>
      </c>
      <c r="AU151" s="33"/>
      <c r="AW151" s="33">
        <v>415279.89</v>
      </c>
      <c r="AX151" s="33"/>
      <c r="AZ151" s="33">
        <v>18332.12</v>
      </c>
      <c r="BA151" s="33"/>
      <c r="BC151" s="33">
        <v>1313.53</v>
      </c>
      <c r="BD151" s="33"/>
      <c r="BF151" s="33">
        <v>206.57</v>
      </c>
      <c r="BG151" s="33"/>
      <c r="BI151" s="33">
        <v>3.44</v>
      </c>
      <c r="BJ151" s="33"/>
      <c r="BK151" s="33"/>
      <c r="BL151" s="33"/>
      <c r="BM151" s="33"/>
      <c r="BN151" s="33"/>
      <c r="BP151" s="33">
        <v>136670.70000000001</v>
      </c>
      <c r="BQ151" s="33"/>
      <c r="BR151" s="33"/>
      <c r="BS151" s="33"/>
      <c r="BT151" s="33"/>
      <c r="BU151" s="33"/>
      <c r="BW151" s="33">
        <v>2037049</v>
      </c>
      <c r="BX151" s="33"/>
      <c r="BY151" s="33"/>
      <c r="BZ151" s="33"/>
      <c r="CA151" s="33"/>
      <c r="CB151" s="33"/>
      <c r="CD151" s="33">
        <v>183587</v>
      </c>
      <c r="CE151" s="33"/>
      <c r="CF151" s="33"/>
      <c r="CG151" s="33"/>
      <c r="CH151" s="33"/>
      <c r="CI151" s="33"/>
      <c r="CK151" s="33">
        <v>5285.63</v>
      </c>
      <c r="CL151" s="33"/>
      <c r="CM151" s="33"/>
      <c r="CN151" s="33"/>
      <c r="CO151" s="33"/>
      <c r="CP151" s="33"/>
      <c r="CR151" s="33">
        <v>34109.879999999997</v>
      </c>
      <c r="CS151" s="33"/>
      <c r="CT151" s="33"/>
      <c r="CU151" s="33"/>
      <c r="CV151" s="33"/>
      <c r="CW151" s="33"/>
    </row>
    <row r="152" spans="1:101" x14ac:dyDescent="0.25">
      <c r="A152" s="5"/>
      <c r="B152" s="5"/>
      <c r="D152" s="5"/>
      <c r="E152" s="5"/>
      <c r="G152" s="5"/>
      <c r="H152" s="5"/>
      <c r="J152" s="5"/>
      <c r="K152" s="5"/>
      <c r="M152" s="10"/>
      <c r="N152" s="10"/>
      <c r="O152" s="10"/>
      <c r="P152" s="10"/>
      <c r="Q152" s="10"/>
      <c r="S152" s="10"/>
      <c r="T152" s="10"/>
      <c r="U152" s="10"/>
      <c r="V152" s="10"/>
      <c r="W152" s="10"/>
      <c r="Y152" s="10"/>
      <c r="Z152" s="10"/>
      <c r="AA152" s="10"/>
      <c r="AB152" s="10"/>
      <c r="AC152" s="10"/>
      <c r="AE152" s="10"/>
      <c r="AF152" s="10"/>
      <c r="AG152" s="10"/>
      <c r="AH152" s="10"/>
      <c r="AI152" s="10"/>
      <c r="AQ152" s="33">
        <v>0.77</v>
      </c>
      <c r="AR152" s="33"/>
      <c r="AT152" s="33">
        <v>124870.83</v>
      </c>
      <c r="AU152" s="33"/>
      <c r="AW152" s="33">
        <v>3179175.35</v>
      </c>
      <c r="AX152" s="33"/>
      <c r="AZ152" s="33">
        <v>173201.89</v>
      </c>
      <c r="BA152" s="33"/>
      <c r="BC152" s="33">
        <v>4663.4399999999996</v>
      </c>
      <c r="BD152" s="33"/>
      <c r="BF152" s="33">
        <v>30248.77</v>
      </c>
      <c r="BG152" s="33"/>
      <c r="BI152" s="33">
        <v>0.17</v>
      </c>
      <c r="BJ152" s="33"/>
      <c r="BK152" s="33"/>
      <c r="BL152" s="33"/>
      <c r="BM152" s="33"/>
      <c r="BN152" s="33"/>
      <c r="BP152" s="33">
        <v>115155.7</v>
      </c>
      <c r="BQ152" s="33"/>
      <c r="BR152" s="33"/>
      <c r="BS152" s="33"/>
      <c r="BT152" s="33"/>
      <c r="BU152" s="33"/>
      <c r="BW152" s="33">
        <v>2230227</v>
      </c>
      <c r="BX152" s="33"/>
      <c r="BY152" s="33"/>
      <c r="BZ152" s="33"/>
      <c r="CA152" s="33"/>
      <c r="CB152" s="33"/>
      <c r="CD152" s="33">
        <v>76295.08</v>
      </c>
      <c r="CE152" s="33"/>
      <c r="CF152" s="33"/>
      <c r="CG152" s="33"/>
      <c r="CH152" s="33"/>
      <c r="CI152" s="33"/>
      <c r="CK152" s="33">
        <v>5431.6</v>
      </c>
      <c r="CL152" s="33"/>
      <c r="CM152" s="33"/>
      <c r="CN152" s="33"/>
      <c r="CO152" s="33"/>
      <c r="CP152" s="33"/>
      <c r="CR152" s="33">
        <v>5973.82</v>
      </c>
      <c r="CS152" s="33"/>
      <c r="CT152" s="33"/>
      <c r="CU152" s="33"/>
      <c r="CV152" s="33"/>
      <c r="CW152" s="33"/>
    </row>
    <row r="153" spans="1:101" x14ac:dyDescent="0.25">
      <c r="A153" s="5"/>
      <c r="B153" s="5"/>
      <c r="D153" s="5"/>
      <c r="E153" s="5"/>
      <c r="G153" s="5"/>
      <c r="H153" s="5"/>
      <c r="J153" s="5"/>
      <c r="K153" s="5"/>
      <c r="M153" s="10"/>
      <c r="N153" s="10"/>
      <c r="O153" s="10"/>
      <c r="P153" s="10"/>
      <c r="Q153" s="10"/>
      <c r="S153" s="10"/>
      <c r="T153" s="10"/>
      <c r="U153" s="10"/>
      <c r="V153" s="10"/>
      <c r="W153" s="10"/>
      <c r="Y153" s="10"/>
      <c r="Z153" s="10"/>
      <c r="AA153" s="10"/>
      <c r="AB153" s="10"/>
      <c r="AC153" s="10"/>
      <c r="AE153" s="10"/>
      <c r="AF153" s="10"/>
      <c r="AG153" s="10"/>
      <c r="AH153" s="10"/>
      <c r="AI153" s="10"/>
      <c r="AQ153" s="33">
        <v>0.95</v>
      </c>
      <c r="AR153" s="33"/>
      <c r="AT153" s="33">
        <v>96401.81</v>
      </c>
      <c r="AU153" s="33"/>
      <c r="AW153" s="33">
        <v>5637077.5499999998</v>
      </c>
      <c r="AX153" s="33"/>
      <c r="AZ153" s="33">
        <v>224328</v>
      </c>
      <c r="BA153" s="33"/>
      <c r="BC153" s="33">
        <v>2703.95</v>
      </c>
      <c r="BD153" s="33"/>
      <c r="BF153" s="33">
        <v>48626.58</v>
      </c>
      <c r="BG153" s="33"/>
      <c r="BI153" s="33">
        <v>0.15</v>
      </c>
      <c r="BJ153" s="33"/>
      <c r="BK153" s="33"/>
      <c r="BL153" s="33"/>
      <c r="BM153" s="33"/>
      <c r="BN153" s="33"/>
      <c r="BP153" s="33">
        <v>51892.85</v>
      </c>
      <c r="BQ153" s="33"/>
      <c r="BR153" s="33"/>
      <c r="BS153" s="33"/>
      <c r="BT153" s="33"/>
      <c r="BU153" s="33"/>
      <c r="BW153" s="33">
        <v>977423.4</v>
      </c>
      <c r="BX153" s="33"/>
      <c r="BY153" s="33"/>
      <c r="BZ153" s="33"/>
      <c r="CA153" s="33"/>
      <c r="CB153" s="33"/>
      <c r="CD153" s="33">
        <v>46986.83</v>
      </c>
      <c r="CE153" s="33"/>
      <c r="CF153" s="33"/>
      <c r="CG153" s="33"/>
      <c r="CH153" s="33"/>
      <c r="CI153" s="33"/>
      <c r="CK153" s="33">
        <v>7034.83</v>
      </c>
      <c r="CL153" s="33"/>
      <c r="CM153" s="33"/>
      <c r="CN153" s="33"/>
      <c r="CO153" s="33"/>
      <c r="CP153" s="33"/>
      <c r="CR153" s="33">
        <v>3296.15</v>
      </c>
      <c r="CS153" s="33"/>
      <c r="CT153" s="33"/>
      <c r="CU153" s="33"/>
      <c r="CV153" s="33"/>
      <c r="CW153" s="33"/>
    </row>
    <row r="154" spans="1:101" x14ac:dyDescent="0.25">
      <c r="A154" s="5"/>
      <c r="B154" s="5"/>
      <c r="D154" s="5"/>
      <c r="E154" s="5"/>
      <c r="G154" s="5"/>
      <c r="H154" s="5"/>
      <c r="J154" s="5"/>
      <c r="K154" s="5"/>
      <c r="M154" s="10"/>
      <c r="N154" s="10"/>
      <c r="O154" s="10"/>
      <c r="P154" s="10"/>
      <c r="Q154" s="10"/>
      <c r="S154" s="10"/>
      <c r="T154" s="10"/>
      <c r="U154" s="10"/>
      <c r="V154" s="10"/>
      <c r="W154" s="10"/>
      <c r="Y154" s="10"/>
      <c r="Z154" s="10"/>
      <c r="AA154" s="10"/>
      <c r="AB154" s="10"/>
      <c r="AC154" s="10"/>
      <c r="AE154" s="10"/>
      <c r="AF154" s="10"/>
      <c r="AG154" s="10"/>
      <c r="AH154" s="10"/>
      <c r="AI154" s="10"/>
      <c r="AQ154" s="33">
        <v>0.38</v>
      </c>
      <c r="AR154" s="33"/>
      <c r="AT154" s="33">
        <v>95801.77</v>
      </c>
      <c r="AU154" s="33"/>
      <c r="AW154" s="33">
        <v>11737000</v>
      </c>
      <c r="AX154" s="33"/>
      <c r="AZ154" s="33">
        <v>171810.19</v>
      </c>
      <c r="BA154" s="33"/>
      <c r="BC154" s="33">
        <v>3682.85</v>
      </c>
      <c r="BD154" s="33"/>
      <c r="BF154" s="33">
        <v>39212.519999999997</v>
      </c>
      <c r="BG154" s="33"/>
      <c r="BI154" s="33">
        <v>0.13</v>
      </c>
      <c r="BJ154" s="33"/>
      <c r="BK154" s="33"/>
      <c r="BL154" s="33"/>
      <c r="BM154" s="33"/>
      <c r="BN154" s="33"/>
      <c r="BP154" s="33">
        <v>31643.81</v>
      </c>
      <c r="BQ154" s="33"/>
      <c r="BR154" s="33"/>
      <c r="BS154" s="33"/>
      <c r="BT154" s="33"/>
      <c r="BU154" s="33"/>
      <c r="BW154" s="33">
        <v>1823156</v>
      </c>
      <c r="BX154" s="33"/>
      <c r="BY154" s="33"/>
      <c r="BZ154" s="33"/>
      <c r="CA154" s="33"/>
      <c r="CB154" s="33"/>
      <c r="CD154" s="33">
        <v>39167.339999999997</v>
      </c>
      <c r="CE154" s="33"/>
      <c r="CF154" s="33"/>
      <c r="CG154" s="33"/>
      <c r="CH154" s="33"/>
      <c r="CI154" s="33"/>
      <c r="CK154" s="33">
        <v>1843.32</v>
      </c>
      <c r="CL154" s="33"/>
      <c r="CM154" s="33"/>
      <c r="CN154" s="33"/>
      <c r="CO154" s="33"/>
      <c r="CP154" s="33"/>
      <c r="CR154" s="33">
        <v>2961.77</v>
      </c>
      <c r="CS154" s="33"/>
      <c r="CT154" s="33"/>
      <c r="CU154" s="33"/>
      <c r="CV154" s="33"/>
      <c r="CW154" s="33"/>
    </row>
    <row r="155" spans="1:101" x14ac:dyDescent="0.25">
      <c r="A155" s="5"/>
      <c r="B155" s="5"/>
      <c r="D155" s="5"/>
      <c r="E155" s="5"/>
      <c r="G155" s="5"/>
      <c r="H155" s="5"/>
      <c r="J155" s="5"/>
      <c r="K155" s="5"/>
      <c r="M155" s="10"/>
      <c r="N155" s="10"/>
      <c r="O155" s="10"/>
      <c r="P155" s="10"/>
      <c r="Q155" s="10"/>
      <c r="S155" s="10"/>
      <c r="T155" s="10"/>
      <c r="U155" s="10"/>
      <c r="V155" s="10"/>
      <c r="W155" s="10"/>
      <c r="Y155" s="10"/>
      <c r="Z155" s="10"/>
      <c r="AA155" s="10"/>
      <c r="AB155" s="10"/>
      <c r="AC155" s="10"/>
      <c r="AE155" s="10"/>
      <c r="AF155" s="10"/>
      <c r="AG155" s="10"/>
      <c r="AH155" s="10"/>
      <c r="AI155" s="10"/>
      <c r="AQ155" s="33">
        <v>0.03</v>
      </c>
      <c r="AR155" s="33"/>
      <c r="AT155" s="33">
        <v>25985.200000000001</v>
      </c>
      <c r="AU155" s="33"/>
      <c r="AW155" s="33">
        <v>675562.17</v>
      </c>
      <c r="AX155" s="33"/>
      <c r="AZ155" s="33">
        <v>10269.879999999999</v>
      </c>
      <c r="BA155" s="33"/>
      <c r="BC155" s="33">
        <v>527.20000000000005</v>
      </c>
      <c r="BD155" s="33"/>
      <c r="BF155" s="33">
        <v>80</v>
      </c>
      <c r="BG155" s="33"/>
      <c r="BI155" s="33">
        <v>0.28000000000000003</v>
      </c>
      <c r="BJ155" s="33"/>
      <c r="BK155" s="33"/>
      <c r="BL155" s="33"/>
      <c r="BM155" s="33"/>
      <c r="BN155" s="33"/>
      <c r="BP155" s="33">
        <v>213820.9</v>
      </c>
      <c r="BQ155" s="33"/>
      <c r="BR155" s="33"/>
      <c r="BS155" s="33"/>
      <c r="BT155" s="33"/>
      <c r="BU155" s="33"/>
      <c r="BW155" s="33">
        <v>11300609</v>
      </c>
      <c r="BX155" s="33"/>
      <c r="BY155" s="33"/>
      <c r="BZ155" s="33"/>
      <c r="CA155" s="33"/>
      <c r="CB155" s="33"/>
      <c r="CD155" s="33">
        <v>303700.40000000002</v>
      </c>
      <c r="CE155" s="33"/>
      <c r="CF155" s="33"/>
      <c r="CG155" s="33"/>
      <c r="CH155" s="33"/>
      <c r="CI155" s="33"/>
      <c r="CK155" s="33">
        <v>12171.54</v>
      </c>
      <c r="CL155" s="33"/>
      <c r="CM155" s="33"/>
      <c r="CN155" s="33"/>
      <c r="CO155" s="33"/>
      <c r="CP155" s="33"/>
      <c r="CR155" s="33">
        <v>30081.58</v>
      </c>
      <c r="CS155" s="33"/>
      <c r="CT155" s="33"/>
      <c r="CU155" s="33"/>
      <c r="CV155" s="33"/>
      <c r="CW155" s="33"/>
    </row>
    <row r="156" spans="1:101" x14ac:dyDescent="0.25">
      <c r="A156" s="5"/>
      <c r="B156" s="5"/>
      <c r="D156" s="5"/>
      <c r="E156" s="5"/>
      <c r="G156" s="5"/>
      <c r="H156" s="5"/>
      <c r="J156" s="5"/>
      <c r="K156" s="5"/>
      <c r="M156" s="10"/>
      <c r="N156" s="10"/>
      <c r="O156" s="10"/>
      <c r="P156" s="10"/>
      <c r="Q156" s="10"/>
      <c r="S156" s="10"/>
      <c r="T156" s="10"/>
      <c r="U156" s="10"/>
      <c r="V156" s="10"/>
      <c r="W156" s="10"/>
      <c r="Y156" s="10"/>
      <c r="Z156" s="10"/>
      <c r="AA156" s="10"/>
      <c r="AB156" s="10"/>
      <c r="AC156" s="10"/>
      <c r="AE156" s="10"/>
      <c r="AF156" s="10"/>
      <c r="AG156" s="10"/>
      <c r="AH156" s="10"/>
      <c r="AI156" s="10"/>
      <c r="AQ156" s="33">
        <v>0.03</v>
      </c>
      <c r="AR156" s="33"/>
      <c r="AT156" s="33">
        <v>33550.089999999997</v>
      </c>
      <c r="AU156" s="33"/>
      <c r="AW156" s="33">
        <v>701343.39</v>
      </c>
      <c r="AX156" s="33"/>
      <c r="AZ156" s="33">
        <v>11992.93</v>
      </c>
      <c r="BA156" s="33"/>
      <c r="BC156" s="33">
        <v>1171.5999999999999</v>
      </c>
      <c r="BD156" s="33"/>
      <c r="BF156" s="33">
        <v>1000</v>
      </c>
      <c r="BG156" s="33"/>
      <c r="BI156" s="33">
        <v>1</v>
      </c>
      <c r="BJ156" s="33"/>
      <c r="BK156" s="33"/>
      <c r="BL156" s="33"/>
      <c r="BM156" s="33"/>
      <c r="BN156" s="33"/>
      <c r="BP156" s="33">
        <v>73424.33</v>
      </c>
      <c r="BQ156" s="33"/>
      <c r="BR156" s="33"/>
      <c r="BS156" s="33"/>
      <c r="BT156" s="33"/>
      <c r="BU156" s="33"/>
      <c r="BW156" s="33">
        <v>6829442</v>
      </c>
      <c r="BX156" s="33"/>
      <c r="BY156" s="33"/>
      <c r="BZ156" s="33"/>
      <c r="CA156" s="33"/>
      <c r="CB156" s="33"/>
      <c r="CD156" s="33">
        <v>46798.82</v>
      </c>
      <c r="CE156" s="33"/>
      <c r="CF156" s="33"/>
      <c r="CG156" s="33"/>
      <c r="CH156" s="33"/>
      <c r="CI156" s="33"/>
      <c r="CK156" s="33">
        <v>2853.49</v>
      </c>
      <c r="CL156" s="33"/>
      <c r="CM156" s="33"/>
      <c r="CN156" s="33"/>
      <c r="CO156" s="33"/>
      <c r="CP156" s="33"/>
      <c r="CR156" s="33">
        <v>5218.6499999999996</v>
      </c>
      <c r="CS156" s="33"/>
      <c r="CT156" s="33"/>
      <c r="CU156" s="33"/>
      <c r="CV156" s="33"/>
      <c r="CW156" s="33"/>
    </row>
    <row r="157" spans="1:101" x14ac:dyDescent="0.25">
      <c r="A157" s="5"/>
      <c r="B157" s="5"/>
      <c r="D157" s="5"/>
      <c r="E157" s="5"/>
      <c r="G157" s="5"/>
      <c r="H157" s="5"/>
      <c r="J157" s="5"/>
      <c r="K157" s="5"/>
      <c r="M157" s="10"/>
      <c r="N157" s="10"/>
      <c r="O157" s="10"/>
      <c r="P157" s="10"/>
      <c r="Q157" s="10"/>
      <c r="S157" s="10"/>
      <c r="T157" s="10"/>
      <c r="U157" s="10"/>
      <c r="V157" s="10"/>
      <c r="W157" s="10"/>
      <c r="Y157" s="10"/>
      <c r="Z157" s="10"/>
      <c r="AA157" s="10"/>
      <c r="AB157" s="10"/>
      <c r="AC157" s="10"/>
      <c r="AE157" s="10"/>
      <c r="AF157" s="10"/>
      <c r="AG157" s="10"/>
      <c r="AH157" s="10"/>
      <c r="AI157" s="10"/>
      <c r="AQ157" s="33">
        <v>0.03</v>
      </c>
      <c r="AR157" s="33"/>
      <c r="AT157" s="33">
        <v>31558.71</v>
      </c>
      <c r="AU157" s="33"/>
      <c r="AW157" s="33">
        <v>822139.96</v>
      </c>
      <c r="AX157" s="33"/>
      <c r="AZ157" s="33">
        <v>14026.44</v>
      </c>
      <c r="BA157" s="33"/>
      <c r="BC157" s="33">
        <v>1402.42</v>
      </c>
      <c r="BD157" s="33"/>
      <c r="BF157" s="33">
        <v>80</v>
      </c>
      <c r="BG157" s="33"/>
      <c r="BI157" s="33">
        <v>0.6</v>
      </c>
      <c r="BJ157" s="33"/>
      <c r="BK157" s="33"/>
      <c r="BL157" s="33"/>
      <c r="BM157" s="33"/>
      <c r="BN157" s="33"/>
      <c r="BP157" s="33">
        <v>241951</v>
      </c>
      <c r="BQ157" s="33"/>
      <c r="BR157" s="33"/>
      <c r="BS157" s="33"/>
      <c r="BT157" s="33"/>
      <c r="BU157" s="33"/>
      <c r="BW157" s="33">
        <v>13848892</v>
      </c>
      <c r="BX157" s="33"/>
      <c r="BY157" s="33"/>
      <c r="BZ157" s="33"/>
      <c r="CA157" s="33"/>
      <c r="CB157" s="33"/>
      <c r="CD157" s="33">
        <v>419928.2</v>
      </c>
      <c r="CE157" s="33"/>
      <c r="CF157" s="33"/>
      <c r="CG157" s="33"/>
      <c r="CH157" s="33"/>
      <c r="CI157" s="33"/>
      <c r="CK157" s="33">
        <v>33236.71</v>
      </c>
      <c r="CL157" s="33"/>
      <c r="CM157" s="33"/>
      <c r="CN157" s="33"/>
      <c r="CO157" s="33"/>
      <c r="CP157" s="33"/>
      <c r="CR157" s="33">
        <v>44156.15</v>
      </c>
      <c r="CS157" s="33"/>
      <c r="CT157" s="33"/>
      <c r="CU157" s="33"/>
      <c r="CV157" s="33"/>
      <c r="CW157" s="33"/>
    </row>
    <row r="158" spans="1:101" x14ac:dyDescent="0.25">
      <c r="A158" s="5"/>
      <c r="B158" s="5"/>
      <c r="D158" s="5"/>
      <c r="E158" s="5"/>
      <c r="G158" s="5"/>
      <c r="H158" s="5"/>
      <c r="J158" s="5"/>
      <c r="K158" s="5"/>
      <c r="M158" s="10"/>
      <c r="N158" s="10"/>
      <c r="O158" s="10"/>
      <c r="P158" s="10"/>
      <c r="Q158" s="10"/>
      <c r="S158" s="10"/>
      <c r="T158" s="10"/>
      <c r="U158" s="10"/>
      <c r="V158" s="10"/>
      <c r="W158" s="10"/>
      <c r="Y158" s="10"/>
      <c r="Z158" s="10"/>
      <c r="AA158" s="10"/>
      <c r="AB158" s="10"/>
      <c r="AC158" s="10"/>
      <c r="AE158" s="10"/>
      <c r="AF158" s="10"/>
      <c r="AG158" s="10"/>
      <c r="AH158" s="10"/>
      <c r="AI158" s="10"/>
      <c r="AQ158" s="33">
        <v>0.99</v>
      </c>
      <c r="AR158" s="33"/>
      <c r="AT158" s="33">
        <v>41032.959999999999</v>
      </c>
      <c r="AU158" s="33"/>
      <c r="AW158" s="33">
        <v>611591.19999999995</v>
      </c>
      <c r="AX158" s="33"/>
      <c r="AZ158" s="33">
        <v>36154.47</v>
      </c>
      <c r="BA158" s="33"/>
      <c r="BC158" s="33">
        <v>949.09</v>
      </c>
      <c r="BD158" s="33"/>
      <c r="BF158" s="33">
        <v>4997.7</v>
      </c>
      <c r="BG158" s="33"/>
    </row>
    <row r="159" spans="1:101" x14ac:dyDescent="0.25">
      <c r="A159" s="5"/>
      <c r="B159" s="5"/>
      <c r="D159" s="5"/>
      <c r="E159" s="5"/>
      <c r="G159" s="5"/>
      <c r="H159" s="5"/>
      <c r="J159" s="5"/>
      <c r="K159" s="5"/>
      <c r="AQ159" s="33">
        <v>0.26</v>
      </c>
      <c r="AR159" s="33"/>
      <c r="AT159" s="33">
        <v>104367.62</v>
      </c>
      <c r="AU159" s="33"/>
      <c r="AW159" s="33">
        <v>2997879.66</v>
      </c>
      <c r="AX159" s="33"/>
      <c r="AZ159" s="33">
        <v>1602159.15</v>
      </c>
      <c r="BA159" s="33"/>
      <c r="BC159" s="33">
        <v>41328.22</v>
      </c>
      <c r="BD159" s="33"/>
      <c r="BF159" s="33">
        <v>264958.34999999998</v>
      </c>
      <c r="BG159" s="33"/>
    </row>
    <row r="160" spans="1:101" x14ac:dyDescent="0.25">
      <c r="A160" s="5"/>
      <c r="B160" s="5"/>
      <c r="D160" s="5"/>
      <c r="E160" s="5"/>
      <c r="G160" s="5"/>
      <c r="H160" s="5"/>
      <c r="J160" s="5"/>
      <c r="K160" s="5"/>
      <c r="AQ160" s="33">
        <v>5.15</v>
      </c>
      <c r="AR160" s="33"/>
      <c r="AT160" s="33">
        <v>74679.38</v>
      </c>
      <c r="AU160" s="33"/>
      <c r="AW160" s="33">
        <v>1899524.27</v>
      </c>
      <c r="AX160" s="33"/>
      <c r="AZ160" s="33">
        <v>125045.98</v>
      </c>
      <c r="BA160" s="33"/>
      <c r="BC160" s="33">
        <v>2250.59</v>
      </c>
      <c r="BD160" s="33"/>
      <c r="BF160" s="33">
        <v>25581.119999999999</v>
      </c>
      <c r="BG160" s="33"/>
    </row>
    <row r="161" spans="1:59" x14ac:dyDescent="0.25">
      <c r="A161" s="5"/>
      <c r="B161" s="5"/>
      <c r="D161" s="5"/>
      <c r="E161" s="5"/>
      <c r="G161" s="5"/>
      <c r="H161" s="5"/>
      <c r="J161" s="5"/>
      <c r="K161" s="5"/>
      <c r="AQ161" s="33">
        <v>5.83</v>
      </c>
      <c r="AR161" s="33"/>
      <c r="AT161" s="33">
        <v>46033.67</v>
      </c>
      <c r="AU161" s="33"/>
      <c r="AW161" s="33">
        <v>1922857.71</v>
      </c>
      <c r="AX161" s="33"/>
      <c r="AZ161" s="33">
        <v>53456.27</v>
      </c>
      <c r="BA161" s="33"/>
      <c r="BC161" s="33">
        <v>1788.3</v>
      </c>
      <c r="BD161" s="33"/>
      <c r="BF161" s="33">
        <v>4452.55</v>
      </c>
      <c r="BG161" s="33"/>
    </row>
    <row r="162" spans="1:59" x14ac:dyDescent="0.25">
      <c r="A162" s="5"/>
      <c r="B162" s="5"/>
      <c r="D162" s="5"/>
      <c r="E162" s="5"/>
      <c r="G162" s="5"/>
      <c r="H162" s="5"/>
      <c r="J162" s="5"/>
      <c r="K162" s="5"/>
      <c r="AQ162" s="33">
        <v>0.39</v>
      </c>
      <c r="AR162" s="33"/>
      <c r="AT162" s="33">
        <v>144491.13</v>
      </c>
      <c r="AU162" s="33"/>
      <c r="AW162" s="33">
        <v>156038739.19999999</v>
      </c>
      <c r="AX162" s="33"/>
      <c r="AZ162" s="33">
        <v>2937452.79</v>
      </c>
      <c r="BA162" s="33"/>
      <c r="BC162" s="33">
        <v>59505.43</v>
      </c>
      <c r="BD162" s="33"/>
      <c r="BF162" s="33">
        <v>380290.53</v>
      </c>
      <c r="BG162" s="33"/>
    </row>
    <row r="163" spans="1:59" x14ac:dyDescent="0.25">
      <c r="A163" s="5"/>
      <c r="B163" s="5"/>
      <c r="D163" s="5"/>
      <c r="E163" s="5"/>
      <c r="G163" s="5"/>
      <c r="H163" s="5"/>
      <c r="J163" s="5"/>
      <c r="K163" s="5"/>
      <c r="AQ163" s="33">
        <v>0.12</v>
      </c>
      <c r="AR163" s="33"/>
      <c r="AT163" s="33">
        <v>41986.97</v>
      </c>
      <c r="AU163" s="33"/>
      <c r="AW163" s="33">
        <v>518169.11</v>
      </c>
      <c r="AX163" s="33"/>
      <c r="AZ163" s="33">
        <v>197403.51</v>
      </c>
      <c r="BA163" s="33"/>
      <c r="BC163" s="33">
        <v>11128</v>
      </c>
      <c r="BD163" s="33"/>
      <c r="BF163" s="33">
        <v>43001.8</v>
      </c>
      <c r="BG163" s="33"/>
    </row>
    <row r="164" spans="1:59" x14ac:dyDescent="0.25">
      <c r="A164" s="5"/>
      <c r="B164" s="5"/>
      <c r="D164" s="5"/>
      <c r="E164" s="5"/>
      <c r="G164" s="5"/>
      <c r="H164" s="5"/>
      <c r="J164" s="5"/>
      <c r="K164" s="5"/>
      <c r="AQ164" s="33">
        <v>0.34</v>
      </c>
      <c r="AR164" s="33"/>
      <c r="AT164" s="33">
        <v>92957.09</v>
      </c>
      <c r="AU164" s="33"/>
      <c r="AW164" s="33">
        <v>2980756.45</v>
      </c>
      <c r="AX164" s="33"/>
      <c r="AZ164" s="33">
        <v>1079177.53</v>
      </c>
      <c r="BA164" s="33"/>
      <c r="BC164" s="33">
        <v>26388.03</v>
      </c>
      <c r="BD164" s="33"/>
      <c r="BF164" s="33">
        <v>229262.16</v>
      </c>
      <c r="BG164" s="33"/>
    </row>
    <row r="165" spans="1:59" x14ac:dyDescent="0.25">
      <c r="A165" s="5"/>
      <c r="B165" s="5"/>
      <c r="D165" s="5"/>
      <c r="E165" s="5"/>
      <c r="G165" s="5"/>
      <c r="H165" s="5"/>
      <c r="J165" s="5"/>
      <c r="K165" s="5"/>
      <c r="AQ165" s="33">
        <v>0.09</v>
      </c>
      <c r="AR165" s="33"/>
      <c r="AT165" s="33">
        <v>52286.16</v>
      </c>
      <c r="AU165" s="33"/>
      <c r="AW165" s="33">
        <v>3485037.11</v>
      </c>
      <c r="AX165" s="33"/>
      <c r="AZ165" s="33">
        <v>45818.44</v>
      </c>
      <c r="BA165" s="33"/>
      <c r="BC165" s="33">
        <v>2123.04</v>
      </c>
      <c r="BD165" s="33"/>
      <c r="BF165" s="33">
        <v>4309.1000000000004</v>
      </c>
      <c r="BG165" s="33"/>
    </row>
    <row r="166" spans="1:59" x14ac:dyDescent="0.25">
      <c r="A166" s="5"/>
      <c r="B166" s="5"/>
      <c r="D166" s="5"/>
      <c r="E166" s="5"/>
      <c r="G166" s="5"/>
      <c r="H166" s="5"/>
      <c r="J166" s="5"/>
      <c r="K166" s="5"/>
      <c r="AQ166" s="33">
        <v>0.02</v>
      </c>
      <c r="AR166" s="33"/>
      <c r="AT166" s="33">
        <v>31824.83</v>
      </c>
      <c r="AU166" s="33"/>
      <c r="AW166" s="33">
        <v>235301.01</v>
      </c>
      <c r="AX166" s="33"/>
      <c r="AZ166" s="33">
        <v>10542.34</v>
      </c>
      <c r="BA166" s="33"/>
      <c r="BC166" s="33">
        <v>1985.75</v>
      </c>
      <c r="BD166" s="33"/>
      <c r="BF166" s="33">
        <v>336.96</v>
      </c>
      <c r="BG166" s="33"/>
    </row>
    <row r="167" spans="1:59" x14ac:dyDescent="0.25">
      <c r="A167" s="5"/>
      <c r="B167" s="5"/>
      <c r="D167" s="5"/>
      <c r="E167" s="5"/>
      <c r="G167" s="5"/>
      <c r="H167" s="5"/>
      <c r="J167" s="5"/>
      <c r="K167" s="5"/>
      <c r="AQ167" s="33">
        <v>0.1</v>
      </c>
      <c r="AR167" s="33"/>
      <c r="AT167" s="33">
        <v>40702.230000000003</v>
      </c>
      <c r="AU167" s="33"/>
      <c r="AW167" s="33">
        <v>3323971.63</v>
      </c>
      <c r="AX167" s="33"/>
      <c r="AZ167" s="33">
        <v>73559.350000000006</v>
      </c>
      <c r="BA167" s="33"/>
      <c r="BC167" s="33">
        <v>4252.5600000000004</v>
      </c>
      <c r="BD167" s="33"/>
      <c r="BF167" s="33">
        <v>7347.2</v>
      </c>
      <c r="BG167" s="33"/>
    </row>
    <row r="168" spans="1:59" x14ac:dyDescent="0.25">
      <c r="A168" s="5"/>
      <c r="B168" s="5"/>
      <c r="D168" s="5"/>
      <c r="E168" s="5"/>
      <c r="G168" s="5"/>
      <c r="H168" s="5"/>
      <c r="J168" s="5"/>
      <c r="K168" s="5"/>
      <c r="AQ168" s="33">
        <v>0.16</v>
      </c>
      <c r="AR168" s="33"/>
      <c r="AT168" s="33">
        <v>28513.360000000001</v>
      </c>
      <c r="AU168" s="33"/>
      <c r="AW168" s="33">
        <v>649383.85</v>
      </c>
      <c r="AX168" s="33"/>
      <c r="AZ168" s="33">
        <v>128924.02</v>
      </c>
      <c r="BA168" s="33"/>
      <c r="BC168" s="33">
        <v>10716.3</v>
      </c>
      <c r="BD168" s="33"/>
      <c r="BF168" s="33">
        <v>15969.07</v>
      </c>
      <c r="BG168" s="33"/>
    </row>
    <row r="169" spans="1:59" x14ac:dyDescent="0.25">
      <c r="A169" s="5"/>
      <c r="B169" s="5"/>
      <c r="D169" s="5"/>
      <c r="E169" s="5"/>
      <c r="G169" s="5"/>
      <c r="H169" s="5"/>
      <c r="J169" s="5"/>
      <c r="K169" s="5"/>
      <c r="AQ169" s="33">
        <v>0.28000000000000003</v>
      </c>
      <c r="AR169" s="33"/>
      <c r="AT169" s="33">
        <v>38206.03</v>
      </c>
      <c r="AU169" s="33"/>
      <c r="AW169" s="33">
        <v>776949.54</v>
      </c>
      <c r="AX169" s="33"/>
      <c r="AZ169" s="33">
        <v>178914.29</v>
      </c>
      <c r="BA169" s="33"/>
      <c r="BC169" s="33">
        <v>10737.68</v>
      </c>
      <c r="BD169" s="33"/>
      <c r="BF169" s="33">
        <v>27182.23</v>
      </c>
      <c r="BG169" s="33"/>
    </row>
    <row r="170" spans="1:59" x14ac:dyDescent="0.25">
      <c r="A170" s="5"/>
      <c r="B170" s="5"/>
      <c r="D170" s="5"/>
      <c r="E170" s="5"/>
      <c r="G170" s="5"/>
      <c r="H170" s="5"/>
      <c r="J170" s="5"/>
      <c r="K170" s="5"/>
      <c r="AQ170" s="33">
        <v>0.16</v>
      </c>
      <c r="AR170" s="33"/>
      <c r="AT170" s="33">
        <v>33248.949999999997</v>
      </c>
      <c r="AU170" s="33"/>
      <c r="AW170" s="33">
        <v>595452.47</v>
      </c>
      <c r="AX170" s="33"/>
      <c r="AZ170" s="33">
        <v>97507.24</v>
      </c>
      <c r="BA170" s="33"/>
      <c r="BC170" s="33">
        <v>12625.27</v>
      </c>
      <c r="BD170" s="33"/>
      <c r="BF170" s="33">
        <v>11701.15</v>
      </c>
      <c r="BG170" s="33"/>
    </row>
    <row r="171" spans="1:59" x14ac:dyDescent="0.25">
      <c r="A171" s="5"/>
      <c r="B171" s="5"/>
      <c r="D171" s="5"/>
      <c r="E171" s="5"/>
      <c r="G171" s="5"/>
      <c r="H171" s="5"/>
      <c r="J171" s="5"/>
      <c r="K171" s="5"/>
      <c r="AQ171" s="33">
        <v>0.28999999999999998</v>
      </c>
      <c r="AR171" s="33"/>
      <c r="AT171" s="33">
        <v>110679.4</v>
      </c>
      <c r="AU171" s="33"/>
      <c r="AW171" s="33">
        <v>1207300</v>
      </c>
      <c r="AX171" s="33"/>
      <c r="AZ171" s="33">
        <v>57121.7</v>
      </c>
      <c r="BA171" s="33"/>
      <c r="BC171" s="33">
        <v>13863.18</v>
      </c>
      <c r="BD171" s="33"/>
      <c r="BF171" s="33">
        <v>5559.19</v>
      </c>
      <c r="BG171" s="33"/>
    </row>
    <row r="172" spans="1:59" x14ac:dyDescent="0.25">
      <c r="A172" s="5"/>
      <c r="B172" s="5"/>
      <c r="D172" s="5"/>
      <c r="E172" s="5"/>
      <c r="G172" s="5"/>
      <c r="H172" s="5"/>
      <c r="J172" s="5"/>
      <c r="K172" s="5"/>
      <c r="AQ172" s="33">
        <v>24.7</v>
      </c>
      <c r="AR172" s="33"/>
      <c r="AT172" s="33">
        <v>1456300</v>
      </c>
      <c r="AU172" s="33"/>
      <c r="AW172" s="33">
        <v>18164274.789999999</v>
      </c>
      <c r="AX172" s="33"/>
      <c r="AZ172" s="33">
        <v>1803480.41</v>
      </c>
      <c r="BA172" s="33"/>
      <c r="BC172" s="33">
        <v>4209.6400000000003</v>
      </c>
      <c r="BD172" s="33"/>
      <c r="BF172" s="33">
        <v>466505.6</v>
      </c>
      <c r="BG172" s="33"/>
    </row>
    <row r="173" spans="1:59" x14ac:dyDescent="0.25">
      <c r="A173" s="5"/>
      <c r="B173" s="5"/>
      <c r="D173" s="5"/>
      <c r="E173" s="5"/>
      <c r="G173" s="5"/>
      <c r="H173" s="5"/>
      <c r="J173" s="5"/>
      <c r="K173" s="5"/>
      <c r="AQ173" s="33">
        <v>3.43</v>
      </c>
      <c r="AR173" s="33"/>
      <c r="AT173" s="33">
        <v>266441.45</v>
      </c>
      <c r="AU173" s="33"/>
      <c r="AW173" s="33">
        <v>5188100</v>
      </c>
      <c r="AX173" s="33"/>
      <c r="AZ173" s="33">
        <v>493005.26</v>
      </c>
      <c r="BA173" s="33"/>
      <c r="BC173" s="33">
        <v>4444.4799999999996</v>
      </c>
      <c r="BD173" s="33"/>
      <c r="BF173" s="33">
        <v>119192.71</v>
      </c>
      <c r="BG173" s="33"/>
    </row>
    <row r="174" spans="1:59" x14ac:dyDescent="0.25">
      <c r="A174" s="5"/>
      <c r="B174" s="5"/>
      <c r="D174" s="5"/>
      <c r="E174" s="5"/>
      <c r="G174" s="5"/>
      <c r="H174" s="5"/>
      <c r="J174" s="5"/>
      <c r="K174" s="5"/>
      <c r="AQ174" s="33">
        <v>9.82</v>
      </c>
      <c r="AR174" s="33"/>
      <c r="AT174" s="33">
        <v>932024.08</v>
      </c>
      <c r="AU174" s="33"/>
      <c r="AW174" s="33">
        <v>10365000</v>
      </c>
      <c r="AX174" s="33"/>
      <c r="AZ174" s="33">
        <v>631111.29</v>
      </c>
      <c r="BA174" s="33"/>
      <c r="BC174" s="33">
        <v>8309.98</v>
      </c>
      <c r="BD174" s="33"/>
      <c r="BF174" s="33">
        <v>160214.82999999999</v>
      </c>
      <c r="BG174" s="33"/>
    </row>
    <row r="175" spans="1:59" x14ac:dyDescent="0.25">
      <c r="A175" s="5"/>
      <c r="B175" s="5"/>
      <c r="D175" s="5"/>
      <c r="E175" s="5"/>
      <c r="G175" s="5"/>
      <c r="H175" s="5"/>
      <c r="J175" s="5"/>
      <c r="K175" s="5"/>
      <c r="AQ175" s="33">
        <v>0.64</v>
      </c>
      <c r="AR175" s="33"/>
      <c r="AT175" s="33">
        <v>109862.73</v>
      </c>
      <c r="AU175" s="33"/>
      <c r="AW175" s="33">
        <v>10729514.539999999</v>
      </c>
      <c r="AX175" s="33"/>
      <c r="AZ175" s="33">
        <v>463045.51</v>
      </c>
      <c r="BA175" s="33"/>
      <c r="BC175" s="33">
        <v>8382.66</v>
      </c>
      <c r="BD175" s="33"/>
      <c r="BF175" s="33">
        <v>83279.45</v>
      </c>
      <c r="BG175" s="33"/>
    </row>
    <row r="176" spans="1:59" x14ac:dyDescent="0.25">
      <c r="A176" s="5"/>
      <c r="B176" s="5"/>
      <c r="D176" s="5"/>
      <c r="E176" s="5"/>
      <c r="G176" s="5"/>
      <c r="H176" s="5"/>
      <c r="J176" s="5"/>
      <c r="K176" s="5"/>
      <c r="AQ176" s="33">
        <v>1.1100000000000001</v>
      </c>
      <c r="AR176" s="33"/>
      <c r="AT176" s="33">
        <v>527389.76</v>
      </c>
      <c r="AU176" s="33"/>
      <c r="AW176" s="33">
        <v>8053100</v>
      </c>
      <c r="AX176" s="33"/>
      <c r="AZ176" s="33">
        <v>319872.56</v>
      </c>
      <c r="BA176" s="33"/>
      <c r="BC176" s="33">
        <v>33516.629999999997</v>
      </c>
      <c r="BD176" s="33"/>
      <c r="BF176" s="33">
        <v>46588.7</v>
      </c>
      <c r="BG176" s="33"/>
    </row>
    <row r="177" spans="1:59" x14ac:dyDescent="0.25">
      <c r="A177" s="5"/>
      <c r="B177" s="5"/>
      <c r="D177" s="5"/>
      <c r="E177" s="5"/>
      <c r="G177" s="5"/>
      <c r="H177" s="5"/>
      <c r="J177" s="5"/>
      <c r="K177" s="5"/>
      <c r="AQ177" s="33">
        <v>1.71</v>
      </c>
      <c r="AR177" s="33"/>
      <c r="AT177" s="33">
        <v>623331.76</v>
      </c>
      <c r="AU177" s="33"/>
      <c r="AW177" s="33">
        <v>9919100</v>
      </c>
      <c r="AX177" s="33"/>
      <c r="AZ177" s="33">
        <v>523811.71</v>
      </c>
      <c r="BA177" s="33"/>
      <c r="BC177" s="33">
        <v>9605.0499999999993</v>
      </c>
      <c r="BD177" s="33"/>
      <c r="BF177" s="33">
        <v>56810.14</v>
      </c>
      <c r="BG177" s="33"/>
    </row>
    <row r="178" spans="1:59" x14ac:dyDescent="0.25">
      <c r="A178" s="5"/>
      <c r="B178" s="5"/>
      <c r="D178" s="5"/>
      <c r="E178" s="5"/>
      <c r="G178" s="5"/>
      <c r="H178" s="5"/>
      <c r="J178" s="5"/>
      <c r="K178" s="5"/>
      <c r="AQ178" s="33">
        <v>0.22</v>
      </c>
      <c r="AR178" s="33"/>
      <c r="AT178" s="33">
        <v>50875.38</v>
      </c>
      <c r="AU178" s="33"/>
      <c r="AW178" s="33">
        <v>801672.38</v>
      </c>
      <c r="AX178" s="33"/>
      <c r="AZ178" s="33">
        <v>33878.57</v>
      </c>
      <c r="BA178" s="33"/>
      <c r="BC178" s="33">
        <v>1595.52</v>
      </c>
      <c r="BD178" s="33"/>
      <c r="BF178" s="33">
        <v>3132.2</v>
      </c>
      <c r="BG178" s="33"/>
    </row>
    <row r="179" spans="1:59" x14ac:dyDescent="0.25">
      <c r="A179" s="5"/>
      <c r="B179" s="5"/>
      <c r="D179" s="5"/>
      <c r="E179" s="5"/>
      <c r="G179" s="5"/>
      <c r="H179" s="5"/>
      <c r="J179" s="5"/>
      <c r="K179" s="5"/>
      <c r="AQ179" s="33">
        <v>0.13</v>
      </c>
      <c r="AR179" s="33"/>
      <c r="AT179" s="33">
        <v>47478.32</v>
      </c>
      <c r="AU179" s="33"/>
      <c r="AW179" s="33">
        <v>1073266.71</v>
      </c>
      <c r="AX179" s="33"/>
      <c r="AZ179" s="33">
        <v>48719.96</v>
      </c>
      <c r="BA179" s="33"/>
      <c r="BC179" s="33">
        <v>6075.53</v>
      </c>
      <c r="BD179" s="33"/>
      <c r="BF179" s="33">
        <v>4023.25</v>
      </c>
      <c r="BG179" s="33"/>
    </row>
    <row r="180" spans="1:59" x14ac:dyDescent="0.25">
      <c r="A180" s="5"/>
      <c r="B180" s="5"/>
      <c r="D180" s="5"/>
      <c r="E180" s="5"/>
      <c r="G180" s="5"/>
      <c r="H180" s="5"/>
      <c r="J180" s="5"/>
      <c r="K180" s="5"/>
      <c r="AQ180" s="33">
        <v>0.52</v>
      </c>
      <c r="AR180" s="33"/>
      <c r="AT180" s="33">
        <v>263890.40999999997</v>
      </c>
      <c r="AU180" s="33"/>
      <c r="AW180" s="33">
        <v>3787655.92</v>
      </c>
      <c r="AX180" s="33"/>
      <c r="AZ180" s="33">
        <v>1012641.66</v>
      </c>
      <c r="BA180" s="33"/>
      <c r="BC180" s="33">
        <v>14562.47</v>
      </c>
      <c r="BD180" s="33"/>
      <c r="BF180" s="33">
        <v>203090.51</v>
      </c>
      <c r="BG180" s="33"/>
    </row>
    <row r="181" spans="1:59" x14ac:dyDescent="0.25">
      <c r="A181" s="5"/>
      <c r="B181" s="5"/>
      <c r="D181" s="5"/>
      <c r="E181" s="5"/>
      <c r="G181" s="5"/>
      <c r="H181" s="5"/>
      <c r="J181" s="5"/>
      <c r="K181" s="5"/>
      <c r="AQ181" s="33">
        <v>0.03</v>
      </c>
      <c r="AR181" s="33"/>
      <c r="AT181" s="33">
        <v>153551.97</v>
      </c>
      <c r="AU181" s="33"/>
      <c r="AW181" s="33">
        <v>4725546.37</v>
      </c>
      <c r="AX181" s="33"/>
      <c r="AZ181" s="33">
        <v>658723.65</v>
      </c>
      <c r="BA181" s="33"/>
      <c r="BC181" s="33">
        <v>11301.28</v>
      </c>
      <c r="BD181" s="33"/>
      <c r="BF181" s="33">
        <v>158337.73000000001</v>
      </c>
      <c r="BG181" s="33"/>
    </row>
    <row r="182" spans="1:59" x14ac:dyDescent="0.25">
      <c r="A182" s="5"/>
      <c r="B182" s="5"/>
      <c r="D182" s="5"/>
      <c r="E182" s="5"/>
      <c r="G182" s="5"/>
      <c r="H182" s="5"/>
      <c r="J182" s="5"/>
      <c r="K182" s="5"/>
      <c r="AQ182" s="33">
        <v>0.5</v>
      </c>
      <c r="AR182" s="33"/>
      <c r="AT182" s="33">
        <v>106005.41</v>
      </c>
      <c r="AU182" s="33"/>
      <c r="AW182" s="33">
        <v>8811800</v>
      </c>
      <c r="AX182" s="33"/>
      <c r="AZ182" s="33">
        <v>200080.2</v>
      </c>
      <c r="BA182" s="33"/>
      <c r="BC182" s="33">
        <v>2497.27</v>
      </c>
      <c r="BD182" s="33"/>
      <c r="BF182" s="33">
        <v>27462.51</v>
      </c>
      <c r="BG182" s="33"/>
    </row>
    <row r="183" spans="1:59" x14ac:dyDescent="0.25">
      <c r="A183" s="5"/>
      <c r="B183" s="5"/>
      <c r="D183" s="5"/>
      <c r="E183" s="5"/>
      <c r="G183" s="5"/>
      <c r="H183" s="5"/>
      <c r="J183" s="5"/>
      <c r="K183" s="5"/>
      <c r="AQ183" s="33">
        <v>0.83</v>
      </c>
      <c r="AR183" s="33"/>
      <c r="AT183" s="33">
        <v>97453.67</v>
      </c>
      <c r="AU183" s="33"/>
      <c r="AW183" s="33">
        <v>43750036.409999996</v>
      </c>
      <c r="AX183" s="33"/>
      <c r="AZ183" s="33">
        <v>107958.55</v>
      </c>
      <c r="BA183" s="33"/>
      <c r="BC183" s="33">
        <v>1978.91</v>
      </c>
      <c r="BD183" s="33"/>
      <c r="BF183" s="33">
        <v>13117.49</v>
      </c>
      <c r="BG183" s="33"/>
    </row>
    <row r="184" spans="1:59" x14ac:dyDescent="0.25">
      <c r="A184" s="5"/>
      <c r="B184" s="5"/>
      <c r="D184" s="5"/>
      <c r="E184" s="5"/>
      <c r="G184" s="5"/>
      <c r="H184" s="5"/>
      <c r="J184" s="5"/>
      <c r="K184" s="5"/>
      <c r="AQ184" s="33">
        <v>3.44</v>
      </c>
      <c r="AR184" s="33"/>
      <c r="AT184" s="33">
        <v>479555.65</v>
      </c>
      <c r="AU184" s="33"/>
      <c r="AW184" s="33">
        <v>25407195.120000001</v>
      </c>
      <c r="AX184" s="33"/>
      <c r="AZ184" s="33">
        <v>2699091.66</v>
      </c>
      <c r="BA184" s="33"/>
      <c r="BC184" s="33">
        <v>11577.26</v>
      </c>
      <c r="BD184" s="33"/>
      <c r="BF184" s="33">
        <v>398369.1</v>
      </c>
      <c r="BG184" s="33"/>
    </row>
    <row r="185" spans="1:59" x14ac:dyDescent="0.25">
      <c r="A185" s="5"/>
      <c r="B185" s="5"/>
      <c r="D185" s="5"/>
      <c r="E185" s="5"/>
      <c r="G185" s="5"/>
      <c r="H185" s="5"/>
      <c r="J185" s="5"/>
      <c r="K185" s="5"/>
      <c r="AQ185" s="33">
        <v>6.95</v>
      </c>
      <c r="AR185" s="33"/>
      <c r="AT185" s="33">
        <v>2119273.8199999998</v>
      </c>
      <c r="AU185" s="33"/>
      <c r="AW185" s="33">
        <v>7911392.2300000004</v>
      </c>
      <c r="AX185" s="33"/>
      <c r="AZ185" s="33">
        <v>1631080.56</v>
      </c>
      <c r="BA185" s="33"/>
      <c r="BC185" s="33">
        <v>56554.98</v>
      </c>
      <c r="BD185" s="33"/>
      <c r="BF185" s="33">
        <v>29810.5</v>
      </c>
      <c r="BG185" s="33"/>
    </row>
    <row r="186" spans="1:59" x14ac:dyDescent="0.25">
      <c r="A186" s="5"/>
      <c r="B186" s="5"/>
      <c r="D186" s="5"/>
      <c r="E186" s="5"/>
      <c r="G186" s="5"/>
      <c r="H186" s="5"/>
      <c r="J186" s="5"/>
      <c r="K186" s="5"/>
      <c r="AQ186" s="33">
        <v>0.33</v>
      </c>
      <c r="AR186" s="33"/>
      <c r="AT186" s="33">
        <v>226701.85</v>
      </c>
      <c r="AU186" s="33"/>
      <c r="AW186" s="33">
        <v>21017850.670000002</v>
      </c>
      <c r="AX186" s="33"/>
      <c r="AZ186" s="33">
        <v>603195.66</v>
      </c>
      <c r="BA186" s="33"/>
      <c r="BC186" s="33">
        <v>10166.33</v>
      </c>
      <c r="BD186" s="33"/>
      <c r="BF186" s="33">
        <v>115655.44</v>
      </c>
      <c r="BG186" s="33"/>
    </row>
    <row r="187" spans="1:59" x14ac:dyDescent="0.25">
      <c r="A187" s="5"/>
      <c r="B187" s="5"/>
      <c r="D187" s="5"/>
      <c r="E187" s="5"/>
      <c r="G187" s="5"/>
      <c r="H187" s="5"/>
      <c r="J187" s="5"/>
      <c r="K187" s="5"/>
      <c r="AQ187" s="33">
        <v>0.49</v>
      </c>
      <c r="AR187" s="33"/>
      <c r="AT187" s="33">
        <v>106005.41</v>
      </c>
      <c r="AU187" s="33"/>
      <c r="AW187" s="33">
        <v>12586000</v>
      </c>
      <c r="AX187" s="33"/>
      <c r="AZ187" s="33">
        <v>404686.41</v>
      </c>
      <c r="BA187" s="33"/>
      <c r="BC187" s="33">
        <v>5384.46</v>
      </c>
      <c r="BD187" s="33"/>
      <c r="BF187" s="33">
        <v>90466.47</v>
      </c>
      <c r="BG187" s="33"/>
    </row>
    <row r="188" spans="1:59" x14ac:dyDescent="0.25">
      <c r="A188" s="5"/>
      <c r="B188" s="5"/>
      <c r="D188" s="5"/>
      <c r="E188" s="5"/>
      <c r="G188" s="5"/>
      <c r="H188" s="5"/>
      <c r="J188" s="5"/>
      <c r="K188" s="5"/>
      <c r="AQ188" s="33">
        <v>0.23</v>
      </c>
      <c r="AR188" s="33"/>
      <c r="AT188" s="33">
        <v>85417.03</v>
      </c>
      <c r="AU188" s="33"/>
      <c r="AW188" s="33">
        <v>3734296.53</v>
      </c>
      <c r="AX188" s="33"/>
      <c r="AZ188" s="33">
        <v>446321.36</v>
      </c>
      <c r="BA188" s="33"/>
      <c r="BC188" s="33">
        <v>15532.58</v>
      </c>
      <c r="BD188" s="33"/>
      <c r="BF188" s="33">
        <v>92165.759999999995</v>
      </c>
      <c r="BG188" s="33"/>
    </row>
    <row r="189" spans="1:59" x14ac:dyDescent="0.25">
      <c r="A189" s="5"/>
      <c r="B189" s="5"/>
      <c r="D189" s="5"/>
      <c r="E189" s="5"/>
      <c r="G189" s="5"/>
      <c r="H189" s="5"/>
      <c r="J189" s="5"/>
      <c r="K189" s="5"/>
      <c r="AQ189" s="33">
        <v>0.15</v>
      </c>
      <c r="AR189" s="33"/>
      <c r="AT189" s="33">
        <v>253464.74</v>
      </c>
      <c r="AU189" s="33"/>
      <c r="AW189" s="33">
        <v>24361797.02</v>
      </c>
      <c r="AX189" s="33"/>
      <c r="AZ189" s="33">
        <v>750664.56</v>
      </c>
      <c r="BA189" s="33"/>
      <c r="BC189" s="33">
        <v>63479.39</v>
      </c>
      <c r="BD189" s="33"/>
      <c r="BF189" s="33">
        <v>73277.64</v>
      </c>
      <c r="BG189" s="33"/>
    </row>
    <row r="190" spans="1:59" x14ac:dyDescent="0.25">
      <c r="A190" s="5"/>
      <c r="B190" s="5"/>
      <c r="D190" s="5"/>
      <c r="E190" s="5"/>
      <c r="G190" s="5"/>
      <c r="H190" s="5"/>
      <c r="J190" s="5"/>
      <c r="K190" s="5"/>
      <c r="AQ190" s="33">
        <v>0.35</v>
      </c>
      <c r="AR190" s="33"/>
      <c r="AT190" s="33">
        <v>97370.63</v>
      </c>
      <c r="AU190" s="33"/>
      <c r="AW190" s="33">
        <v>4074357.86</v>
      </c>
      <c r="AX190" s="33"/>
      <c r="AZ190" s="33">
        <v>193386.85</v>
      </c>
      <c r="BA190" s="33"/>
      <c r="BC190" s="33">
        <v>16039.5</v>
      </c>
      <c r="BD190" s="33"/>
      <c r="BF190" s="33">
        <v>19177.259999999998</v>
      </c>
      <c r="BG190" s="33"/>
    </row>
    <row r="191" spans="1:59" x14ac:dyDescent="0.25">
      <c r="A191" s="5"/>
      <c r="B191" s="5"/>
      <c r="D191" s="5"/>
      <c r="E191" s="5"/>
      <c r="G191" s="5"/>
      <c r="H191" s="5"/>
      <c r="J191" s="5"/>
      <c r="K191" s="5"/>
      <c r="AQ191" s="33">
        <v>8.9999999999999993E-3</v>
      </c>
      <c r="AR191" s="33"/>
      <c r="AT191" s="33">
        <v>79300.899999999994</v>
      </c>
      <c r="AU191" s="33"/>
      <c r="AW191" s="33">
        <v>867896.41</v>
      </c>
      <c r="AX191" s="33"/>
      <c r="AZ191" s="33">
        <v>17025.310000000001</v>
      </c>
      <c r="BA191" s="33"/>
      <c r="BC191" s="33">
        <v>3075.34</v>
      </c>
      <c r="BD191" s="33"/>
      <c r="BF191" s="33">
        <v>1960</v>
      </c>
      <c r="BG191" s="33"/>
    </row>
    <row r="192" spans="1:59" x14ac:dyDescent="0.25">
      <c r="A192" s="5"/>
      <c r="B192" s="5"/>
      <c r="D192" s="5"/>
      <c r="E192" s="5"/>
      <c r="G192" s="5"/>
      <c r="H192" s="5"/>
      <c r="J192" s="5"/>
      <c r="K192" s="5"/>
      <c r="AQ192" s="33">
        <v>0.14000000000000001</v>
      </c>
      <c r="AR192" s="33"/>
      <c r="AT192" s="33">
        <v>142449.76999999999</v>
      </c>
      <c r="AU192" s="33"/>
      <c r="AW192" s="33">
        <v>6579804.2999999998</v>
      </c>
      <c r="AX192" s="33"/>
      <c r="AZ192" s="33">
        <v>218222.94</v>
      </c>
      <c r="BA192" s="33"/>
      <c r="BC192" s="33">
        <v>13221.24</v>
      </c>
      <c r="BD192" s="33"/>
      <c r="BF192" s="33">
        <v>34313.839999999997</v>
      </c>
      <c r="BG192" s="33"/>
    </row>
    <row r="193" spans="1:59" x14ac:dyDescent="0.25">
      <c r="A193" s="5"/>
      <c r="B193" s="5"/>
      <c r="D193" s="5"/>
      <c r="E193" s="5"/>
      <c r="G193" s="5"/>
      <c r="H193" s="5"/>
      <c r="J193" s="5"/>
      <c r="K193" s="5"/>
      <c r="AQ193" s="33">
        <v>0.37</v>
      </c>
      <c r="AR193" s="33"/>
      <c r="AT193" s="33">
        <v>69755.34</v>
      </c>
      <c r="AU193" s="33"/>
      <c r="AW193" s="33">
        <v>4051900</v>
      </c>
      <c r="AX193" s="33"/>
      <c r="AZ193" s="33">
        <v>304579.06</v>
      </c>
      <c r="BA193" s="33"/>
      <c r="BC193" s="33">
        <v>13585.03</v>
      </c>
      <c r="BD193" s="33"/>
      <c r="BF193" s="33">
        <v>77230.850000000006</v>
      </c>
      <c r="BG193" s="33"/>
    </row>
    <row r="194" spans="1:59" x14ac:dyDescent="0.25">
      <c r="A194" s="5"/>
      <c r="B194" s="5"/>
      <c r="D194" s="5"/>
      <c r="E194" s="5"/>
      <c r="G194" s="5"/>
      <c r="H194" s="5"/>
      <c r="J194" s="5"/>
      <c r="K194" s="5"/>
      <c r="AQ194" s="33">
        <v>0.08</v>
      </c>
      <c r="AR194" s="33"/>
      <c r="AT194" s="33">
        <v>48058.559999999998</v>
      </c>
      <c r="AU194" s="33"/>
      <c r="AW194" s="33">
        <v>2166595.37</v>
      </c>
      <c r="AX194" s="33"/>
      <c r="AZ194" s="33">
        <v>11032.45</v>
      </c>
      <c r="BA194" s="33"/>
      <c r="BC194" s="33">
        <v>1558.07</v>
      </c>
      <c r="BD194" s="33"/>
      <c r="BF194" s="33">
        <v>1153.22</v>
      </c>
      <c r="BG194" s="33"/>
    </row>
    <row r="195" spans="1:59" x14ac:dyDescent="0.25">
      <c r="A195" s="5"/>
      <c r="B195" s="5"/>
      <c r="D195" s="5"/>
      <c r="E195" s="5"/>
      <c r="G195" s="5"/>
      <c r="H195" s="5"/>
      <c r="J195" s="5"/>
      <c r="K195" s="5"/>
      <c r="AQ195" s="33">
        <v>48.9</v>
      </c>
      <c r="AR195" s="33"/>
      <c r="AT195" s="33">
        <v>2099338.38</v>
      </c>
      <c r="AU195" s="33"/>
      <c r="AW195" s="33">
        <v>68486000</v>
      </c>
      <c r="AX195" s="33"/>
      <c r="AZ195" s="33">
        <v>3796767.73</v>
      </c>
      <c r="BA195" s="33"/>
      <c r="BC195" s="33">
        <v>20973.73</v>
      </c>
      <c r="BD195" s="33"/>
      <c r="BF195" s="33">
        <v>1477048.72</v>
      </c>
      <c r="BG195" s="33"/>
    </row>
    <row r="196" spans="1:59" x14ac:dyDescent="0.25">
      <c r="A196" s="5"/>
      <c r="B196" s="5"/>
      <c r="D196" s="5"/>
      <c r="E196" s="5"/>
      <c r="G196" s="5"/>
      <c r="H196" s="5"/>
      <c r="J196" s="5"/>
      <c r="K196" s="5"/>
      <c r="AQ196" s="33">
        <v>35.28</v>
      </c>
      <c r="AR196" s="33"/>
      <c r="AT196" s="33">
        <v>706319.07</v>
      </c>
      <c r="AU196" s="33"/>
      <c r="AW196" s="33">
        <v>49062000</v>
      </c>
      <c r="AX196" s="33"/>
      <c r="AZ196" s="33">
        <v>2918367.62</v>
      </c>
      <c r="BA196" s="33"/>
      <c r="BC196" s="33">
        <v>13167.53</v>
      </c>
      <c r="BD196" s="33"/>
      <c r="BF196" s="33">
        <v>903140.3</v>
      </c>
      <c r="BG196" s="33"/>
    </row>
    <row r="197" spans="1:59" x14ac:dyDescent="0.25">
      <c r="A197" s="5"/>
      <c r="B197" s="5"/>
      <c r="D197" s="5"/>
      <c r="E197" s="5"/>
      <c r="G197" s="5"/>
      <c r="H197" s="5"/>
      <c r="J197" s="5"/>
      <c r="K197" s="5"/>
      <c r="AQ197" s="33">
        <v>8.9999999999999993E-3</v>
      </c>
      <c r="AR197" s="33"/>
      <c r="AT197" s="33">
        <v>143113.54999999999</v>
      </c>
      <c r="AU197" s="33"/>
      <c r="AW197" s="33">
        <v>516595.86</v>
      </c>
      <c r="AX197" s="33"/>
      <c r="AZ197" s="33">
        <v>262004.27</v>
      </c>
      <c r="BA197" s="33"/>
      <c r="BC197" s="33">
        <v>12676.76</v>
      </c>
      <c r="BD197" s="33"/>
      <c r="BF197" s="33">
        <v>54630.95</v>
      </c>
      <c r="BG197" s="33"/>
    </row>
    <row r="198" spans="1:59" x14ac:dyDescent="0.25">
      <c r="A198" s="5"/>
      <c r="B198" s="5"/>
      <c r="D198" s="5"/>
      <c r="E198" s="5"/>
      <c r="G198" s="5"/>
      <c r="H198" s="5"/>
      <c r="J198" s="5"/>
      <c r="K198" s="5"/>
      <c r="AQ198" s="33">
        <v>0.74</v>
      </c>
      <c r="AR198" s="33"/>
      <c r="AT198" s="33">
        <v>134130.76</v>
      </c>
      <c r="AU198" s="33"/>
      <c r="AW198" s="33">
        <v>5524000</v>
      </c>
      <c r="AX198" s="33"/>
      <c r="AZ198" s="33">
        <v>490761.76</v>
      </c>
      <c r="BA198" s="33"/>
      <c r="BC198" s="33">
        <v>3363.58</v>
      </c>
      <c r="BD198" s="33"/>
      <c r="BF198" s="33">
        <v>131552.99</v>
      </c>
      <c r="BG198" s="33"/>
    </row>
    <row r="199" spans="1:59" x14ac:dyDescent="0.25">
      <c r="A199" s="5"/>
      <c r="B199" s="5"/>
      <c r="D199" s="5"/>
      <c r="E199" s="5"/>
      <c r="G199" s="5"/>
      <c r="H199" s="5"/>
      <c r="J199" s="5"/>
      <c r="K199" s="5"/>
      <c r="AQ199" s="33">
        <v>0.3</v>
      </c>
      <c r="AR199" s="33"/>
      <c r="AT199" s="33">
        <v>62538.61</v>
      </c>
      <c r="AU199" s="33"/>
      <c r="AW199" s="33">
        <v>901869.31</v>
      </c>
      <c r="AX199" s="33"/>
      <c r="AZ199" s="33">
        <v>157835.06</v>
      </c>
      <c r="BA199" s="33"/>
      <c r="BC199" s="33">
        <v>2613.86</v>
      </c>
      <c r="BD199" s="33"/>
      <c r="BF199" s="33">
        <v>36104.71</v>
      </c>
      <c r="BG199" s="33"/>
    </row>
    <row r="200" spans="1:59" x14ac:dyDescent="0.25">
      <c r="A200" s="5"/>
      <c r="B200" s="5"/>
      <c r="D200" s="5"/>
      <c r="E200" s="5"/>
      <c r="G200" s="5"/>
      <c r="H200" s="5"/>
      <c r="J200" s="5"/>
      <c r="K200" s="5"/>
      <c r="AQ200" s="33">
        <v>0.01</v>
      </c>
      <c r="AR200" s="33"/>
      <c r="AT200" s="33">
        <v>6132.38</v>
      </c>
      <c r="AU200" s="33"/>
      <c r="AW200" s="33">
        <v>18446.73</v>
      </c>
      <c r="AX200" s="33"/>
      <c r="AZ200" s="33">
        <v>6000</v>
      </c>
      <c r="BA200" s="33"/>
      <c r="BC200" s="33">
        <v>331.21</v>
      </c>
      <c r="BD200" s="33"/>
      <c r="BF200" s="33">
        <v>900</v>
      </c>
      <c r="BG200" s="33"/>
    </row>
    <row r="201" spans="1:59" x14ac:dyDescent="0.25">
      <c r="A201" s="5"/>
      <c r="B201" s="5"/>
      <c r="D201" s="5"/>
      <c r="E201" s="5"/>
      <c r="G201" s="5"/>
      <c r="H201" s="5"/>
      <c r="J201" s="5"/>
      <c r="K201" s="5"/>
      <c r="AQ201" s="33">
        <v>0.08</v>
      </c>
      <c r="AR201" s="33"/>
      <c r="AT201" s="33">
        <v>25031.11</v>
      </c>
      <c r="AU201" s="33"/>
      <c r="AW201" s="33">
        <v>223459.99</v>
      </c>
      <c r="AX201" s="33"/>
      <c r="AZ201" s="33">
        <v>29437.73</v>
      </c>
      <c r="BA201" s="33"/>
      <c r="BC201" s="33">
        <v>3268.48</v>
      </c>
      <c r="BD201" s="33"/>
      <c r="BF201" s="33">
        <v>4547.46</v>
      </c>
      <c r="BG201" s="33"/>
    </row>
    <row r="202" spans="1:59" x14ac:dyDescent="0.25">
      <c r="A202" s="5"/>
      <c r="B202" s="5"/>
      <c r="D202" s="5"/>
      <c r="E202" s="5"/>
      <c r="G202" s="5"/>
      <c r="H202" s="5"/>
      <c r="J202" s="5"/>
      <c r="K202" s="5"/>
      <c r="AQ202" s="33">
        <v>0.51</v>
      </c>
      <c r="AR202" s="33"/>
      <c r="AT202" s="33">
        <v>331756.2</v>
      </c>
      <c r="AU202" s="33"/>
      <c r="AW202" s="33">
        <v>11546972.369999999</v>
      </c>
      <c r="AX202" s="33"/>
      <c r="AZ202" s="33">
        <v>562140.98</v>
      </c>
      <c r="BA202" s="33"/>
      <c r="BC202" s="33">
        <v>12729.43</v>
      </c>
      <c r="BD202" s="33"/>
      <c r="BF202" s="33">
        <v>71474.44</v>
      </c>
      <c r="BG202" s="33"/>
    </row>
    <row r="203" spans="1:59" x14ac:dyDescent="0.25">
      <c r="A203" s="5"/>
      <c r="B203" s="5"/>
      <c r="D203" s="5"/>
      <c r="E203" s="5"/>
      <c r="G203" s="5"/>
      <c r="H203" s="5"/>
      <c r="J203" s="5"/>
      <c r="K203" s="5"/>
      <c r="AQ203" s="33">
        <v>0.69</v>
      </c>
      <c r="AR203" s="33"/>
      <c r="AT203" s="33">
        <v>154802.34</v>
      </c>
      <c r="AU203" s="33"/>
      <c r="AW203" s="33">
        <v>3996505.32</v>
      </c>
      <c r="AX203" s="33"/>
      <c r="AZ203" s="33">
        <v>317517.06</v>
      </c>
      <c r="BA203" s="33"/>
      <c r="BC203" s="33">
        <v>6336.45</v>
      </c>
      <c r="BD203" s="33"/>
      <c r="BF203" s="33">
        <v>43747.4</v>
      </c>
      <c r="BG203" s="33"/>
    </row>
    <row r="204" spans="1:59" x14ac:dyDescent="0.25">
      <c r="A204" s="5"/>
      <c r="B204" s="5"/>
      <c r="D204" s="5"/>
      <c r="E204" s="5"/>
      <c r="G204" s="5"/>
      <c r="H204" s="5"/>
      <c r="J204" s="5"/>
      <c r="K204" s="5"/>
      <c r="AQ204" s="33">
        <v>0.41</v>
      </c>
      <c r="AR204" s="33"/>
      <c r="AT204" s="33">
        <v>100425.81</v>
      </c>
      <c r="AU204" s="33"/>
      <c r="AW204" s="33">
        <v>3863489.48</v>
      </c>
      <c r="AX204" s="33"/>
      <c r="AZ204" s="33">
        <v>309804.18</v>
      </c>
      <c r="BA204" s="33"/>
      <c r="BC204" s="33">
        <v>8291.4599999999991</v>
      </c>
      <c r="BD204" s="33"/>
      <c r="BF204" s="33">
        <v>34366.04</v>
      </c>
      <c r="BG204" s="33"/>
    </row>
    <row r="205" spans="1:59" x14ac:dyDescent="0.25">
      <c r="A205" s="5"/>
      <c r="B205" s="5"/>
      <c r="D205" s="5"/>
      <c r="E205" s="5"/>
      <c r="G205" s="5"/>
      <c r="H205" s="5"/>
      <c r="J205" s="5"/>
      <c r="K205" s="5"/>
      <c r="AQ205" s="33">
        <v>0.01</v>
      </c>
      <c r="AR205" s="33"/>
      <c r="AT205" s="33">
        <v>149636.19</v>
      </c>
      <c r="AU205" s="33"/>
      <c r="AW205" s="33">
        <v>6457204.6799999997</v>
      </c>
      <c r="AX205" s="33"/>
      <c r="AZ205" s="33">
        <v>343900.09</v>
      </c>
      <c r="BA205" s="33"/>
      <c r="BC205" s="33">
        <v>28705.87</v>
      </c>
      <c r="BD205" s="33"/>
      <c r="BF205" s="33">
        <v>70228.03</v>
      </c>
      <c r="BG205" s="33"/>
    </row>
    <row r="206" spans="1:59" x14ac:dyDescent="0.25">
      <c r="A206" s="5"/>
      <c r="B206" s="5"/>
      <c r="D206" s="5"/>
      <c r="E206" s="5"/>
      <c r="G206" s="5"/>
      <c r="H206" s="5"/>
      <c r="J206" s="5"/>
      <c r="K206" s="5"/>
      <c r="AQ206" s="33">
        <v>8.9999999999999993E-3</v>
      </c>
      <c r="AR206" s="33"/>
      <c r="AT206" s="33">
        <v>116071.88</v>
      </c>
      <c r="AU206" s="33"/>
      <c r="AW206" s="33">
        <v>5887355.29</v>
      </c>
      <c r="AX206" s="33"/>
      <c r="AZ206" s="33">
        <v>138570.13</v>
      </c>
      <c r="BA206" s="33"/>
      <c r="BC206" s="33">
        <v>12575.1</v>
      </c>
      <c r="BD206" s="33"/>
      <c r="BF206" s="33">
        <v>21217.61</v>
      </c>
      <c r="BG206" s="33"/>
    </row>
    <row r="207" spans="1:59" x14ac:dyDescent="0.25">
      <c r="A207" s="5"/>
      <c r="B207" s="5"/>
      <c r="D207" s="5"/>
      <c r="E207" s="5"/>
      <c r="G207" s="5"/>
      <c r="H207" s="5"/>
      <c r="J207" s="5"/>
      <c r="K207" s="5"/>
      <c r="AQ207" s="33">
        <v>0.02</v>
      </c>
      <c r="AR207" s="33"/>
      <c r="AT207" s="33">
        <v>60791.92</v>
      </c>
      <c r="AU207" s="33"/>
      <c r="AW207" s="33">
        <v>1024734.12</v>
      </c>
      <c r="AX207" s="33"/>
      <c r="AZ207" s="33">
        <v>337003.5</v>
      </c>
      <c r="BA207" s="33"/>
      <c r="BC207" s="33">
        <v>30109.37</v>
      </c>
      <c r="BD207" s="33"/>
      <c r="BF207" s="33">
        <v>79973.41</v>
      </c>
      <c r="BG207" s="33"/>
    </row>
    <row r="208" spans="1:59" x14ac:dyDescent="0.25">
      <c r="A208" s="5"/>
      <c r="B208" s="5"/>
      <c r="D208" s="5"/>
      <c r="E208" s="5"/>
      <c r="G208" s="5"/>
      <c r="H208" s="5"/>
      <c r="J208" s="5"/>
      <c r="K208" s="5"/>
      <c r="AQ208" s="33">
        <v>0.35</v>
      </c>
      <c r="AR208" s="33"/>
      <c r="AT208" s="33">
        <v>64457.01</v>
      </c>
      <c r="AU208" s="33"/>
      <c r="AW208" s="33">
        <v>2094117.17</v>
      </c>
      <c r="AX208" s="33"/>
      <c r="AZ208" s="33">
        <v>196617.28</v>
      </c>
      <c r="BA208" s="33"/>
      <c r="BC208" s="33">
        <v>10116.370000000001</v>
      </c>
      <c r="BD208" s="33"/>
      <c r="BF208" s="33">
        <v>15581.3</v>
      </c>
      <c r="BG208" s="33"/>
    </row>
    <row r="209" spans="1:59" x14ac:dyDescent="0.25">
      <c r="A209" s="5"/>
      <c r="B209" s="5"/>
      <c r="D209" s="5"/>
      <c r="E209" s="5"/>
      <c r="G209" s="5"/>
      <c r="H209" s="5"/>
      <c r="J209" s="5"/>
      <c r="K209" s="5"/>
      <c r="AQ209" s="33">
        <v>0.61</v>
      </c>
      <c r="AR209" s="33"/>
      <c r="AT209" s="33">
        <v>67033.2</v>
      </c>
      <c r="AU209" s="33"/>
      <c r="AW209" s="33">
        <v>14118054.92</v>
      </c>
      <c r="AX209" s="33"/>
      <c r="AZ209" s="33">
        <v>230632.78</v>
      </c>
      <c r="BA209" s="33"/>
      <c r="BC209" s="33">
        <v>4587.88</v>
      </c>
      <c r="BD209" s="33"/>
      <c r="BF209" s="33">
        <v>20736.68</v>
      </c>
      <c r="BG209" s="33"/>
    </row>
    <row r="210" spans="1:59" x14ac:dyDescent="0.25">
      <c r="A210" s="5"/>
      <c r="B210" s="5"/>
      <c r="D210" s="5"/>
      <c r="E210" s="5"/>
      <c r="G210" s="5"/>
      <c r="H210" s="5"/>
      <c r="J210" s="5"/>
      <c r="K210" s="5"/>
      <c r="AQ210" s="33">
        <v>9.99</v>
      </c>
      <c r="AR210" s="33"/>
      <c r="AT210" s="33">
        <v>702466.51</v>
      </c>
      <c r="AU210" s="33"/>
      <c r="AW210" s="33">
        <v>35162244.439999998</v>
      </c>
      <c r="AX210" s="33"/>
      <c r="AZ210" s="33">
        <v>876736.81</v>
      </c>
      <c r="BA210" s="33"/>
      <c r="BC210" s="33">
        <v>15827.11</v>
      </c>
      <c r="BD210" s="33"/>
      <c r="BF210" s="33">
        <v>85258.880000000005</v>
      </c>
      <c r="BG210" s="33"/>
    </row>
    <row r="211" spans="1:59" x14ac:dyDescent="0.25">
      <c r="A211" s="5"/>
      <c r="B211" s="5"/>
      <c r="D211" s="5"/>
      <c r="E211" s="5"/>
      <c r="G211" s="5"/>
      <c r="H211" s="5"/>
      <c r="J211" s="5"/>
      <c r="K211" s="5"/>
      <c r="AQ211" s="33">
        <v>0.49</v>
      </c>
      <c r="AR211" s="33"/>
      <c r="AT211" s="33">
        <v>155344.99</v>
      </c>
      <c r="AU211" s="33"/>
      <c r="AW211" s="33">
        <v>7729368.0899999999</v>
      </c>
      <c r="AX211" s="33"/>
      <c r="AZ211" s="33">
        <v>1034122.34</v>
      </c>
      <c r="BA211" s="33"/>
      <c r="BC211" s="33">
        <v>16002.56</v>
      </c>
      <c r="BD211" s="33"/>
      <c r="BF211" s="33">
        <v>221136.79</v>
      </c>
      <c r="BG211" s="33"/>
    </row>
    <row r="212" spans="1:59" x14ac:dyDescent="0.25">
      <c r="A212" s="5"/>
      <c r="B212" s="5"/>
      <c r="D212" s="5"/>
      <c r="E212" s="5"/>
      <c r="G212" s="5"/>
      <c r="H212" s="5"/>
      <c r="J212" s="5"/>
      <c r="K212" s="5"/>
      <c r="AQ212" s="33">
        <v>0.64</v>
      </c>
      <c r="AR212" s="33"/>
      <c r="AT212" s="33">
        <v>1352629.22</v>
      </c>
      <c r="AU212" s="33"/>
      <c r="AW212" s="33">
        <v>4722797.1500000004</v>
      </c>
      <c r="AX212" s="33"/>
      <c r="AZ212" s="33">
        <v>3370384.72</v>
      </c>
      <c r="BA212" s="33"/>
      <c r="BC212" s="33">
        <v>68532.22</v>
      </c>
      <c r="BD212" s="33"/>
      <c r="BF212" s="33">
        <v>485287.35</v>
      </c>
      <c r="BG212" s="33"/>
    </row>
    <row r="213" spans="1:59" x14ac:dyDescent="0.25">
      <c r="A213" s="5"/>
      <c r="B213" s="5"/>
      <c r="D213" s="5"/>
      <c r="E213" s="5"/>
      <c r="G213" s="5"/>
      <c r="H213" s="5"/>
      <c r="J213" s="5"/>
      <c r="K213" s="5"/>
      <c r="AQ213" s="33">
        <v>0.19</v>
      </c>
      <c r="AR213" s="33"/>
      <c r="AT213" s="33">
        <v>51946.400000000001</v>
      </c>
      <c r="AU213" s="33"/>
      <c r="AW213" s="33">
        <v>779009.31</v>
      </c>
      <c r="AX213" s="33"/>
      <c r="AZ213" s="33">
        <v>68706.100000000006</v>
      </c>
      <c r="BA213" s="33"/>
      <c r="BC213" s="33">
        <v>9653.86</v>
      </c>
      <c r="BD213" s="33"/>
      <c r="BF213" s="33">
        <v>13259.71</v>
      </c>
      <c r="BG213" s="33"/>
    </row>
    <row r="214" spans="1:59" x14ac:dyDescent="0.25">
      <c r="A214" s="5"/>
      <c r="B214" s="5"/>
      <c r="D214" s="5"/>
      <c r="E214" s="5"/>
      <c r="G214" s="5"/>
      <c r="H214" s="5"/>
      <c r="J214" s="5"/>
      <c r="K214" s="5"/>
      <c r="AQ214" s="33">
        <v>0.57999999999999996</v>
      </c>
      <c r="AR214" s="33"/>
      <c r="AT214" s="33">
        <v>103725.9</v>
      </c>
      <c r="AU214" s="33"/>
      <c r="AW214" s="33">
        <v>600743.72</v>
      </c>
      <c r="AX214" s="33"/>
      <c r="AZ214" s="33">
        <v>692728.55</v>
      </c>
      <c r="BA214" s="33"/>
      <c r="BC214" s="33">
        <v>33889.230000000003</v>
      </c>
      <c r="BD214" s="33"/>
      <c r="BF214" s="33">
        <v>151698.53</v>
      </c>
      <c r="BG214" s="33"/>
    </row>
    <row r="215" spans="1:59" x14ac:dyDescent="0.25">
      <c r="A215" s="5"/>
      <c r="B215" s="5"/>
      <c r="D215" s="5"/>
      <c r="E215" s="5"/>
      <c r="G215" s="5"/>
      <c r="H215" s="5"/>
      <c r="J215" s="5"/>
      <c r="K215" s="5"/>
      <c r="AQ215" s="33">
        <v>0.08</v>
      </c>
      <c r="AR215" s="33"/>
      <c r="AT215" s="33">
        <v>46470.49</v>
      </c>
      <c r="AU215" s="33"/>
      <c r="AW215" s="33">
        <v>929751.75</v>
      </c>
      <c r="AX215" s="33"/>
      <c r="AZ215" s="33">
        <v>127859.91</v>
      </c>
      <c r="BA215" s="33"/>
      <c r="BC215" s="33">
        <v>28420.74</v>
      </c>
      <c r="BD215" s="33"/>
      <c r="BF215" s="33">
        <v>19704.11</v>
      </c>
      <c r="BG215" s="33"/>
    </row>
    <row r="216" spans="1:59" x14ac:dyDescent="0.25">
      <c r="A216" s="5"/>
      <c r="B216" s="5"/>
      <c r="D216" s="5"/>
      <c r="E216" s="5"/>
      <c r="G216" s="5"/>
      <c r="H216" s="5"/>
      <c r="J216" s="5"/>
      <c r="K216" s="5"/>
      <c r="AQ216" s="33">
        <v>2.71</v>
      </c>
      <c r="AR216" s="33"/>
      <c r="AT216" s="33">
        <v>1415932.54</v>
      </c>
      <c r="AU216" s="33"/>
      <c r="AW216" s="33">
        <v>116650000</v>
      </c>
      <c r="AX216" s="33"/>
      <c r="AZ216" s="33">
        <v>6404337.1200000001</v>
      </c>
      <c r="BA216" s="33"/>
      <c r="BC216" s="33">
        <v>25472.14</v>
      </c>
      <c r="BD216" s="33"/>
      <c r="BF216" s="33">
        <v>1697015.38</v>
      </c>
      <c r="BG216" s="33"/>
    </row>
    <row r="217" spans="1:59" x14ac:dyDescent="0.25">
      <c r="A217" s="5"/>
      <c r="B217" s="5"/>
      <c r="D217" s="5"/>
      <c r="E217" s="5"/>
      <c r="G217" s="5"/>
      <c r="H217" s="5"/>
      <c r="J217" s="5"/>
      <c r="K217" s="5"/>
      <c r="AQ217" s="33">
        <v>1.29</v>
      </c>
      <c r="AR217" s="33"/>
      <c r="AT217" s="33">
        <v>545057.13</v>
      </c>
      <c r="AU217" s="33"/>
      <c r="AW217" s="33">
        <v>3361663.71</v>
      </c>
      <c r="AX217" s="33"/>
      <c r="AZ217" s="33">
        <v>1562162.46</v>
      </c>
      <c r="BA217" s="33"/>
      <c r="BC217" s="33">
        <v>22271.26</v>
      </c>
      <c r="BD217" s="33"/>
      <c r="BF217" s="33">
        <v>354225.51</v>
      </c>
      <c r="BG217" s="33"/>
    </row>
    <row r="218" spans="1:59" x14ac:dyDescent="0.25">
      <c r="A218" s="5"/>
      <c r="B218" s="5"/>
      <c r="D218" s="5"/>
      <c r="E218" s="5"/>
      <c r="G218" s="5"/>
      <c r="H218" s="5"/>
      <c r="J218" s="5"/>
      <c r="K218" s="5"/>
      <c r="AQ218" s="33">
        <v>1.74</v>
      </c>
      <c r="AR218" s="33"/>
      <c r="AT218" s="33">
        <v>491845.83</v>
      </c>
      <c r="AU218" s="33"/>
      <c r="AW218" s="33">
        <v>4558790.66</v>
      </c>
      <c r="AX218" s="33"/>
      <c r="AZ218" s="33">
        <v>1027862.9</v>
      </c>
      <c r="BA218" s="33"/>
      <c r="BC218" s="33">
        <v>12462.73</v>
      </c>
      <c r="BD218" s="33"/>
      <c r="BF218" s="33">
        <v>248475.32</v>
      </c>
      <c r="BG218" s="33"/>
    </row>
    <row r="219" spans="1:59" x14ac:dyDescent="0.25">
      <c r="A219" s="5"/>
      <c r="B219" s="5"/>
      <c r="D219" s="5"/>
      <c r="E219" s="5"/>
      <c r="G219" s="5"/>
      <c r="H219" s="5"/>
      <c r="J219" s="5"/>
      <c r="K219" s="5"/>
      <c r="AQ219" s="33">
        <v>8.9999999999999993E-3</v>
      </c>
      <c r="AR219" s="33"/>
      <c r="AT219" s="33">
        <v>37764.370000000003</v>
      </c>
      <c r="AU219" s="33"/>
      <c r="AW219" s="33">
        <v>742282.37</v>
      </c>
      <c r="AX219" s="33"/>
      <c r="AZ219" s="33">
        <v>51888.800000000003</v>
      </c>
      <c r="BA219" s="33"/>
      <c r="BC219" s="33">
        <v>10434.77</v>
      </c>
      <c r="BD219" s="33"/>
      <c r="BF219" s="33">
        <v>2713.48</v>
      </c>
      <c r="BG219" s="33"/>
    </row>
    <row r="220" spans="1:59" x14ac:dyDescent="0.25">
      <c r="A220" s="5"/>
      <c r="B220" s="5"/>
      <c r="D220" s="5"/>
      <c r="E220" s="5"/>
      <c r="G220" s="5"/>
      <c r="H220" s="5"/>
      <c r="J220" s="5"/>
      <c r="K220" s="5"/>
      <c r="AQ220" s="33">
        <v>0.03</v>
      </c>
      <c r="AR220" s="33"/>
      <c r="AT220" s="33">
        <v>40938.339999999997</v>
      </c>
      <c r="AU220" s="33"/>
      <c r="AW220" s="33">
        <v>1405781.99</v>
      </c>
      <c r="AX220" s="33"/>
      <c r="AZ220" s="33">
        <v>66903.31</v>
      </c>
      <c r="BA220" s="33"/>
      <c r="BC220" s="33">
        <v>7544.42</v>
      </c>
      <c r="BD220" s="33"/>
      <c r="BF220" s="33">
        <v>4392.93</v>
      </c>
      <c r="BG220" s="33"/>
    </row>
    <row r="221" spans="1:59" x14ac:dyDescent="0.25">
      <c r="A221" s="5"/>
      <c r="B221" s="5"/>
      <c r="D221" s="5"/>
      <c r="E221" s="5"/>
      <c r="G221" s="5"/>
      <c r="H221" s="5"/>
      <c r="J221" s="5"/>
      <c r="K221" s="5"/>
      <c r="AQ221" s="33">
        <v>0.01</v>
      </c>
      <c r="AR221" s="33"/>
      <c r="AT221" s="33">
        <v>46378.77</v>
      </c>
      <c r="AU221" s="33"/>
      <c r="AW221" s="33">
        <v>534001.01</v>
      </c>
      <c r="AX221" s="33"/>
      <c r="AZ221" s="33">
        <v>55044.02</v>
      </c>
      <c r="BA221" s="33"/>
      <c r="BC221" s="33">
        <v>7087.13</v>
      </c>
      <c r="BD221" s="33"/>
      <c r="BF221" s="33">
        <v>6201.72</v>
      </c>
      <c r="BG221" s="33"/>
    </row>
    <row r="222" spans="1:59" x14ac:dyDescent="0.25">
      <c r="A222" s="5"/>
      <c r="B222" s="5"/>
      <c r="D222" s="5"/>
      <c r="E222" s="5"/>
      <c r="G222" s="5"/>
      <c r="H222" s="5"/>
      <c r="J222" s="5"/>
      <c r="K222" s="5"/>
      <c r="AQ222" s="33">
        <v>0.21</v>
      </c>
      <c r="AR222" s="33"/>
      <c r="AT222" s="33">
        <v>65571.64</v>
      </c>
      <c r="AU222" s="33"/>
      <c r="AW222" s="33">
        <v>2067524.37</v>
      </c>
      <c r="AX222" s="33"/>
      <c r="AZ222" s="33">
        <v>1342208.08</v>
      </c>
      <c r="BA222" s="33"/>
      <c r="BC222" s="33">
        <v>1570.3</v>
      </c>
      <c r="BD222" s="33"/>
      <c r="BF222" s="33">
        <v>386065.72</v>
      </c>
      <c r="BG222" s="33"/>
    </row>
    <row r="223" spans="1:59" x14ac:dyDescent="0.25">
      <c r="A223" s="5"/>
      <c r="B223" s="5"/>
      <c r="D223" s="5"/>
      <c r="E223" s="5"/>
      <c r="G223" s="5"/>
      <c r="H223" s="5"/>
      <c r="J223" s="5"/>
      <c r="K223" s="5"/>
      <c r="AQ223" s="33">
        <v>0.04</v>
      </c>
      <c r="AR223" s="33"/>
      <c r="AT223" s="33">
        <v>43669.18</v>
      </c>
      <c r="AU223" s="33"/>
      <c r="AW223" s="33">
        <v>757167.81</v>
      </c>
      <c r="AX223" s="33"/>
      <c r="AZ223" s="33">
        <v>472159.86</v>
      </c>
      <c r="BA223" s="33"/>
      <c r="BC223" s="33">
        <v>785.32</v>
      </c>
      <c r="BD223" s="33"/>
      <c r="BF223" s="33">
        <v>134380.98000000001</v>
      </c>
      <c r="BG223" s="33"/>
    </row>
    <row r="224" spans="1:59" x14ac:dyDescent="0.25">
      <c r="A224" s="5"/>
      <c r="B224" s="5"/>
      <c r="D224" s="5"/>
      <c r="E224" s="5"/>
      <c r="G224" s="5"/>
      <c r="H224" s="5"/>
      <c r="J224" s="5"/>
      <c r="K224" s="5"/>
      <c r="AQ224" s="33">
        <v>0.21</v>
      </c>
      <c r="AR224" s="33"/>
      <c r="AT224" s="33">
        <v>146849.42000000001</v>
      </c>
      <c r="AU224" s="33"/>
      <c r="AW224" s="33">
        <v>5105891.3499999996</v>
      </c>
      <c r="AX224" s="33"/>
      <c r="AZ224" s="33">
        <v>2950951.68</v>
      </c>
      <c r="BA224" s="33"/>
      <c r="BC224" s="33">
        <v>7032.76</v>
      </c>
      <c r="BD224" s="33"/>
      <c r="BF224" s="33">
        <v>884737.87</v>
      </c>
      <c r="BG224" s="33"/>
    </row>
    <row r="225" spans="1:59" x14ac:dyDescent="0.25">
      <c r="A225" s="5"/>
      <c r="B225" s="5"/>
      <c r="D225" s="5"/>
      <c r="E225" s="5"/>
      <c r="G225" s="5"/>
      <c r="H225" s="5"/>
      <c r="J225" s="5"/>
      <c r="K225" s="5"/>
      <c r="AQ225" s="33">
        <v>0.06</v>
      </c>
      <c r="AR225" s="33"/>
      <c r="AT225" s="33">
        <v>45736.34</v>
      </c>
      <c r="AU225" s="33"/>
      <c r="AW225" s="33">
        <v>4297575.79</v>
      </c>
      <c r="AX225" s="33"/>
      <c r="AZ225" s="33">
        <v>68029.63</v>
      </c>
      <c r="BA225" s="33"/>
      <c r="BC225" s="33">
        <v>3893.28</v>
      </c>
      <c r="BD225" s="33"/>
      <c r="BF225" s="33">
        <v>6445.86</v>
      </c>
      <c r="BG225" s="33"/>
    </row>
    <row r="226" spans="1:59" x14ac:dyDescent="0.25">
      <c r="A226" s="5"/>
      <c r="B226" s="5"/>
      <c r="D226" s="5"/>
      <c r="E226" s="5"/>
      <c r="G226" s="5"/>
      <c r="H226" s="5"/>
      <c r="J226" s="5"/>
      <c r="K226" s="5"/>
      <c r="AQ226" s="33">
        <v>0.32</v>
      </c>
      <c r="AR226" s="33"/>
      <c r="AT226" s="33">
        <v>63282.9</v>
      </c>
      <c r="AU226" s="33"/>
      <c r="AW226" s="33">
        <v>7748900</v>
      </c>
      <c r="AX226" s="33"/>
      <c r="AZ226" s="33">
        <v>298500.58</v>
      </c>
      <c r="BA226" s="33"/>
      <c r="BC226" s="33">
        <v>9695.33</v>
      </c>
      <c r="BD226" s="33"/>
      <c r="BF226" s="33">
        <v>47825.77</v>
      </c>
      <c r="BG226" s="33"/>
    </row>
    <row r="227" spans="1:59" x14ac:dyDescent="0.25">
      <c r="A227" s="5"/>
      <c r="B227" s="5"/>
      <c r="D227" s="5"/>
      <c r="E227" s="5"/>
      <c r="G227" s="5"/>
      <c r="H227" s="5"/>
      <c r="J227" s="5"/>
      <c r="K227" s="5"/>
      <c r="AQ227" s="33">
        <v>0.3</v>
      </c>
      <c r="AR227" s="33"/>
      <c r="AT227" s="33">
        <v>108927.21</v>
      </c>
      <c r="AU227" s="33"/>
      <c r="AW227" s="33">
        <v>4687237.79</v>
      </c>
      <c r="AX227" s="33"/>
      <c r="AZ227" s="33">
        <v>385795.59</v>
      </c>
      <c r="BA227" s="33"/>
      <c r="BC227" s="33">
        <v>9919.65</v>
      </c>
      <c r="BD227" s="33"/>
      <c r="BF227" s="33">
        <v>71940.31</v>
      </c>
      <c r="BG227" s="33"/>
    </row>
    <row r="228" spans="1:59" x14ac:dyDescent="0.25">
      <c r="A228" s="5"/>
      <c r="B228" s="5"/>
      <c r="D228" s="5"/>
      <c r="E228" s="5"/>
      <c r="G228" s="5"/>
      <c r="H228" s="5"/>
      <c r="J228" s="5"/>
      <c r="K228" s="5"/>
      <c r="AQ228" s="33">
        <v>0.27</v>
      </c>
      <c r="AR228" s="33"/>
      <c r="AT228" s="33">
        <v>87085.56</v>
      </c>
      <c r="AU228" s="33"/>
      <c r="AW228" s="33">
        <v>1903610.63</v>
      </c>
      <c r="AX228" s="33"/>
      <c r="AZ228" s="33">
        <v>173300.09</v>
      </c>
      <c r="BA228" s="33"/>
      <c r="BC228" s="33">
        <v>82348.240000000005</v>
      </c>
      <c r="BD228" s="33"/>
      <c r="BF228" s="33">
        <v>26190.81</v>
      </c>
      <c r="BG228" s="33"/>
    </row>
    <row r="229" spans="1:59" x14ac:dyDescent="0.25">
      <c r="A229" s="5"/>
      <c r="B229" s="5"/>
      <c r="D229" s="5"/>
      <c r="E229" s="5"/>
      <c r="G229" s="5"/>
      <c r="H229" s="5"/>
      <c r="J229" s="5"/>
      <c r="K229" s="5"/>
      <c r="AQ229" s="33">
        <v>0.03</v>
      </c>
      <c r="AR229" s="33"/>
      <c r="AT229" s="33">
        <v>23670.99</v>
      </c>
      <c r="AU229" s="33"/>
      <c r="AW229" s="33">
        <v>323623.01</v>
      </c>
      <c r="AX229" s="33"/>
      <c r="AZ229" s="33">
        <v>17957.900000000001</v>
      </c>
      <c r="BA229" s="33"/>
      <c r="BC229" s="33">
        <v>794.77</v>
      </c>
      <c r="BD229" s="33"/>
      <c r="BF229" s="33">
        <v>2640.92</v>
      </c>
      <c r="BG229" s="33"/>
    </row>
    <row r="230" spans="1:59" x14ac:dyDescent="0.25">
      <c r="A230" s="5"/>
      <c r="B230" s="5"/>
      <c r="D230" s="5"/>
      <c r="E230" s="5"/>
      <c r="G230" s="5"/>
      <c r="H230" s="5"/>
      <c r="J230" s="5"/>
      <c r="K230" s="5"/>
      <c r="AQ230" s="33">
        <v>0.14000000000000001</v>
      </c>
      <c r="AR230" s="33"/>
      <c r="AT230" s="33">
        <v>29693.7</v>
      </c>
      <c r="AU230" s="33"/>
      <c r="AW230" s="33">
        <v>994157.2</v>
      </c>
      <c r="AX230" s="33"/>
      <c r="AZ230" s="33">
        <v>73806.53</v>
      </c>
      <c r="BA230" s="33"/>
      <c r="BC230" s="33">
        <v>1921.01</v>
      </c>
      <c r="BD230" s="33"/>
      <c r="BF230" s="33">
        <v>13751.18</v>
      </c>
      <c r="BG230" s="33"/>
    </row>
    <row r="231" spans="1:59" x14ac:dyDescent="0.25">
      <c r="A231" s="5"/>
      <c r="B231" s="5"/>
      <c r="D231" s="5"/>
      <c r="E231" s="5"/>
      <c r="G231" s="5"/>
      <c r="H231" s="5"/>
      <c r="J231" s="5"/>
      <c r="K231" s="5"/>
      <c r="AQ231" s="33">
        <v>7.0000000000000007E-2</v>
      </c>
      <c r="AR231" s="33"/>
      <c r="AT231" s="33">
        <v>40938.339999999997</v>
      </c>
      <c r="AU231" s="33"/>
      <c r="AW231" s="33">
        <v>884416.96</v>
      </c>
      <c r="AX231" s="33"/>
      <c r="AZ231" s="33">
        <v>92144.8</v>
      </c>
      <c r="BA231" s="33"/>
      <c r="BC231" s="33">
        <v>3349.05</v>
      </c>
      <c r="BD231" s="33"/>
      <c r="BF231" s="33">
        <v>17611.349999999999</v>
      </c>
      <c r="BG231" s="33"/>
    </row>
    <row r="232" spans="1:59" x14ac:dyDescent="0.25">
      <c r="A232" s="5"/>
      <c r="B232" s="5"/>
      <c r="D232" s="5"/>
      <c r="E232" s="5"/>
      <c r="G232" s="5"/>
      <c r="H232" s="5"/>
      <c r="J232" s="5"/>
      <c r="K232" s="5"/>
      <c r="AQ232" s="33">
        <v>0.26</v>
      </c>
      <c r="AR232" s="33"/>
      <c r="AT232" s="33">
        <v>64616.38</v>
      </c>
      <c r="AU232" s="33"/>
      <c r="AW232" s="33">
        <v>2481198.77</v>
      </c>
      <c r="AX232" s="33"/>
      <c r="AZ232" s="33">
        <v>114757.64</v>
      </c>
      <c r="BA232" s="33"/>
      <c r="BC232" s="33">
        <v>4228.87</v>
      </c>
      <c r="BD232" s="33"/>
      <c r="BF232" s="33">
        <v>18944.07</v>
      </c>
      <c r="BG232" s="33"/>
    </row>
    <row r="233" spans="1:59" x14ac:dyDescent="0.25">
      <c r="A233" s="5"/>
      <c r="B233" s="5"/>
      <c r="D233" s="5"/>
      <c r="E233" s="5"/>
      <c r="G233" s="5"/>
      <c r="H233" s="5"/>
      <c r="J233" s="5"/>
      <c r="K233" s="5"/>
      <c r="AQ233" s="33">
        <v>0.49</v>
      </c>
      <c r="AR233" s="33"/>
      <c r="AT233" s="33">
        <v>65826.100000000006</v>
      </c>
      <c r="AU233" s="33"/>
      <c r="AW233" s="33">
        <v>11543986.32</v>
      </c>
      <c r="AX233" s="33"/>
      <c r="AZ233" s="33">
        <v>204491.25</v>
      </c>
      <c r="BA233" s="33"/>
      <c r="BC233" s="33">
        <v>16799.29</v>
      </c>
      <c r="BD233" s="33"/>
      <c r="BF233" s="33">
        <v>25387.95</v>
      </c>
      <c r="BG233" s="33"/>
    </row>
    <row r="234" spans="1:59" x14ac:dyDescent="0.25">
      <c r="A234" s="5"/>
      <c r="B234" s="5"/>
      <c r="D234" s="5"/>
      <c r="E234" s="5"/>
      <c r="G234" s="5"/>
      <c r="H234" s="5"/>
      <c r="J234" s="5"/>
      <c r="K234" s="5"/>
      <c r="AQ234" s="33">
        <v>11.6</v>
      </c>
      <c r="AR234" s="33"/>
      <c r="AT234" s="33">
        <v>1181259.99</v>
      </c>
      <c r="AU234" s="33"/>
      <c r="AW234" s="33">
        <v>7087603.79</v>
      </c>
      <c r="AX234" s="33"/>
      <c r="AZ234" s="33">
        <v>1216165.1399999999</v>
      </c>
      <c r="BA234" s="33"/>
      <c r="BC234" s="33">
        <v>92216.85</v>
      </c>
      <c r="BD234" s="33"/>
      <c r="BF234" s="33">
        <v>180224.8</v>
      </c>
      <c r="BG234" s="33"/>
    </row>
    <row r="235" spans="1:59" x14ac:dyDescent="0.25">
      <c r="A235" s="5"/>
      <c r="B235" s="5"/>
      <c r="D235" s="5"/>
      <c r="E235" s="5"/>
      <c r="G235" s="5"/>
      <c r="H235" s="5"/>
      <c r="J235" s="5"/>
      <c r="K235" s="5"/>
      <c r="AQ235" s="33">
        <v>0.09</v>
      </c>
      <c r="AR235" s="33"/>
      <c r="AT235" s="33">
        <v>88482</v>
      </c>
      <c r="AU235" s="33"/>
      <c r="AW235" s="33">
        <v>3340469.82</v>
      </c>
      <c r="AX235" s="33"/>
      <c r="AZ235" s="33">
        <v>180629.51</v>
      </c>
      <c r="BA235" s="33"/>
      <c r="BC235" s="33">
        <v>63845.19</v>
      </c>
      <c r="BD235" s="33"/>
      <c r="BF235" s="33">
        <v>27122.080000000002</v>
      </c>
      <c r="BG235" s="33"/>
    </row>
    <row r="236" spans="1:59" x14ac:dyDescent="0.25">
      <c r="A236" s="5"/>
      <c r="B236" s="5"/>
      <c r="D236" s="5"/>
      <c r="E236" s="5"/>
      <c r="G236" s="5"/>
      <c r="H236" s="5"/>
      <c r="J236" s="5"/>
      <c r="K236" s="5"/>
      <c r="AQ236" s="33">
        <v>0.01</v>
      </c>
      <c r="AR236" s="33"/>
      <c r="AT236" s="33">
        <v>57645.34</v>
      </c>
      <c r="AU236" s="33"/>
      <c r="AW236" s="33">
        <v>1964534.72</v>
      </c>
      <c r="AX236" s="33"/>
      <c r="AZ236" s="33">
        <v>154298.5</v>
      </c>
      <c r="BA236" s="33"/>
      <c r="BC236" s="33">
        <v>66039.64</v>
      </c>
      <c r="BD236" s="33"/>
      <c r="BF236" s="33">
        <v>25748.7</v>
      </c>
      <c r="BG236" s="33"/>
    </row>
    <row r="237" spans="1:59" x14ac:dyDescent="0.25">
      <c r="A237" s="5"/>
      <c r="B237" s="5"/>
      <c r="D237" s="5"/>
      <c r="E237" s="5"/>
      <c r="G237" s="5"/>
      <c r="H237" s="5"/>
      <c r="J237" s="5"/>
      <c r="K237" s="5"/>
      <c r="AQ237" s="33">
        <v>7.0000000000000007E-2</v>
      </c>
      <c r="AR237" s="33"/>
      <c r="AT237" s="33">
        <v>259328.72</v>
      </c>
      <c r="AU237" s="33"/>
      <c r="AW237" s="33">
        <v>1625102.7</v>
      </c>
      <c r="AX237" s="33"/>
      <c r="AZ237" s="33">
        <v>339194.74</v>
      </c>
      <c r="BA237" s="33"/>
      <c r="BC237" s="33">
        <v>39541.019999999997</v>
      </c>
      <c r="BD237" s="33"/>
      <c r="BF237" s="33">
        <v>25661.69</v>
      </c>
      <c r="BG237" s="33"/>
    </row>
    <row r="238" spans="1:59" x14ac:dyDescent="0.25">
      <c r="A238" s="5"/>
      <c r="B238" s="5"/>
      <c r="D238" s="5"/>
      <c r="E238" s="5"/>
      <c r="G238" s="5"/>
      <c r="H238" s="5"/>
      <c r="J238" s="5"/>
      <c r="K238" s="5"/>
      <c r="AQ238" s="33">
        <v>8.9999999999999993E-3</v>
      </c>
      <c r="AR238" s="33"/>
      <c r="AT238" s="33">
        <v>24642.26</v>
      </c>
      <c r="AU238" s="33"/>
      <c r="AW238" s="33">
        <v>153757.01999999999</v>
      </c>
      <c r="AX238" s="33"/>
      <c r="AZ238" s="33">
        <v>21265.1</v>
      </c>
      <c r="BA238" s="33"/>
      <c r="BC238" s="33">
        <v>12476.42</v>
      </c>
      <c r="BD238" s="33"/>
      <c r="BF238" s="33">
        <v>800</v>
      </c>
      <c r="BG238" s="33"/>
    </row>
    <row r="239" spans="1:59" x14ac:dyDescent="0.25">
      <c r="A239" s="5"/>
      <c r="B239" s="5"/>
      <c r="D239" s="5"/>
      <c r="E239" s="5"/>
      <c r="G239" s="5"/>
      <c r="H239" s="5"/>
      <c r="J239" s="5"/>
      <c r="K239" s="5"/>
      <c r="AQ239" s="33">
        <v>0.05</v>
      </c>
      <c r="AR239" s="33"/>
      <c r="AT239" s="33">
        <v>74855.990000000005</v>
      </c>
      <c r="AU239" s="33"/>
      <c r="AW239" s="33">
        <v>1170729.6299999999</v>
      </c>
      <c r="AX239" s="33"/>
      <c r="AZ239" s="33">
        <v>85791.05</v>
      </c>
      <c r="BA239" s="33"/>
      <c r="BC239" s="33">
        <v>14414.13</v>
      </c>
      <c r="BD239" s="33"/>
      <c r="BF239" s="33">
        <v>3609.53</v>
      </c>
      <c r="BG239" s="33"/>
    </row>
    <row r="240" spans="1:59" x14ac:dyDescent="0.25">
      <c r="A240" s="5"/>
      <c r="B240" s="5"/>
      <c r="D240" s="5"/>
      <c r="E240" s="5"/>
      <c r="G240" s="5"/>
      <c r="H240" s="5"/>
      <c r="J240" s="5"/>
      <c r="K240" s="5"/>
      <c r="AQ240" s="33">
        <v>0.12</v>
      </c>
      <c r="AR240" s="33"/>
      <c r="AT240" s="33">
        <v>94507.29</v>
      </c>
      <c r="AU240" s="33"/>
      <c r="AW240" s="33">
        <v>2092652.32</v>
      </c>
      <c r="AX240" s="33"/>
      <c r="AZ240" s="33">
        <v>1322705.7</v>
      </c>
      <c r="BA240" s="33"/>
      <c r="BC240" s="33">
        <v>27716.37</v>
      </c>
      <c r="BD240" s="33"/>
      <c r="BF240" s="33">
        <v>258159.11</v>
      </c>
      <c r="BG240" s="33"/>
    </row>
    <row r="241" spans="1:59" x14ac:dyDescent="0.25">
      <c r="A241" s="5"/>
      <c r="B241" s="5"/>
      <c r="D241" s="5"/>
      <c r="E241" s="5"/>
      <c r="G241" s="5"/>
      <c r="H241" s="5"/>
      <c r="J241" s="5"/>
      <c r="K241" s="5"/>
      <c r="AQ241" s="33">
        <v>0.09</v>
      </c>
      <c r="AR241" s="33"/>
      <c r="AT241" s="33">
        <v>130938.01</v>
      </c>
      <c r="AU241" s="33"/>
      <c r="AW241" s="33">
        <v>3681268.56</v>
      </c>
      <c r="AX241" s="33"/>
      <c r="AZ241" s="33">
        <v>1579824.66</v>
      </c>
      <c r="BA241" s="33"/>
      <c r="BC241" s="33">
        <v>60011.57</v>
      </c>
      <c r="BD241" s="33"/>
      <c r="BF241" s="33">
        <v>389979.25</v>
      </c>
      <c r="BG241" s="33"/>
    </row>
    <row r="242" spans="1:59" x14ac:dyDescent="0.25">
      <c r="A242" s="5"/>
      <c r="B242" s="5"/>
      <c r="D242" s="5"/>
      <c r="E242" s="5"/>
      <c r="G242" s="5"/>
      <c r="H242" s="5"/>
      <c r="J242" s="5"/>
      <c r="K242" s="5"/>
      <c r="AQ242" s="33">
        <v>0.82</v>
      </c>
      <c r="AR242" s="33"/>
      <c r="AT242" s="33">
        <v>367777.34</v>
      </c>
      <c r="AU242" s="33"/>
      <c r="AW242" s="33">
        <v>1045518.8</v>
      </c>
      <c r="AX242" s="33"/>
      <c r="AZ242" s="33">
        <v>466365.7</v>
      </c>
      <c r="BA242" s="33"/>
      <c r="BC242" s="33">
        <v>17401.32</v>
      </c>
      <c r="BD242" s="33"/>
      <c r="BF242" s="33">
        <v>98166.21</v>
      </c>
      <c r="BG242" s="33"/>
    </row>
    <row r="243" spans="1:59" x14ac:dyDescent="0.25">
      <c r="A243" s="5"/>
      <c r="B243" s="5"/>
      <c r="D243" s="5"/>
      <c r="E243" s="5"/>
      <c r="G243" s="5"/>
      <c r="H243" s="5"/>
      <c r="J243" s="5"/>
      <c r="K243" s="5"/>
      <c r="AQ243" s="33">
        <v>0.76</v>
      </c>
      <c r="AR243" s="33"/>
      <c r="AT243" s="33">
        <v>263365.56</v>
      </c>
      <c r="AU243" s="33"/>
      <c r="AW243" s="33">
        <v>1844650.15</v>
      </c>
      <c r="AX243" s="33"/>
      <c r="AZ243" s="33">
        <v>683713.53</v>
      </c>
      <c r="BA243" s="33"/>
      <c r="BC243" s="33">
        <v>18009.060000000001</v>
      </c>
      <c r="BD243" s="33"/>
      <c r="BF243" s="33">
        <v>136374.20000000001</v>
      </c>
      <c r="BG243" s="33"/>
    </row>
    <row r="244" spans="1:59" x14ac:dyDescent="0.25">
      <c r="A244" s="5"/>
      <c r="B244" s="5"/>
      <c r="D244" s="5"/>
      <c r="E244" s="5"/>
      <c r="G244" s="5"/>
      <c r="H244" s="5"/>
      <c r="J244" s="5"/>
      <c r="K244" s="5"/>
      <c r="AQ244" s="33">
        <v>1.08</v>
      </c>
      <c r="AR244" s="33"/>
      <c r="AT244" s="33">
        <v>113945.61</v>
      </c>
      <c r="AU244" s="33"/>
      <c r="AW244" s="33">
        <v>3160163.92</v>
      </c>
      <c r="AX244" s="33"/>
      <c r="AZ244" s="33">
        <v>609398.93999999994</v>
      </c>
      <c r="BA244" s="33"/>
      <c r="BC244" s="33">
        <v>16826.009999999998</v>
      </c>
      <c r="BD244" s="33"/>
      <c r="BF244" s="33">
        <v>125993.75</v>
      </c>
      <c r="BG244" s="33"/>
    </row>
    <row r="245" spans="1:59" x14ac:dyDescent="0.25">
      <c r="A245" s="5"/>
      <c r="B245" s="5"/>
      <c r="D245" s="5"/>
      <c r="E245" s="5"/>
      <c r="G245" s="5"/>
      <c r="H245" s="5"/>
      <c r="J245" s="5"/>
      <c r="K245" s="5"/>
      <c r="AQ245" s="33">
        <v>0.02</v>
      </c>
      <c r="AR245" s="33"/>
      <c r="AT245" s="33">
        <v>20876.45</v>
      </c>
      <c r="AU245" s="33"/>
      <c r="AW245" s="33">
        <v>109098.33</v>
      </c>
      <c r="AX245" s="33"/>
      <c r="AZ245" s="33">
        <v>13539.14</v>
      </c>
      <c r="BA245" s="33"/>
      <c r="BC245" s="33">
        <v>4081.74</v>
      </c>
      <c r="BD245" s="33"/>
      <c r="BF245" s="33">
        <v>980.39</v>
      </c>
      <c r="BG245" s="33"/>
    </row>
    <row r="246" spans="1:59" x14ac:dyDescent="0.25">
      <c r="A246" s="5"/>
      <c r="B246" s="5"/>
      <c r="D246" s="5"/>
      <c r="E246" s="5"/>
      <c r="G246" s="5"/>
      <c r="H246" s="5"/>
      <c r="J246" s="5"/>
      <c r="K246" s="5"/>
      <c r="AQ246" s="33">
        <v>1.02</v>
      </c>
      <c r="AR246" s="33"/>
      <c r="AT246" s="33">
        <v>74776.679999999993</v>
      </c>
      <c r="AU246" s="33"/>
      <c r="AW246" s="33">
        <v>2453415.13</v>
      </c>
      <c r="AX246" s="33"/>
      <c r="AZ246" s="33">
        <v>158892.28</v>
      </c>
      <c r="BA246" s="33"/>
      <c r="BC246" s="33">
        <v>7494.23</v>
      </c>
      <c r="BD246" s="33"/>
      <c r="BF246" s="33">
        <v>25943.17</v>
      </c>
      <c r="BG246" s="33"/>
    </row>
    <row r="247" spans="1:59" x14ac:dyDescent="0.25">
      <c r="A247" s="5"/>
      <c r="B247" s="5"/>
      <c r="D247" s="5"/>
      <c r="E247" s="5"/>
      <c r="G247" s="5"/>
      <c r="H247" s="5"/>
      <c r="J247" s="5"/>
      <c r="K247" s="5"/>
      <c r="AQ247" s="33">
        <v>1.48</v>
      </c>
      <c r="AR247" s="33"/>
      <c r="AT247" s="33">
        <v>44172.86</v>
      </c>
      <c r="AU247" s="33"/>
      <c r="AW247" s="33">
        <v>630436.98</v>
      </c>
      <c r="AX247" s="33"/>
      <c r="AZ247" s="33">
        <v>72096.05</v>
      </c>
      <c r="BA247" s="33"/>
      <c r="BC247" s="33">
        <v>1606.71</v>
      </c>
      <c r="BD247" s="33"/>
      <c r="BF247" s="33">
        <v>11366.61</v>
      </c>
      <c r="BG247" s="33"/>
    </row>
    <row r="248" spans="1:59" x14ac:dyDescent="0.25">
      <c r="A248" s="5"/>
      <c r="B248" s="5"/>
      <c r="D248" s="5"/>
      <c r="E248" s="5"/>
      <c r="G248" s="5"/>
      <c r="H248" s="5"/>
      <c r="J248" s="5"/>
      <c r="K248" s="5"/>
      <c r="AQ248" s="33">
        <v>5.52</v>
      </c>
      <c r="AR248" s="33"/>
      <c r="AT248" s="33">
        <v>747739.78</v>
      </c>
      <c r="AU248" s="33"/>
      <c r="AW248" s="33">
        <v>14451000</v>
      </c>
      <c r="AX248" s="33"/>
      <c r="AZ248" s="33">
        <v>1507819.05</v>
      </c>
      <c r="BA248" s="33"/>
      <c r="BC248" s="33">
        <v>17111.55</v>
      </c>
      <c r="BD248" s="33"/>
      <c r="BF248" s="33">
        <v>297795.25</v>
      </c>
      <c r="BG248" s="33"/>
    </row>
    <row r="249" spans="1:59" x14ac:dyDescent="0.25">
      <c r="A249" s="5"/>
      <c r="B249" s="5"/>
      <c r="D249" s="5"/>
      <c r="E249" s="5"/>
      <c r="G249" s="5"/>
      <c r="H249" s="5"/>
      <c r="J249" s="5"/>
      <c r="K249" s="5"/>
      <c r="AQ249" s="33">
        <v>0.19</v>
      </c>
      <c r="AR249" s="33"/>
      <c r="AT249" s="33">
        <v>67033.2</v>
      </c>
      <c r="AU249" s="33"/>
      <c r="AW249" s="33">
        <v>7727464.2199999997</v>
      </c>
      <c r="AX249" s="33"/>
      <c r="AZ249" s="33">
        <v>135549.04</v>
      </c>
      <c r="BA249" s="33"/>
      <c r="BC249" s="33">
        <v>6375.74</v>
      </c>
      <c r="BD249" s="33"/>
      <c r="BF249" s="33">
        <v>20122.2</v>
      </c>
      <c r="BG249" s="33"/>
    </row>
    <row r="250" spans="1:59" x14ac:dyDescent="0.25">
      <c r="A250" s="5"/>
      <c r="B250" s="5"/>
      <c r="D250" s="5"/>
      <c r="E250" s="5"/>
      <c r="G250" s="5"/>
      <c r="H250" s="5"/>
      <c r="J250" s="5"/>
      <c r="K250" s="5"/>
      <c r="AQ250" s="33">
        <v>0.18</v>
      </c>
      <c r="AR250" s="33"/>
      <c r="AT250" s="33">
        <v>76710.67</v>
      </c>
      <c r="AU250" s="33"/>
      <c r="AW250" s="33">
        <v>2688973.83</v>
      </c>
      <c r="AX250" s="33"/>
      <c r="AZ250" s="33">
        <v>254048.24</v>
      </c>
      <c r="BA250" s="33"/>
      <c r="BC250" s="33">
        <v>16879.57</v>
      </c>
      <c r="BD250" s="33"/>
      <c r="BF250" s="33">
        <v>40055.86</v>
      </c>
      <c r="BG250" s="33"/>
    </row>
    <row r="251" spans="1:59" x14ac:dyDescent="0.25">
      <c r="A251" s="5"/>
      <c r="B251" s="5"/>
      <c r="D251" s="5"/>
      <c r="E251" s="5"/>
      <c r="G251" s="5"/>
      <c r="H251" s="5"/>
      <c r="J251" s="5"/>
      <c r="K251" s="5"/>
      <c r="AQ251" s="33">
        <v>0.06</v>
      </c>
      <c r="AR251" s="33"/>
      <c r="AT251" s="33">
        <v>19201.849999999999</v>
      </c>
      <c r="AU251" s="33"/>
      <c r="AW251" s="33">
        <v>201096.06</v>
      </c>
      <c r="AX251" s="33"/>
      <c r="AZ251" s="33">
        <v>12157.42</v>
      </c>
      <c r="BA251" s="33"/>
      <c r="BC251" s="33">
        <v>1627.45</v>
      </c>
      <c r="BD251" s="33"/>
      <c r="BF251" s="33">
        <v>1654.13</v>
      </c>
      <c r="BG251" s="33"/>
    </row>
    <row r="252" spans="1:59" x14ac:dyDescent="0.25">
      <c r="A252" s="5"/>
      <c r="B252" s="5"/>
      <c r="D252" s="5"/>
      <c r="E252" s="5"/>
      <c r="G252" s="5"/>
      <c r="H252" s="5"/>
      <c r="J252" s="5"/>
      <c r="K252" s="5"/>
      <c r="AQ252" s="33">
        <v>0.31</v>
      </c>
      <c r="AR252" s="33"/>
      <c r="AT252" s="33">
        <v>47020.44</v>
      </c>
      <c r="AU252" s="33"/>
      <c r="AW252" s="33">
        <v>1313209.27</v>
      </c>
      <c r="AX252" s="33"/>
      <c r="AZ252" s="33">
        <v>42314.400000000001</v>
      </c>
      <c r="BA252" s="33"/>
      <c r="BC252" s="33">
        <v>725.34</v>
      </c>
      <c r="BD252" s="33"/>
      <c r="BF252" s="33">
        <v>4439.26</v>
      </c>
      <c r="BG252" s="33"/>
    </row>
    <row r="253" spans="1:59" x14ac:dyDescent="0.25">
      <c r="A253" s="5"/>
      <c r="B253" s="5"/>
      <c r="D253" s="5"/>
      <c r="E253" s="5"/>
      <c r="G253" s="5"/>
      <c r="H253" s="5"/>
      <c r="J253" s="5"/>
      <c r="K253" s="5"/>
      <c r="AQ253" s="33">
        <v>0.18</v>
      </c>
      <c r="AR253" s="33"/>
      <c r="AT253" s="33">
        <v>72023.87</v>
      </c>
      <c r="AU253" s="33"/>
      <c r="AW253" s="33">
        <v>2072605.34</v>
      </c>
      <c r="AX253" s="33"/>
      <c r="AZ253" s="33">
        <v>72775.600000000006</v>
      </c>
      <c r="BA253" s="33"/>
      <c r="BC253" s="33">
        <v>4520.2700000000004</v>
      </c>
      <c r="BD253" s="33"/>
      <c r="BF253" s="33">
        <v>8905.83</v>
      </c>
      <c r="BG253" s="33"/>
    </row>
    <row r="254" spans="1:59" x14ac:dyDescent="0.25">
      <c r="A254" s="5"/>
      <c r="B254" s="5"/>
      <c r="D254" s="5"/>
      <c r="E254" s="5"/>
      <c r="G254" s="5"/>
      <c r="H254" s="5"/>
      <c r="J254" s="5"/>
      <c r="K254" s="5"/>
      <c r="AQ254" s="33">
        <v>0.92</v>
      </c>
      <c r="AR254" s="33"/>
      <c r="AT254" s="33">
        <v>52645.98</v>
      </c>
      <c r="AU254" s="33"/>
      <c r="AW254" s="33">
        <v>1969238.58</v>
      </c>
      <c r="AX254" s="33"/>
      <c r="AZ254" s="33">
        <v>224502.41</v>
      </c>
      <c r="BA254" s="33"/>
      <c r="BC254" s="33">
        <v>19897.96</v>
      </c>
      <c r="BD254" s="33"/>
      <c r="BF254" s="33">
        <v>42676.26</v>
      </c>
      <c r="BG254" s="33"/>
    </row>
    <row r="255" spans="1:59" x14ac:dyDescent="0.25">
      <c r="A255" s="5"/>
      <c r="B255" s="5"/>
      <c r="D255" s="5"/>
      <c r="E255" s="5"/>
      <c r="G255" s="5"/>
      <c r="H255" s="5"/>
      <c r="J255" s="5"/>
      <c r="K255" s="5"/>
      <c r="AQ255" s="33">
        <v>0.03</v>
      </c>
      <c r="AR255" s="33"/>
      <c r="AT255" s="33">
        <v>21395.02</v>
      </c>
      <c r="AU255" s="33"/>
      <c r="AW255" s="33">
        <v>334184.56</v>
      </c>
      <c r="AX255" s="33"/>
      <c r="AZ255" s="33">
        <v>51336.44</v>
      </c>
      <c r="BA255" s="33"/>
      <c r="BC255" s="33">
        <v>14540.5</v>
      </c>
      <c r="BD255" s="33"/>
      <c r="BF255" s="33">
        <v>7769.58</v>
      </c>
      <c r="BG255" s="33"/>
    </row>
    <row r="256" spans="1:59" x14ac:dyDescent="0.25">
      <c r="A256" s="5"/>
      <c r="B256" s="5"/>
      <c r="D256" s="5"/>
      <c r="E256" s="5"/>
      <c r="G256" s="5"/>
      <c r="H256" s="5"/>
      <c r="J256" s="5"/>
      <c r="K256" s="5"/>
      <c r="AQ256" s="33">
        <v>0.92</v>
      </c>
      <c r="AR256" s="33"/>
      <c r="AT256" s="33">
        <v>78033.649999999994</v>
      </c>
      <c r="AU256" s="33"/>
      <c r="AW256" s="33">
        <v>4622460.01</v>
      </c>
      <c r="AX256" s="33"/>
      <c r="AZ256" s="33">
        <v>504854.05</v>
      </c>
      <c r="BA256" s="33"/>
      <c r="BC256" s="33">
        <v>11708.98</v>
      </c>
      <c r="BD256" s="33"/>
      <c r="BF256" s="33">
        <v>106974.81</v>
      </c>
      <c r="BG256" s="33"/>
    </row>
    <row r="257" spans="1:59" x14ac:dyDescent="0.25">
      <c r="A257" s="5"/>
      <c r="B257" s="5"/>
      <c r="D257" s="5"/>
      <c r="E257" s="5"/>
      <c r="G257" s="5"/>
      <c r="H257" s="5"/>
      <c r="J257" s="5"/>
      <c r="K257" s="5"/>
      <c r="AQ257" s="33">
        <v>1.59</v>
      </c>
      <c r="AR257" s="33"/>
      <c r="AT257" s="33">
        <v>267760.59999999998</v>
      </c>
      <c r="AU257" s="33"/>
      <c r="AW257" s="33">
        <v>10278672.060000001</v>
      </c>
      <c r="AX257" s="33"/>
      <c r="AZ257" s="33">
        <v>375551.78</v>
      </c>
      <c r="BA257" s="33"/>
      <c r="BC257" s="33">
        <v>14036.24</v>
      </c>
      <c r="BD257" s="33"/>
      <c r="BF257" s="33">
        <v>42570.73</v>
      </c>
      <c r="BG257" s="33"/>
    </row>
    <row r="258" spans="1:59" x14ac:dyDescent="0.25">
      <c r="A258" s="5"/>
      <c r="B258" s="5"/>
      <c r="D258" s="5"/>
      <c r="E258" s="5"/>
      <c r="G258" s="5"/>
      <c r="H258" s="5"/>
      <c r="J258" s="5"/>
      <c r="K258" s="5"/>
      <c r="AQ258" s="33">
        <v>2.19</v>
      </c>
      <c r="AR258" s="33"/>
      <c r="AT258" s="33">
        <v>51566.68</v>
      </c>
      <c r="AU258" s="33"/>
      <c r="AW258" s="33">
        <v>2485000</v>
      </c>
      <c r="AX258" s="33"/>
      <c r="AZ258" s="33">
        <v>44991.09</v>
      </c>
      <c r="BA258" s="33"/>
      <c r="BC258" s="33">
        <v>1707.92</v>
      </c>
      <c r="BD258" s="33"/>
      <c r="BF258" s="33">
        <v>3473.09</v>
      </c>
      <c r="BG258" s="33"/>
    </row>
    <row r="259" spans="1:59" x14ac:dyDescent="0.25">
      <c r="A259" s="5"/>
      <c r="B259" s="5"/>
      <c r="D259" s="5"/>
      <c r="E259" s="5"/>
      <c r="G259" s="5"/>
      <c r="H259" s="5"/>
      <c r="J259" s="5"/>
      <c r="K259" s="5"/>
      <c r="AQ259" s="33">
        <v>0.26</v>
      </c>
      <c r="AR259" s="33"/>
      <c r="AT259" s="33">
        <v>43807.14</v>
      </c>
      <c r="AU259" s="33"/>
      <c r="AW259" s="33">
        <v>578131.12</v>
      </c>
      <c r="AX259" s="33"/>
      <c r="AZ259" s="33">
        <v>15556.19</v>
      </c>
      <c r="BA259" s="33"/>
      <c r="BC259" s="33">
        <v>911.41</v>
      </c>
      <c r="BD259" s="33"/>
      <c r="BF259" s="33">
        <v>1356.43</v>
      </c>
      <c r="BG259" s="33"/>
    </row>
    <row r="260" spans="1:59" x14ac:dyDescent="0.25">
      <c r="A260" s="5"/>
      <c r="B260" s="5"/>
      <c r="D260" s="5"/>
      <c r="E260" s="5"/>
      <c r="G260" s="5"/>
      <c r="H260" s="5"/>
      <c r="J260" s="5"/>
      <c r="K260" s="5"/>
      <c r="AQ260" s="33">
        <v>0.72</v>
      </c>
      <c r="AR260" s="33"/>
      <c r="AT260" s="33">
        <v>174991.74</v>
      </c>
      <c r="AU260" s="33"/>
      <c r="AW260" s="33">
        <v>5308100</v>
      </c>
      <c r="AX260" s="33"/>
      <c r="AZ260" s="33">
        <v>1545326.28</v>
      </c>
      <c r="BA260" s="33"/>
      <c r="BC260" s="33">
        <v>7440.68</v>
      </c>
      <c r="BD260" s="33"/>
      <c r="BF260" s="33">
        <v>472246.01</v>
      </c>
      <c r="BG260" s="33"/>
    </row>
    <row r="261" spans="1:59" x14ac:dyDescent="0.25">
      <c r="A261" s="5"/>
      <c r="B261" s="5"/>
      <c r="D261" s="5"/>
      <c r="E261" s="5"/>
      <c r="G261" s="5"/>
      <c r="H261" s="5"/>
      <c r="J261" s="5"/>
      <c r="K261" s="5"/>
      <c r="AQ261" s="33">
        <v>0.73</v>
      </c>
      <c r="AR261" s="33"/>
      <c r="AT261" s="33">
        <v>314030.96999999997</v>
      </c>
      <c r="AU261" s="33"/>
      <c r="AW261" s="33">
        <v>5144990.3499999996</v>
      </c>
      <c r="AX261" s="33"/>
      <c r="AZ261" s="33">
        <v>2371110.23</v>
      </c>
      <c r="BA261" s="33"/>
      <c r="BC261" s="33">
        <v>15857.31</v>
      </c>
      <c r="BD261" s="33"/>
      <c r="BF261" s="33">
        <v>469641.89</v>
      </c>
      <c r="BG261" s="33"/>
    </row>
    <row r="262" spans="1:59" x14ac:dyDescent="0.25">
      <c r="A262" s="5"/>
      <c r="B262" s="5"/>
      <c r="D262" s="5"/>
      <c r="E262" s="5"/>
      <c r="G262" s="5"/>
      <c r="H262" s="5"/>
      <c r="J262" s="5"/>
      <c r="K262" s="5"/>
      <c r="AQ262" s="33">
        <v>0.31</v>
      </c>
      <c r="AR262" s="33"/>
      <c r="AT262" s="33">
        <v>107541.24</v>
      </c>
      <c r="AU262" s="33"/>
      <c r="AW262" s="33">
        <v>3833605.19</v>
      </c>
      <c r="AX262" s="33"/>
      <c r="AZ262" s="33">
        <v>445973.09</v>
      </c>
      <c r="BA262" s="33"/>
      <c r="BC262" s="33">
        <v>3527.01</v>
      </c>
      <c r="BD262" s="33"/>
      <c r="BF262" s="33">
        <v>90038.53</v>
      </c>
      <c r="BG262" s="33"/>
    </row>
    <row r="263" spans="1:59" x14ac:dyDescent="0.25">
      <c r="A263" s="5"/>
      <c r="B263" s="5"/>
      <c r="D263" s="5"/>
      <c r="E263" s="5"/>
      <c r="G263" s="5"/>
      <c r="H263" s="5"/>
      <c r="J263" s="5"/>
      <c r="K263" s="5"/>
      <c r="AQ263" s="33">
        <v>0.11</v>
      </c>
      <c r="AR263" s="33"/>
      <c r="AT263" s="33">
        <v>79090.990000000005</v>
      </c>
      <c r="AU263" s="33"/>
      <c r="AW263" s="33">
        <v>6721623.9699999997</v>
      </c>
      <c r="AX263" s="33"/>
      <c r="AZ263" s="33">
        <v>424435.39</v>
      </c>
      <c r="BA263" s="33"/>
      <c r="BC263" s="33">
        <v>28079.42</v>
      </c>
      <c r="BD263" s="33"/>
      <c r="BF263" s="33">
        <v>84343.69</v>
      </c>
      <c r="BG263" s="33"/>
    </row>
    <row r="264" spans="1:59" x14ac:dyDescent="0.25">
      <c r="A264" s="5"/>
      <c r="B264" s="5"/>
      <c r="D264" s="5"/>
      <c r="E264" s="5"/>
      <c r="G264" s="5"/>
      <c r="H264" s="5"/>
      <c r="J264" s="5"/>
      <c r="K264" s="5"/>
      <c r="AQ264" s="33">
        <v>0.01</v>
      </c>
      <c r="AR264" s="33"/>
      <c r="AT264" s="33">
        <v>74776.679999999993</v>
      </c>
      <c r="AU264" s="33"/>
      <c r="AW264" s="33">
        <v>3359700</v>
      </c>
      <c r="AX264" s="33"/>
      <c r="AZ264" s="33">
        <v>125778.34</v>
      </c>
      <c r="BA264" s="33"/>
      <c r="BC264" s="33">
        <v>11646.73</v>
      </c>
      <c r="BD264" s="33"/>
      <c r="BF264" s="33">
        <v>25673.5</v>
      </c>
      <c r="BG264" s="33"/>
    </row>
    <row r="265" spans="1:59" x14ac:dyDescent="0.25">
      <c r="A265" s="5"/>
      <c r="B265" s="5"/>
      <c r="D265" s="5"/>
      <c r="E265" s="5"/>
      <c r="G265" s="5"/>
      <c r="H265" s="5"/>
      <c r="J265" s="5"/>
      <c r="K265" s="5"/>
      <c r="AQ265" s="33">
        <v>0.01</v>
      </c>
      <c r="AR265" s="33"/>
      <c r="AT265" s="33">
        <v>88394.52</v>
      </c>
      <c r="AU265" s="33"/>
      <c r="AW265" s="33">
        <v>2798974.46</v>
      </c>
      <c r="AX265" s="33"/>
      <c r="AZ265" s="33">
        <v>180499.54</v>
      </c>
      <c r="BA265" s="33"/>
      <c r="BC265" s="33">
        <v>8810.36</v>
      </c>
      <c r="BD265" s="33"/>
      <c r="BF265" s="33">
        <v>38286.11</v>
      </c>
      <c r="BG265" s="33"/>
    </row>
    <row r="266" spans="1:59" x14ac:dyDescent="0.25">
      <c r="A266" s="5"/>
      <c r="B266" s="5"/>
      <c r="D266" s="5"/>
      <c r="E266" s="5"/>
      <c r="G266" s="5"/>
      <c r="H266" s="5"/>
      <c r="J266" s="5"/>
      <c r="K266" s="5"/>
      <c r="AQ266" s="33">
        <v>0.5</v>
      </c>
      <c r="AR266" s="33"/>
      <c r="AT266" s="33">
        <v>196179.42</v>
      </c>
      <c r="AU266" s="33"/>
      <c r="AW266" s="33">
        <v>5625339.0099999998</v>
      </c>
      <c r="AX266" s="33"/>
      <c r="AZ266" s="33">
        <v>277349.83</v>
      </c>
      <c r="BA266" s="33"/>
      <c r="BC266" s="33">
        <v>15742.71</v>
      </c>
      <c r="BD266" s="33"/>
      <c r="BF266" s="33">
        <v>40974.730000000003</v>
      </c>
      <c r="BG266" s="33"/>
    </row>
    <row r="267" spans="1:59" x14ac:dyDescent="0.25">
      <c r="A267" s="5"/>
      <c r="B267" s="5"/>
      <c r="D267" s="5"/>
      <c r="E267" s="5"/>
      <c r="G267" s="5"/>
      <c r="H267" s="5"/>
      <c r="J267" s="5"/>
      <c r="K267" s="5"/>
      <c r="AQ267" s="33">
        <v>3.21</v>
      </c>
      <c r="AR267" s="33"/>
      <c r="AT267" s="33">
        <v>156025.29999999999</v>
      </c>
      <c r="AU267" s="33"/>
      <c r="AW267" s="33">
        <v>5775700</v>
      </c>
      <c r="AX267" s="33"/>
      <c r="AZ267" s="33">
        <v>266794.58</v>
      </c>
      <c r="BA267" s="33"/>
      <c r="BC267" s="33">
        <v>3768.75</v>
      </c>
      <c r="BD267" s="33"/>
      <c r="BF267" s="33">
        <v>71229.710000000006</v>
      </c>
      <c r="BG267" s="33"/>
    </row>
    <row r="268" spans="1:59" x14ac:dyDescent="0.25">
      <c r="A268" s="5"/>
      <c r="B268" s="5"/>
      <c r="D268" s="5"/>
      <c r="E268" s="5"/>
      <c r="G268" s="5"/>
      <c r="H268" s="5"/>
      <c r="J268" s="5"/>
      <c r="K268" s="5"/>
      <c r="AQ268" s="33">
        <v>0.13</v>
      </c>
      <c r="AR268" s="33"/>
      <c r="AT268" s="33">
        <v>57735.42</v>
      </c>
      <c r="AU268" s="33"/>
      <c r="AW268" s="33">
        <v>2584056.66</v>
      </c>
      <c r="AX268" s="33"/>
      <c r="AZ268" s="33">
        <v>84296.51</v>
      </c>
      <c r="BA268" s="33"/>
      <c r="BC268" s="33">
        <v>3355.46</v>
      </c>
      <c r="BD268" s="33"/>
      <c r="BF268" s="33">
        <v>15570.35</v>
      </c>
      <c r="BG268" s="33"/>
    </row>
    <row r="269" spans="1:59" x14ac:dyDescent="0.25">
      <c r="A269" s="5"/>
      <c r="B269" s="5"/>
      <c r="D269" s="5"/>
      <c r="E269" s="5"/>
      <c r="G269" s="5"/>
      <c r="H269" s="5"/>
      <c r="J269" s="5"/>
      <c r="K269" s="5"/>
      <c r="AQ269" s="33">
        <v>0.2</v>
      </c>
      <c r="AR269" s="33"/>
      <c r="AT269" s="33">
        <v>34690.400000000001</v>
      </c>
      <c r="AU269" s="33"/>
      <c r="AW269" s="33">
        <v>1821226.28</v>
      </c>
      <c r="AX269" s="33"/>
      <c r="AZ269" s="33">
        <v>33986.269999999997</v>
      </c>
      <c r="BA269" s="33"/>
      <c r="BC269" s="33">
        <v>2838.65</v>
      </c>
      <c r="BD269" s="33"/>
      <c r="BF269" s="33">
        <v>4765.2299999999996</v>
      </c>
      <c r="BG269" s="33"/>
    </row>
    <row r="270" spans="1:59" x14ac:dyDescent="0.25">
      <c r="A270" s="5"/>
      <c r="B270" s="5"/>
      <c r="D270" s="5"/>
      <c r="E270" s="5"/>
      <c r="G270" s="5"/>
      <c r="H270" s="5"/>
      <c r="J270" s="5"/>
      <c r="K270" s="5"/>
      <c r="AQ270" s="33">
        <v>0.01</v>
      </c>
      <c r="AR270" s="33"/>
      <c r="AT270" s="33">
        <v>27578.42</v>
      </c>
      <c r="AU270" s="33"/>
      <c r="AW270" s="33">
        <v>916907.09</v>
      </c>
      <c r="AX270" s="33"/>
      <c r="AZ270" s="33">
        <v>35378.089999999997</v>
      </c>
      <c r="BA270" s="33"/>
      <c r="BC270" s="33">
        <v>10780.1</v>
      </c>
      <c r="BD270" s="33"/>
      <c r="BF270" s="33">
        <v>4406.54</v>
      </c>
      <c r="BG270" s="33"/>
    </row>
    <row r="271" spans="1:59" x14ac:dyDescent="0.25">
      <c r="A271" s="5"/>
      <c r="B271" s="5"/>
      <c r="D271" s="5"/>
      <c r="E271" s="5"/>
      <c r="G271" s="5"/>
      <c r="H271" s="5"/>
      <c r="J271" s="5"/>
      <c r="K271" s="5"/>
      <c r="AQ271" s="33">
        <v>0.32</v>
      </c>
      <c r="AR271" s="33"/>
      <c r="AT271" s="33">
        <v>60702.2</v>
      </c>
      <c r="AU271" s="33"/>
      <c r="AW271" s="33">
        <v>2268155.87</v>
      </c>
      <c r="AX271" s="33"/>
      <c r="AZ271" s="33">
        <v>101595.53</v>
      </c>
      <c r="BA271" s="33"/>
      <c r="BC271" s="33">
        <v>19669.38</v>
      </c>
      <c r="BD271" s="33"/>
      <c r="BF271" s="33">
        <v>13523.42</v>
      </c>
      <c r="BG271" s="33"/>
    </row>
    <row r="272" spans="1:59" x14ac:dyDescent="0.25">
      <c r="A272" s="5"/>
      <c r="B272" s="5"/>
      <c r="D272" s="5"/>
      <c r="E272" s="5"/>
      <c r="G272" s="5"/>
      <c r="H272" s="5"/>
      <c r="J272" s="5"/>
      <c r="K272" s="5"/>
      <c r="AQ272" s="33">
        <v>0.22</v>
      </c>
      <c r="AR272" s="33"/>
      <c r="AT272" s="33">
        <v>32955.879999999997</v>
      </c>
      <c r="AU272" s="33"/>
      <c r="AW272" s="33">
        <v>209108.26</v>
      </c>
      <c r="AX272" s="33"/>
      <c r="AZ272" s="33">
        <v>37437.46</v>
      </c>
      <c r="BA272" s="33"/>
      <c r="BC272" s="33">
        <v>2034.05</v>
      </c>
      <c r="BD272" s="33"/>
      <c r="BF272" s="33">
        <v>8958.8799999999992</v>
      </c>
      <c r="BG272" s="33"/>
    </row>
    <row r="273" spans="1:59" x14ac:dyDescent="0.25">
      <c r="A273" s="5"/>
      <c r="B273" s="5"/>
      <c r="D273" s="5"/>
      <c r="E273" s="5"/>
      <c r="G273" s="5"/>
      <c r="H273" s="5"/>
      <c r="J273" s="5"/>
      <c r="K273" s="5"/>
      <c r="AQ273" s="33">
        <v>7.0000000000000007E-2</v>
      </c>
      <c r="AR273" s="33"/>
      <c r="AT273" s="33">
        <v>17950.87</v>
      </c>
      <c r="AU273" s="33"/>
      <c r="AW273" s="33">
        <v>275986.43</v>
      </c>
      <c r="AX273" s="33"/>
      <c r="AZ273" s="33">
        <v>10330.31</v>
      </c>
      <c r="BA273" s="33"/>
      <c r="BC273" s="33">
        <v>3742.07</v>
      </c>
      <c r="BD273" s="33"/>
      <c r="BF273" s="33">
        <v>419.73</v>
      </c>
      <c r="BG273" s="33"/>
    </row>
    <row r="274" spans="1:59" x14ac:dyDescent="0.25">
      <c r="A274" s="5"/>
      <c r="B274" s="5"/>
      <c r="D274" s="5"/>
      <c r="E274" s="5"/>
      <c r="G274" s="5"/>
      <c r="H274" s="5"/>
      <c r="J274" s="5"/>
      <c r="K274" s="5"/>
      <c r="AQ274" s="33">
        <v>0.01</v>
      </c>
      <c r="AR274" s="33"/>
      <c r="AT274" s="33">
        <v>17002.34</v>
      </c>
      <c r="AU274" s="33"/>
      <c r="AW274" s="33">
        <v>59397.29</v>
      </c>
      <c r="AX274" s="33"/>
      <c r="AZ274" s="33">
        <v>9214.31</v>
      </c>
      <c r="BA274" s="33"/>
      <c r="BC274" s="33">
        <v>2000.58</v>
      </c>
      <c r="BD274" s="33"/>
      <c r="BF274" s="33">
        <v>1215.9000000000001</v>
      </c>
      <c r="BG274" s="33"/>
    </row>
    <row r="275" spans="1:59" x14ac:dyDescent="0.25">
      <c r="A275" s="5"/>
      <c r="B275" s="5"/>
      <c r="D275" s="5"/>
      <c r="E275" s="5"/>
      <c r="G275" s="5"/>
      <c r="H275" s="5"/>
      <c r="J275" s="5"/>
      <c r="K275" s="5"/>
      <c r="AQ275" s="33">
        <v>3.44</v>
      </c>
      <c r="AR275" s="33"/>
      <c r="AT275" s="33">
        <v>136670.66</v>
      </c>
      <c r="AU275" s="33"/>
      <c r="AW275" s="33">
        <v>2037048.8</v>
      </c>
      <c r="AX275" s="33"/>
      <c r="AZ275" s="33">
        <v>183586.95</v>
      </c>
      <c r="BA275" s="33"/>
      <c r="BC275" s="33">
        <v>5285.63</v>
      </c>
      <c r="BD275" s="33"/>
      <c r="BF275" s="33">
        <v>34109.879999999997</v>
      </c>
      <c r="BG275" s="33"/>
    </row>
    <row r="276" spans="1:59" x14ac:dyDescent="0.25">
      <c r="A276" s="5"/>
      <c r="B276" s="5"/>
      <c r="D276" s="5"/>
      <c r="E276" s="5"/>
      <c r="G276" s="5"/>
      <c r="H276" s="5"/>
      <c r="J276" s="5"/>
      <c r="K276" s="5"/>
      <c r="AQ276" s="33">
        <v>0.15</v>
      </c>
      <c r="AR276" s="33"/>
      <c r="AT276" s="33">
        <v>51892.85</v>
      </c>
      <c r="AU276" s="33"/>
      <c r="AW276" s="33">
        <v>977423.44</v>
      </c>
      <c r="AX276" s="33"/>
      <c r="AZ276" s="33">
        <v>46986.83</v>
      </c>
      <c r="BA276" s="33"/>
      <c r="BC276" s="33">
        <v>7034.83</v>
      </c>
      <c r="BD276" s="33"/>
      <c r="BF276" s="33">
        <v>3296.15</v>
      </c>
      <c r="BG276" s="33"/>
    </row>
    <row r="277" spans="1:59" x14ac:dyDescent="0.25">
      <c r="A277" s="5"/>
      <c r="B277" s="5"/>
      <c r="D277" s="5"/>
      <c r="E277" s="5"/>
      <c r="G277" s="5"/>
      <c r="H277" s="5"/>
      <c r="J277" s="5"/>
      <c r="K277" s="5"/>
      <c r="AQ277" s="33">
        <v>0.13</v>
      </c>
      <c r="AR277" s="33"/>
      <c r="AT277" s="33">
        <v>31643.81</v>
      </c>
      <c r="AU277" s="33"/>
      <c r="AW277" s="33">
        <v>1823156.18</v>
      </c>
      <c r="AX277" s="33"/>
      <c r="AZ277" s="33">
        <v>39167.339999999997</v>
      </c>
      <c r="BA277" s="33"/>
      <c r="BC277" s="33">
        <v>1843.32</v>
      </c>
      <c r="BD277" s="33"/>
      <c r="BF277" s="33">
        <v>2961.77</v>
      </c>
      <c r="BG277" s="33"/>
    </row>
    <row r="278" spans="1:59" x14ac:dyDescent="0.25">
      <c r="A278" s="5"/>
      <c r="B278" s="5"/>
      <c r="D278" s="5"/>
      <c r="E278" s="5"/>
      <c r="G278" s="5"/>
      <c r="H278" s="5"/>
      <c r="J278" s="5"/>
      <c r="K278" s="5"/>
      <c r="AQ278" s="33">
        <v>0.17</v>
      </c>
      <c r="AR278" s="33"/>
      <c r="AT278" s="33">
        <v>115155.69</v>
      </c>
      <c r="AU278" s="33"/>
      <c r="AW278" s="33">
        <v>2230227.06</v>
      </c>
      <c r="AX278" s="33"/>
      <c r="AZ278" s="33">
        <v>76295.08</v>
      </c>
      <c r="BA278" s="33"/>
      <c r="BC278" s="33">
        <v>5431.6</v>
      </c>
      <c r="BD278" s="33"/>
      <c r="BF278" s="33">
        <v>5973.82</v>
      </c>
      <c r="BG278" s="33"/>
    </row>
    <row r="279" spans="1:59" x14ac:dyDescent="0.25">
      <c r="A279" s="5"/>
      <c r="B279" s="5"/>
      <c r="D279" s="5"/>
      <c r="E279" s="5"/>
      <c r="G279" s="5"/>
      <c r="H279" s="5"/>
      <c r="J279" s="5"/>
      <c r="K279" s="5"/>
      <c r="AQ279" s="33">
        <v>0.01</v>
      </c>
      <c r="AR279" s="33"/>
      <c r="AT279" s="33">
        <v>2219.54</v>
      </c>
      <c r="AU279" s="33"/>
      <c r="AW279" s="33">
        <v>47918.92</v>
      </c>
      <c r="AX279" s="33"/>
      <c r="AZ279" s="33">
        <v>7356.96</v>
      </c>
      <c r="BA279" s="33"/>
      <c r="BC279" s="33">
        <v>2972.88</v>
      </c>
      <c r="BD279" s="33"/>
      <c r="BF279" s="33">
        <v>884.55</v>
      </c>
      <c r="BG279" s="33"/>
    </row>
    <row r="280" spans="1:59" x14ac:dyDescent="0.25">
      <c r="A280" s="5"/>
      <c r="B280" s="5"/>
      <c r="D280" s="5"/>
      <c r="E280" s="5"/>
      <c r="G280" s="5"/>
      <c r="H280" s="5"/>
      <c r="J280" s="5"/>
      <c r="K280" s="5"/>
      <c r="AQ280" s="33">
        <v>0.23</v>
      </c>
      <c r="AR280" s="33"/>
      <c r="AT280" s="33">
        <v>83574.97</v>
      </c>
      <c r="AU280" s="33"/>
      <c r="AW280" s="33">
        <v>1688043.85</v>
      </c>
      <c r="AX280" s="33"/>
      <c r="AZ280" s="33">
        <v>343419.11</v>
      </c>
      <c r="BA280" s="33"/>
      <c r="BC280" s="33">
        <v>46170.18</v>
      </c>
      <c r="BD280" s="33"/>
      <c r="BF280" s="33">
        <v>84438.25</v>
      </c>
      <c r="BG280" s="33"/>
    </row>
    <row r="281" spans="1:59" x14ac:dyDescent="0.25">
      <c r="A281" s="5"/>
      <c r="B281" s="5"/>
      <c r="D281" s="5"/>
      <c r="E281" s="5"/>
      <c r="G281" s="5"/>
      <c r="H281" s="5"/>
      <c r="J281" s="5"/>
      <c r="K281" s="5"/>
      <c r="AQ281" s="33">
        <v>0.04</v>
      </c>
      <c r="AR281" s="33"/>
      <c r="AT281" s="33">
        <v>119301.25</v>
      </c>
      <c r="AU281" s="33"/>
      <c r="AW281" s="33">
        <v>3493251.21</v>
      </c>
      <c r="AX281" s="33"/>
      <c r="AZ281" s="33">
        <v>524336.75</v>
      </c>
      <c r="BA281" s="33"/>
      <c r="BC281" s="33">
        <v>38687.660000000003</v>
      </c>
      <c r="BD281" s="33"/>
      <c r="BF281" s="33">
        <v>110864.63</v>
      </c>
      <c r="BG281" s="33"/>
    </row>
    <row r="282" spans="1:59" x14ac:dyDescent="0.25">
      <c r="A282" s="5"/>
      <c r="B282" s="5"/>
      <c r="D282" s="5"/>
      <c r="E282" s="5"/>
      <c r="G282" s="5"/>
      <c r="H282" s="5"/>
      <c r="J282" s="5"/>
      <c r="K282" s="5"/>
      <c r="AQ282" s="33">
        <v>0.01</v>
      </c>
      <c r="AR282" s="33"/>
      <c r="AT282" s="33">
        <v>45227.97</v>
      </c>
      <c r="AU282" s="33"/>
      <c r="AW282" s="33">
        <v>690384.99</v>
      </c>
      <c r="AX282" s="33"/>
      <c r="AZ282" s="33">
        <v>27754.33</v>
      </c>
      <c r="BA282" s="33"/>
      <c r="BC282" s="33">
        <v>3872.18</v>
      </c>
      <c r="BD282" s="33"/>
      <c r="BF282" s="33">
        <v>2191.5500000000002</v>
      </c>
      <c r="BG282" s="33"/>
    </row>
    <row r="283" spans="1:59" x14ac:dyDescent="0.25">
      <c r="A283" s="5"/>
      <c r="B283" s="5"/>
      <c r="D283" s="5"/>
      <c r="E283" s="5"/>
      <c r="G283" s="5"/>
      <c r="H283" s="5"/>
      <c r="J283" s="5"/>
      <c r="K283" s="5"/>
      <c r="AQ283" s="33">
        <v>8.9999999999999993E-3</v>
      </c>
      <c r="AR283" s="33"/>
      <c r="AT283" s="33">
        <v>39366.769999999997</v>
      </c>
      <c r="AU283" s="33"/>
      <c r="AW283" s="33">
        <v>2698500</v>
      </c>
      <c r="AX283" s="33"/>
      <c r="AZ283" s="33">
        <v>23521.7</v>
      </c>
      <c r="BA283" s="33"/>
      <c r="BC283" s="33">
        <v>1553.84</v>
      </c>
      <c r="BD283" s="33"/>
      <c r="BF283" s="33">
        <v>2446.0700000000002</v>
      </c>
      <c r="BG283" s="33"/>
    </row>
    <row r="284" spans="1:59" x14ac:dyDescent="0.25">
      <c r="A284" s="5"/>
      <c r="B284" s="5"/>
      <c r="D284" s="5"/>
      <c r="E284" s="5"/>
      <c r="G284" s="5"/>
      <c r="H284" s="5"/>
      <c r="J284" s="5"/>
      <c r="K284" s="5"/>
      <c r="AQ284" s="33">
        <v>0.01</v>
      </c>
      <c r="AR284" s="33"/>
      <c r="AT284" s="33">
        <v>56391.79</v>
      </c>
      <c r="AU284" s="33"/>
      <c r="AW284" s="33">
        <v>1556000</v>
      </c>
      <c r="AX284" s="33"/>
      <c r="AZ284" s="33">
        <v>72447.45</v>
      </c>
      <c r="BA284" s="33"/>
      <c r="BC284" s="33">
        <v>1643.53</v>
      </c>
      <c r="BD284" s="33"/>
      <c r="BF284" s="33">
        <v>10887.6</v>
      </c>
      <c r="BG284" s="33"/>
    </row>
    <row r="285" spans="1:59" x14ac:dyDescent="0.25">
      <c r="A285" s="5"/>
      <c r="B285" s="5"/>
      <c r="D285" s="5"/>
      <c r="E285" s="5"/>
      <c r="G285" s="5"/>
      <c r="H285" s="5"/>
      <c r="J285" s="5"/>
      <c r="K285" s="5"/>
      <c r="AQ285" s="33">
        <v>0.05</v>
      </c>
      <c r="AR285" s="33"/>
      <c r="AT285" s="33">
        <v>38730.480000000003</v>
      </c>
      <c r="AU285" s="33"/>
      <c r="AW285" s="33">
        <v>2548200</v>
      </c>
      <c r="AX285" s="33"/>
      <c r="AZ285" s="33">
        <v>23521.7</v>
      </c>
      <c r="BA285" s="33"/>
      <c r="BC285" s="33">
        <v>1459.39</v>
      </c>
      <c r="BD285" s="33"/>
      <c r="BF285" s="33">
        <v>2645.12</v>
      </c>
      <c r="BG285" s="33"/>
    </row>
    <row r="286" spans="1:59" x14ac:dyDescent="0.25">
      <c r="A286" s="5"/>
      <c r="B286" s="5"/>
      <c r="D286" s="5"/>
      <c r="E286" s="5"/>
      <c r="G286" s="5"/>
      <c r="H286" s="5"/>
      <c r="J286" s="5"/>
      <c r="K286" s="5"/>
      <c r="AQ286" s="33">
        <v>0.03</v>
      </c>
      <c r="AR286" s="33"/>
      <c r="AT286" s="33">
        <v>71882.45</v>
      </c>
      <c r="AU286" s="33"/>
      <c r="AW286" s="33">
        <v>3621600</v>
      </c>
      <c r="AX286" s="33"/>
      <c r="AZ286" s="33">
        <v>258756.32</v>
      </c>
      <c r="BA286" s="33"/>
      <c r="BC286" s="33">
        <v>35593.910000000003</v>
      </c>
      <c r="BD286" s="33"/>
      <c r="BF286" s="33">
        <v>30714.57</v>
      </c>
      <c r="BG286" s="33"/>
    </row>
    <row r="287" spans="1:59" x14ac:dyDescent="0.25">
      <c r="A287" s="5"/>
      <c r="B287" s="5"/>
      <c r="D287" s="5"/>
      <c r="E287" s="5"/>
      <c r="G287" s="5"/>
      <c r="H287" s="5"/>
      <c r="J287" s="5"/>
      <c r="K287" s="5"/>
      <c r="AQ287" s="33">
        <v>8.9999999999999993E-3</v>
      </c>
      <c r="AR287" s="33"/>
      <c r="AT287" s="33">
        <v>67814.16</v>
      </c>
      <c r="AU287" s="33"/>
      <c r="AW287" s="33">
        <v>3314400</v>
      </c>
      <c r="AX287" s="33"/>
      <c r="AZ287" s="33">
        <v>195714.17</v>
      </c>
      <c r="BA287" s="33"/>
      <c r="BC287" s="33">
        <v>21097.72</v>
      </c>
      <c r="BD287" s="33"/>
      <c r="BF287" s="33">
        <v>19135.52</v>
      </c>
      <c r="BG287" s="33"/>
    </row>
    <row r="288" spans="1:59" x14ac:dyDescent="0.25">
      <c r="A288" s="5"/>
      <c r="B288" s="5"/>
      <c r="D288" s="5"/>
      <c r="E288" s="5"/>
      <c r="G288" s="5"/>
      <c r="H288" s="5"/>
      <c r="J288" s="5"/>
      <c r="K288" s="5"/>
      <c r="AQ288" s="33">
        <v>8.9999999999999993E-3</v>
      </c>
      <c r="AR288" s="33"/>
      <c r="AT288" s="33">
        <v>71882.45</v>
      </c>
      <c r="AU288" s="33"/>
      <c r="AW288" s="33">
        <v>10289795.119999999</v>
      </c>
      <c r="AX288" s="33"/>
      <c r="AZ288" s="33">
        <v>309809.65999999997</v>
      </c>
      <c r="BA288" s="33"/>
      <c r="BC288" s="33">
        <v>13027.87</v>
      </c>
      <c r="BD288" s="33"/>
      <c r="BF288" s="33">
        <v>64706.54</v>
      </c>
      <c r="BG288" s="33"/>
    </row>
    <row r="289" spans="1:59" x14ac:dyDescent="0.25">
      <c r="A289" s="5"/>
      <c r="B289" s="5"/>
      <c r="D289" s="5"/>
      <c r="E289" s="5"/>
      <c r="G289" s="5"/>
      <c r="H289" s="5"/>
      <c r="J289" s="5"/>
      <c r="K289" s="5"/>
      <c r="AQ289" s="33">
        <v>0.01</v>
      </c>
      <c r="AR289" s="33"/>
      <c r="AT289" s="33">
        <v>65083.78</v>
      </c>
      <c r="AU289" s="33"/>
      <c r="AW289" s="33">
        <v>4951000</v>
      </c>
      <c r="AX289" s="33"/>
      <c r="AZ289" s="33">
        <v>587384.96</v>
      </c>
      <c r="BA289" s="33"/>
      <c r="BC289" s="33">
        <v>30224.73</v>
      </c>
      <c r="BD289" s="33"/>
      <c r="BF289" s="33">
        <v>132528.97</v>
      </c>
      <c r="BG289" s="33"/>
    </row>
    <row r="290" spans="1:59" x14ac:dyDescent="0.25">
      <c r="A290" s="5"/>
      <c r="B290" s="5"/>
      <c r="D290" s="5"/>
      <c r="E290" s="5"/>
      <c r="G290" s="5"/>
      <c r="H290" s="5"/>
      <c r="J290" s="5"/>
      <c r="K290" s="5"/>
      <c r="AQ290" s="33">
        <v>0.01</v>
      </c>
      <c r="AR290" s="33"/>
      <c r="AT290" s="33">
        <v>198417.7</v>
      </c>
      <c r="AU290" s="33"/>
      <c r="AW290" s="33">
        <v>3777500</v>
      </c>
      <c r="AX290" s="33"/>
      <c r="AZ290" s="33">
        <v>540844.94999999995</v>
      </c>
      <c r="BA290" s="33"/>
      <c r="BC290" s="33">
        <v>6766.75</v>
      </c>
      <c r="BD290" s="33"/>
      <c r="BF290" s="33">
        <v>132213.75</v>
      </c>
      <c r="BG290" s="33"/>
    </row>
    <row r="291" spans="1:59" x14ac:dyDescent="0.25">
      <c r="A291" s="5"/>
      <c r="B291" s="5"/>
      <c r="D291" s="5"/>
      <c r="E291" s="5"/>
      <c r="G291" s="5"/>
      <c r="H291" s="5"/>
      <c r="J291" s="5"/>
      <c r="K291" s="5"/>
      <c r="AQ291" s="33">
        <v>1.93</v>
      </c>
      <c r="AR291" s="33"/>
      <c r="AT291" s="33">
        <v>166039.82999999999</v>
      </c>
      <c r="AU291" s="33"/>
      <c r="AW291" s="33">
        <v>7253649.46</v>
      </c>
      <c r="AX291" s="33"/>
      <c r="AZ291" s="33">
        <v>87947.47</v>
      </c>
      <c r="BA291" s="33"/>
      <c r="BC291" s="33">
        <v>12381.06</v>
      </c>
      <c r="BD291" s="33"/>
      <c r="BF291" s="33">
        <v>6594.27</v>
      </c>
      <c r="BG291" s="33"/>
    </row>
    <row r="292" spans="1:59" x14ac:dyDescent="0.25">
      <c r="A292" s="5"/>
      <c r="B292" s="5"/>
      <c r="D292" s="5"/>
      <c r="E292" s="5"/>
      <c r="G292" s="5"/>
      <c r="H292" s="5"/>
      <c r="J292" s="5"/>
      <c r="K292" s="5"/>
      <c r="AQ292" s="33">
        <v>0.15</v>
      </c>
      <c r="AR292" s="33"/>
      <c r="AT292" s="33">
        <v>54213.11</v>
      </c>
      <c r="AU292" s="33"/>
      <c r="AW292" s="33">
        <v>4356127.8499999996</v>
      </c>
      <c r="AX292" s="33"/>
      <c r="AZ292" s="33">
        <v>49998.5</v>
      </c>
      <c r="BA292" s="33"/>
      <c r="BC292" s="33">
        <v>4413.2</v>
      </c>
      <c r="BD292" s="33"/>
      <c r="BF292" s="33">
        <v>2732.31</v>
      </c>
      <c r="BG292" s="33"/>
    </row>
    <row r="293" spans="1:59" x14ac:dyDescent="0.25">
      <c r="A293" s="5"/>
      <c r="B293" s="5"/>
      <c r="D293" s="5"/>
      <c r="E293" s="5"/>
      <c r="G293" s="5"/>
      <c r="H293" s="5"/>
      <c r="J293" s="5"/>
      <c r="K293" s="5"/>
      <c r="AQ293" s="33">
        <v>0.67</v>
      </c>
      <c r="AR293" s="33"/>
      <c r="AT293" s="33">
        <v>75537.78</v>
      </c>
      <c r="AU293" s="33"/>
      <c r="AW293" s="33">
        <v>7678749.1600000001</v>
      </c>
      <c r="AX293" s="33"/>
      <c r="AZ293" s="33">
        <v>312435.49</v>
      </c>
      <c r="BA293" s="33"/>
      <c r="BC293" s="33">
        <v>6457.56</v>
      </c>
      <c r="BD293" s="33"/>
      <c r="BF293" s="33">
        <v>60393.9</v>
      </c>
      <c r="BG293" s="33"/>
    </row>
    <row r="294" spans="1:59" x14ac:dyDescent="0.25">
      <c r="A294" s="5"/>
      <c r="B294" s="5"/>
      <c r="D294" s="5"/>
      <c r="E294" s="5"/>
      <c r="G294" s="5"/>
      <c r="H294" s="5"/>
      <c r="J294" s="5"/>
      <c r="K294" s="5"/>
      <c r="AQ294" s="33">
        <v>0.71</v>
      </c>
      <c r="AR294" s="33"/>
      <c r="AT294" s="33">
        <v>67619.63</v>
      </c>
      <c r="AU294" s="33"/>
      <c r="AW294" s="33">
        <v>4253600</v>
      </c>
      <c r="AX294" s="33"/>
      <c r="AZ294" s="33">
        <v>492135.77</v>
      </c>
      <c r="BA294" s="33"/>
      <c r="BC294" s="33">
        <v>11526.73</v>
      </c>
      <c r="BD294" s="33"/>
      <c r="BF294" s="33">
        <v>85271.51</v>
      </c>
      <c r="BG294" s="33"/>
    </row>
    <row r="295" spans="1:59" x14ac:dyDescent="0.25">
      <c r="A295" s="5"/>
      <c r="B295" s="5"/>
      <c r="D295" s="5"/>
      <c r="E295" s="5"/>
      <c r="G295" s="5"/>
      <c r="H295" s="5"/>
      <c r="J295" s="5"/>
      <c r="K295" s="5"/>
      <c r="AQ295" s="33">
        <v>0.28000000000000003</v>
      </c>
      <c r="AR295" s="33"/>
      <c r="AT295" s="33">
        <v>213820.94</v>
      </c>
      <c r="AU295" s="33"/>
      <c r="AW295" s="33">
        <v>11300609.119999999</v>
      </c>
      <c r="AX295" s="33"/>
      <c r="AZ295" s="33">
        <v>303700.36</v>
      </c>
      <c r="BA295" s="33"/>
      <c r="BC295" s="33">
        <v>12171.54</v>
      </c>
      <c r="BD295" s="33"/>
      <c r="BF295" s="33">
        <v>30081.58</v>
      </c>
      <c r="BG295" s="33"/>
    </row>
    <row r="296" spans="1:59" x14ac:dyDescent="0.25">
      <c r="A296" s="5"/>
      <c r="B296" s="5"/>
      <c r="D296" s="5"/>
      <c r="E296" s="5"/>
      <c r="G296" s="5"/>
      <c r="H296" s="5"/>
      <c r="J296" s="5"/>
      <c r="K296" s="5"/>
      <c r="AQ296" s="33">
        <v>0.6</v>
      </c>
      <c r="AR296" s="33"/>
      <c r="AT296" s="33">
        <v>241951.01</v>
      </c>
      <c r="AU296" s="33"/>
      <c r="AW296" s="33">
        <v>13848892.470000001</v>
      </c>
      <c r="AX296" s="33"/>
      <c r="AZ296" s="33">
        <v>419928.23</v>
      </c>
      <c r="BA296" s="33"/>
      <c r="BC296" s="33">
        <v>33236.71</v>
      </c>
      <c r="BD296" s="33"/>
      <c r="BF296" s="33">
        <v>44156.15</v>
      </c>
      <c r="BG296" s="33"/>
    </row>
    <row r="297" spans="1:59" x14ac:dyDescent="0.25">
      <c r="A297" s="5"/>
      <c r="B297" s="5"/>
      <c r="D297" s="5"/>
      <c r="E297" s="5"/>
      <c r="G297" s="5"/>
      <c r="H297" s="5"/>
      <c r="J297" s="5"/>
      <c r="K297" s="5"/>
      <c r="AQ297" s="33">
        <v>1</v>
      </c>
      <c r="AR297" s="33"/>
      <c r="AT297" s="33">
        <v>73424.33</v>
      </c>
      <c r="AU297" s="33"/>
      <c r="AW297" s="33">
        <v>6829441.6500000004</v>
      </c>
      <c r="AX297" s="33"/>
      <c r="AZ297" s="33">
        <v>46798.82</v>
      </c>
      <c r="BA297" s="33"/>
      <c r="BC297" s="33">
        <v>2853.49</v>
      </c>
      <c r="BD297" s="33"/>
      <c r="BF297" s="33">
        <v>5218.6499999999996</v>
      </c>
      <c r="BG297" s="33"/>
    </row>
    <row r="298" spans="1:59" x14ac:dyDescent="0.25">
      <c r="A298" s="5"/>
      <c r="B298" s="5"/>
      <c r="D298" s="5"/>
      <c r="E298" s="5"/>
      <c r="G298" s="5"/>
      <c r="H298" s="5"/>
      <c r="J298" s="5"/>
      <c r="K298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FB229-ED74-4E41-882C-0CAAFF10EA87}">
  <dimension ref="A1:BY297"/>
  <sheetViews>
    <sheetView zoomScale="70" zoomScaleNormal="70" workbookViewId="0">
      <selection sqref="A1:XFD2"/>
    </sheetView>
  </sheetViews>
  <sheetFormatPr defaultRowHeight="15" x14ac:dyDescent="0.25"/>
  <sheetData>
    <row r="1" spans="1:77" s="1" customFormat="1" x14ac:dyDescent="0.25">
      <c r="A1" s="1" t="s">
        <v>86</v>
      </c>
      <c r="H1" s="1" t="s">
        <v>87</v>
      </c>
      <c r="O1" s="1" t="s">
        <v>88</v>
      </c>
      <c r="V1" s="25" t="s">
        <v>89</v>
      </c>
      <c r="W1" s="25"/>
      <c r="Y1" s="25" t="s">
        <v>90</v>
      </c>
      <c r="Z1" s="25"/>
      <c r="AB1" s="25" t="s">
        <v>91</v>
      </c>
      <c r="AC1" s="25"/>
      <c r="AE1" s="25" t="s">
        <v>92</v>
      </c>
      <c r="AF1" s="25"/>
      <c r="AG1" s="25"/>
      <c r="AH1" s="25"/>
      <c r="AI1" s="25"/>
      <c r="AJ1" s="25"/>
      <c r="AL1" s="25" t="s">
        <v>93</v>
      </c>
      <c r="AM1" s="25"/>
      <c r="AN1" s="25"/>
      <c r="AO1" s="25"/>
      <c r="AP1" s="25"/>
      <c r="AQ1" s="25"/>
      <c r="AS1" s="25" t="s">
        <v>94</v>
      </c>
      <c r="AT1" s="25"/>
      <c r="AU1" s="25"/>
      <c r="AV1" s="25"/>
      <c r="AW1" s="25"/>
      <c r="AX1" s="25"/>
      <c r="AZ1" s="15" t="s">
        <v>95</v>
      </c>
      <c r="BA1" s="15"/>
      <c r="BB1" s="15"/>
      <c r="BC1" s="15"/>
      <c r="BD1" s="15"/>
      <c r="BE1" s="15"/>
      <c r="BF1" s="15"/>
      <c r="BG1" s="15"/>
      <c r="BI1" s="15" t="s">
        <v>96</v>
      </c>
      <c r="BJ1" s="15"/>
      <c r="BK1" s="15"/>
      <c r="BL1" s="15"/>
      <c r="BM1" s="15"/>
      <c r="BN1" s="15"/>
      <c r="BO1" s="15"/>
      <c r="BP1" s="15"/>
      <c r="BR1" s="15" t="s">
        <v>97</v>
      </c>
      <c r="BS1" s="15"/>
      <c r="BT1" s="15"/>
      <c r="BU1" s="15"/>
      <c r="BV1" s="15"/>
      <c r="BW1" s="15"/>
      <c r="BX1" s="15"/>
      <c r="BY1" s="15"/>
    </row>
    <row r="2" spans="1:77" s="1" customFormat="1" x14ac:dyDescent="0.25">
      <c r="A2" s="24" t="s">
        <v>6</v>
      </c>
      <c r="B2" s="24" t="s">
        <v>7</v>
      </c>
      <c r="C2" s="24" t="s">
        <v>8</v>
      </c>
      <c r="D2" s="24" t="s">
        <v>9</v>
      </c>
      <c r="E2" s="24" t="s">
        <v>10</v>
      </c>
      <c r="F2" s="24" t="s">
        <v>11</v>
      </c>
      <c r="H2" s="24" t="s">
        <v>6</v>
      </c>
      <c r="I2" s="24" t="s">
        <v>7</v>
      </c>
      <c r="J2" s="24" t="s">
        <v>8</v>
      </c>
      <c r="K2" s="24" t="s">
        <v>9</v>
      </c>
      <c r="L2" s="24" t="s">
        <v>10</v>
      </c>
      <c r="M2" s="24" t="s">
        <v>11</v>
      </c>
      <c r="O2" s="24" t="s">
        <v>6</v>
      </c>
      <c r="P2" s="24" t="s">
        <v>7</v>
      </c>
      <c r="Q2" s="24" t="s">
        <v>8</v>
      </c>
      <c r="R2" s="24" t="s">
        <v>9</v>
      </c>
      <c r="S2" s="24" t="s">
        <v>10</v>
      </c>
      <c r="T2" s="24" t="s">
        <v>11</v>
      </c>
      <c r="V2" s="35" t="s">
        <v>246</v>
      </c>
      <c r="W2" s="35" t="s">
        <v>247</v>
      </c>
      <c r="Y2" s="35" t="s">
        <v>246</v>
      </c>
      <c r="Z2" s="35" t="s">
        <v>247</v>
      </c>
      <c r="AB2" s="35" t="s">
        <v>246</v>
      </c>
      <c r="AC2" s="35" t="s">
        <v>247</v>
      </c>
      <c r="AE2" s="24" t="s">
        <v>44</v>
      </c>
      <c r="AF2" s="24" t="s">
        <v>45</v>
      </c>
      <c r="AG2" s="24" t="s">
        <v>46</v>
      </c>
      <c r="AH2" s="24" t="s">
        <v>220</v>
      </c>
      <c r="AI2" s="24" t="s">
        <v>222</v>
      </c>
      <c r="AJ2" s="24" t="s">
        <v>47</v>
      </c>
      <c r="AL2" s="24" t="s">
        <v>44</v>
      </c>
      <c r="AM2" s="24" t="s">
        <v>45</v>
      </c>
      <c r="AN2" s="24" t="s">
        <v>46</v>
      </c>
      <c r="AO2" s="24" t="s">
        <v>220</v>
      </c>
      <c r="AP2" s="24" t="s">
        <v>222</v>
      </c>
      <c r="AQ2" s="24" t="s">
        <v>47</v>
      </c>
      <c r="AS2" s="24" t="s">
        <v>44</v>
      </c>
      <c r="AT2" s="24" t="s">
        <v>45</v>
      </c>
      <c r="AU2" s="24" t="s">
        <v>46</v>
      </c>
      <c r="AV2" s="24" t="s">
        <v>220</v>
      </c>
      <c r="AW2" s="24" t="s">
        <v>222</v>
      </c>
      <c r="AX2" s="24" t="s">
        <v>47</v>
      </c>
      <c r="AZ2" s="29" t="s">
        <v>248</v>
      </c>
      <c r="BA2" s="29" t="s">
        <v>249</v>
      </c>
      <c r="BB2" s="29" t="s">
        <v>53</v>
      </c>
      <c r="BC2" s="29" t="s">
        <v>54</v>
      </c>
      <c r="BD2" s="29" t="s">
        <v>55</v>
      </c>
      <c r="BE2" s="29" t="s">
        <v>55</v>
      </c>
      <c r="BF2" s="29" t="s">
        <v>56</v>
      </c>
      <c r="BG2" s="29" t="s">
        <v>56</v>
      </c>
      <c r="BI2" s="29" t="s">
        <v>248</v>
      </c>
      <c r="BJ2" s="29" t="s">
        <v>249</v>
      </c>
      <c r="BK2" s="29" t="s">
        <v>53</v>
      </c>
      <c r="BL2" s="29" t="s">
        <v>54</v>
      </c>
      <c r="BM2" s="29" t="s">
        <v>55</v>
      </c>
      <c r="BN2" s="29" t="s">
        <v>55</v>
      </c>
      <c r="BO2" s="29" t="s">
        <v>56</v>
      </c>
      <c r="BP2" s="29" t="s">
        <v>56</v>
      </c>
      <c r="BR2" s="29" t="s">
        <v>248</v>
      </c>
      <c r="BS2" s="29" t="s">
        <v>249</v>
      </c>
      <c r="BT2" s="29" t="s">
        <v>53</v>
      </c>
      <c r="BU2" s="29" t="s">
        <v>54</v>
      </c>
      <c r="BV2" s="29" t="s">
        <v>55</v>
      </c>
      <c r="BW2" s="29" t="s">
        <v>55</v>
      </c>
      <c r="BX2" s="29" t="s">
        <v>56</v>
      </c>
      <c r="BY2" s="29" t="s">
        <v>56</v>
      </c>
    </row>
    <row r="3" spans="1:77" x14ac:dyDescent="0.25">
      <c r="A3" s="33">
        <v>0.1</v>
      </c>
      <c r="B3" s="33">
        <v>14.8</v>
      </c>
      <c r="C3" s="33">
        <v>24.47</v>
      </c>
      <c r="D3" s="33">
        <v>413.94</v>
      </c>
      <c r="E3" s="33">
        <v>16.100000000000001</v>
      </c>
      <c r="F3" s="33">
        <v>9.58</v>
      </c>
      <c r="H3" s="33">
        <v>2</v>
      </c>
      <c r="I3" s="33">
        <v>3.21</v>
      </c>
      <c r="J3" s="33">
        <v>2</v>
      </c>
      <c r="K3" s="33">
        <v>2.96</v>
      </c>
      <c r="L3" s="33">
        <v>8.57</v>
      </c>
      <c r="M3" s="33">
        <v>7.56</v>
      </c>
      <c r="O3" s="33">
        <v>206.3</v>
      </c>
      <c r="P3" s="33">
        <v>104.59</v>
      </c>
      <c r="Q3" s="33">
        <v>30.25</v>
      </c>
      <c r="R3" s="33">
        <v>68.03</v>
      </c>
      <c r="S3" s="33">
        <v>435.66</v>
      </c>
      <c r="T3" s="33">
        <v>176.26</v>
      </c>
      <c r="V3" s="33">
        <v>16.920000000000002</v>
      </c>
      <c r="W3" s="33">
        <v>38.29</v>
      </c>
      <c r="Y3" s="33">
        <v>9.8699999999999992</v>
      </c>
      <c r="Z3" s="33">
        <v>2</v>
      </c>
      <c r="AB3" s="33">
        <v>140.1</v>
      </c>
      <c r="AC3" s="33">
        <v>434.85</v>
      </c>
      <c r="AE3" s="33">
        <v>0.1</v>
      </c>
      <c r="AF3" s="33">
        <v>0.1</v>
      </c>
      <c r="AG3" s="33">
        <v>7.7</v>
      </c>
      <c r="AH3" s="34">
        <v>6.48</v>
      </c>
      <c r="AI3" s="34">
        <v>35.200000000000003</v>
      </c>
      <c r="AJ3" s="33">
        <v>0.1</v>
      </c>
      <c r="AL3" s="33">
        <v>2.2400000000000002</v>
      </c>
      <c r="AM3" s="33">
        <v>2</v>
      </c>
      <c r="AN3" s="33">
        <v>8.6999999999999993</v>
      </c>
      <c r="AO3" s="34">
        <v>4.97</v>
      </c>
      <c r="AP3" s="34">
        <v>1.36</v>
      </c>
      <c r="AQ3" s="33">
        <v>2</v>
      </c>
      <c r="AS3" s="33">
        <v>47.25</v>
      </c>
      <c r="AT3" s="33">
        <v>206.3</v>
      </c>
      <c r="AU3" s="33">
        <v>41.41</v>
      </c>
      <c r="AV3" s="34">
        <v>99.05</v>
      </c>
      <c r="AW3" s="34">
        <v>18.25</v>
      </c>
      <c r="AX3" s="33">
        <v>53.54</v>
      </c>
      <c r="AZ3" s="37">
        <v>526.23</v>
      </c>
      <c r="BA3" s="37">
        <v>6.35</v>
      </c>
      <c r="BB3" s="37">
        <v>5500400</v>
      </c>
      <c r="BC3" s="37">
        <v>7.7</v>
      </c>
      <c r="BD3" s="37">
        <v>1875300</v>
      </c>
      <c r="BE3" s="13" t="s">
        <v>221</v>
      </c>
      <c r="BF3" s="37">
        <v>6.35</v>
      </c>
      <c r="BG3" s="28" t="s">
        <v>223</v>
      </c>
      <c r="BI3" s="37">
        <v>13.83</v>
      </c>
      <c r="BJ3" s="37">
        <v>12.95</v>
      </c>
      <c r="BK3" s="37">
        <v>92.48</v>
      </c>
      <c r="BL3" s="37">
        <v>8.6999999999999993</v>
      </c>
      <c r="BM3" s="37">
        <v>52.06</v>
      </c>
      <c r="BN3" s="13" t="s">
        <v>221</v>
      </c>
      <c r="BO3" s="37">
        <v>12.95</v>
      </c>
      <c r="BP3" s="28" t="s">
        <v>223</v>
      </c>
      <c r="BR3" s="37">
        <v>8212.7000000000007</v>
      </c>
      <c r="BS3" s="37">
        <v>118.99</v>
      </c>
      <c r="BT3" s="37">
        <v>354.01</v>
      </c>
      <c r="BU3" s="37">
        <v>41.41</v>
      </c>
      <c r="BV3" s="37">
        <v>824.34</v>
      </c>
      <c r="BW3" s="13" t="s">
        <v>221</v>
      </c>
      <c r="BX3" s="37">
        <v>118.99</v>
      </c>
      <c r="BY3" s="28" t="s">
        <v>223</v>
      </c>
    </row>
    <row r="4" spans="1:77" x14ac:dyDescent="0.25">
      <c r="A4" s="33">
        <v>120.92</v>
      </c>
      <c r="B4" s="33">
        <v>110.32</v>
      </c>
      <c r="C4" s="33">
        <v>0.1</v>
      </c>
      <c r="D4" s="33">
        <v>34.36</v>
      </c>
      <c r="E4" s="33">
        <v>26.64</v>
      </c>
      <c r="F4" s="33">
        <v>38.29</v>
      </c>
      <c r="H4" s="33">
        <v>0.9</v>
      </c>
      <c r="I4" s="33">
        <v>7.66</v>
      </c>
      <c r="J4" s="33">
        <v>2</v>
      </c>
      <c r="K4" s="33">
        <v>13.77</v>
      </c>
      <c r="L4" s="33">
        <v>2</v>
      </c>
      <c r="M4" s="33">
        <v>2</v>
      </c>
      <c r="O4" s="33">
        <v>176.29</v>
      </c>
      <c r="P4" s="33">
        <v>442.5</v>
      </c>
      <c r="Q4" s="33">
        <v>89.35</v>
      </c>
      <c r="R4" s="33">
        <v>103.41</v>
      </c>
      <c r="S4" s="33">
        <v>241.88</v>
      </c>
      <c r="T4" s="33">
        <v>434.85</v>
      </c>
      <c r="V4" s="33">
        <v>7.7</v>
      </c>
      <c r="W4" s="33">
        <v>26.64</v>
      </c>
      <c r="Y4" s="33">
        <v>8.6999999999999993</v>
      </c>
      <c r="Z4" s="33">
        <v>2</v>
      </c>
      <c r="AB4" s="33">
        <v>41.41</v>
      </c>
      <c r="AC4" s="33">
        <v>241.88</v>
      </c>
      <c r="AE4" s="33">
        <v>0.1</v>
      </c>
      <c r="AF4" s="33">
        <v>14.8</v>
      </c>
      <c r="AG4" s="33">
        <v>16.920000000000002</v>
      </c>
      <c r="AH4" s="34">
        <v>77.739999999999995</v>
      </c>
      <c r="AI4" s="34">
        <v>123.87</v>
      </c>
      <c r="AJ4" s="33">
        <v>47.57</v>
      </c>
      <c r="AL4" s="33">
        <v>13.93</v>
      </c>
      <c r="AM4" s="33">
        <v>3.21</v>
      </c>
      <c r="AN4" s="33">
        <v>9.8699999999999992</v>
      </c>
      <c r="AO4" s="34">
        <v>12.95</v>
      </c>
      <c r="AP4" s="34">
        <v>3.5</v>
      </c>
      <c r="AQ4" s="33">
        <v>15.99</v>
      </c>
      <c r="AS4" s="33">
        <v>177.2</v>
      </c>
      <c r="AT4" s="33">
        <v>104.59</v>
      </c>
      <c r="AU4" s="33">
        <v>140.1</v>
      </c>
      <c r="AV4" s="34">
        <v>21.12</v>
      </c>
      <c r="AW4" s="34">
        <v>63.87</v>
      </c>
      <c r="AX4" s="33">
        <v>443.94</v>
      </c>
      <c r="AZ4" s="37">
        <v>1875300</v>
      </c>
      <c r="BA4" s="37">
        <v>20.36</v>
      </c>
      <c r="BB4" s="37">
        <v>10.82</v>
      </c>
      <c r="BC4" s="37">
        <v>34.36</v>
      </c>
      <c r="BD4" s="37">
        <v>2046.09</v>
      </c>
      <c r="BE4" s="28" t="s">
        <v>220</v>
      </c>
      <c r="BF4" s="37">
        <v>14.25</v>
      </c>
      <c r="BG4" s="28" t="s">
        <v>220</v>
      </c>
      <c r="BI4" s="37">
        <v>52.06</v>
      </c>
      <c r="BJ4" s="37">
        <v>4.93</v>
      </c>
      <c r="BK4" s="37">
        <v>7.43</v>
      </c>
      <c r="BL4" s="37">
        <v>13.77</v>
      </c>
      <c r="BM4" s="37">
        <v>94.85</v>
      </c>
      <c r="BN4" s="28" t="s">
        <v>220</v>
      </c>
      <c r="BO4" s="37">
        <v>10.96</v>
      </c>
      <c r="BP4" s="28" t="s">
        <v>220</v>
      </c>
      <c r="BR4" s="37">
        <v>824.34</v>
      </c>
      <c r="BS4" s="37">
        <v>93.85</v>
      </c>
      <c r="BT4" s="37">
        <v>198.16</v>
      </c>
      <c r="BU4" s="37">
        <v>103.41</v>
      </c>
      <c r="BV4" s="37">
        <v>2</v>
      </c>
      <c r="BW4" s="28" t="s">
        <v>220</v>
      </c>
      <c r="BX4" s="37">
        <v>112.61</v>
      </c>
      <c r="BY4" s="28" t="s">
        <v>220</v>
      </c>
    </row>
    <row r="5" spans="1:77" x14ac:dyDescent="0.25">
      <c r="A5" s="33">
        <v>53.05</v>
      </c>
      <c r="B5" s="33">
        <v>107.76</v>
      </c>
      <c r="C5" s="33">
        <v>0.1</v>
      </c>
      <c r="D5" s="33">
        <v>0.1</v>
      </c>
      <c r="E5" s="33">
        <v>1109.44</v>
      </c>
      <c r="F5" s="33">
        <v>4406.51</v>
      </c>
      <c r="H5" s="33">
        <v>9.8800000000000008</v>
      </c>
      <c r="I5" s="33">
        <v>6.79</v>
      </c>
      <c r="J5" s="33">
        <v>2</v>
      </c>
      <c r="K5" s="33">
        <v>2.2400000000000002</v>
      </c>
      <c r="L5" s="33">
        <v>15.68</v>
      </c>
      <c r="M5" s="33">
        <v>9.4600000000000009</v>
      </c>
      <c r="O5" s="33">
        <v>315.83</v>
      </c>
      <c r="P5" s="33">
        <v>306.24</v>
      </c>
      <c r="Q5" s="33">
        <v>53.54</v>
      </c>
      <c r="R5" s="33">
        <v>47.25</v>
      </c>
      <c r="S5" s="33">
        <v>310.61</v>
      </c>
      <c r="T5" s="33">
        <v>357.59</v>
      </c>
      <c r="V5" s="33">
        <v>27.76</v>
      </c>
      <c r="W5" s="33">
        <v>241.11</v>
      </c>
      <c r="Y5" s="33">
        <v>4.93</v>
      </c>
      <c r="Z5" s="33">
        <v>0.3</v>
      </c>
      <c r="AB5" s="33">
        <v>120.41</v>
      </c>
      <c r="AC5" s="33">
        <v>76.52</v>
      </c>
      <c r="AE5" s="33">
        <v>57.42</v>
      </c>
      <c r="AF5" s="33">
        <v>27.76</v>
      </c>
      <c r="AG5" s="33">
        <v>0.1</v>
      </c>
      <c r="AH5" s="34">
        <v>18.36</v>
      </c>
      <c r="AI5" s="34">
        <v>281.82</v>
      </c>
      <c r="AJ5" s="33">
        <v>1.4</v>
      </c>
      <c r="AL5" s="33">
        <v>30.33</v>
      </c>
      <c r="AM5" s="33">
        <v>4.93</v>
      </c>
      <c r="AN5" s="33">
        <v>2</v>
      </c>
      <c r="AO5" s="34">
        <v>15.04</v>
      </c>
      <c r="AP5" s="34">
        <v>4.12</v>
      </c>
      <c r="AQ5" s="33">
        <v>2</v>
      </c>
      <c r="AS5" s="33">
        <v>127.3</v>
      </c>
      <c r="AT5" s="33">
        <v>120.41</v>
      </c>
      <c r="AU5" s="33">
        <v>89.35</v>
      </c>
      <c r="AV5" s="34">
        <v>261.61</v>
      </c>
      <c r="AW5" s="34">
        <v>68.150000000000006</v>
      </c>
      <c r="AX5" s="33">
        <v>195.82</v>
      </c>
      <c r="AZ5" s="37">
        <v>44.1</v>
      </c>
      <c r="BA5" s="37">
        <v>14.25</v>
      </c>
      <c r="BB5" s="37">
        <v>46.55</v>
      </c>
      <c r="BC5" s="37">
        <v>1.46</v>
      </c>
      <c r="BD5" s="37">
        <v>6000</v>
      </c>
      <c r="BE5" s="28" t="s">
        <v>220</v>
      </c>
      <c r="BF5" s="37">
        <v>35.200000000000003</v>
      </c>
      <c r="BG5" s="28" t="s">
        <v>224</v>
      </c>
      <c r="BI5" s="37">
        <v>2</v>
      </c>
      <c r="BJ5" s="37">
        <v>10.96</v>
      </c>
      <c r="BK5" s="37">
        <v>9.11</v>
      </c>
      <c r="BL5" s="37">
        <v>21.94</v>
      </c>
      <c r="BM5" s="37">
        <v>17.64</v>
      </c>
      <c r="BN5" s="28" t="s">
        <v>220</v>
      </c>
      <c r="BO5" s="37">
        <v>1.36</v>
      </c>
      <c r="BP5" s="28" t="s">
        <v>224</v>
      </c>
      <c r="BR5" s="37">
        <v>105.39</v>
      </c>
      <c r="BS5" s="37">
        <v>112.61</v>
      </c>
      <c r="BT5" s="37">
        <v>146.47</v>
      </c>
      <c r="BU5" s="37">
        <v>159.96</v>
      </c>
      <c r="BV5" s="37">
        <v>390.11</v>
      </c>
      <c r="BW5" s="28" t="s">
        <v>220</v>
      </c>
      <c r="BX5" s="37">
        <v>18.25</v>
      </c>
      <c r="BY5" s="28" t="s">
        <v>224</v>
      </c>
    </row>
    <row r="6" spans="1:77" x14ac:dyDescent="0.25">
      <c r="A6" s="33">
        <v>8.02</v>
      </c>
      <c r="B6" s="33">
        <v>13.69</v>
      </c>
      <c r="C6" s="33">
        <v>57.42</v>
      </c>
      <c r="D6" s="33">
        <v>17.399999999999999</v>
      </c>
      <c r="E6" s="33">
        <v>11.9</v>
      </c>
      <c r="F6" s="33">
        <v>0.1</v>
      </c>
      <c r="H6" s="33">
        <v>2</v>
      </c>
      <c r="I6" s="33">
        <v>2</v>
      </c>
      <c r="J6" s="33">
        <v>30.33</v>
      </c>
      <c r="K6" s="33">
        <v>26.73</v>
      </c>
      <c r="L6" s="33">
        <v>13.92</v>
      </c>
      <c r="M6" s="33">
        <v>2</v>
      </c>
      <c r="O6" s="33">
        <v>72.45</v>
      </c>
      <c r="P6" s="33">
        <v>110.52</v>
      </c>
      <c r="Q6" s="33">
        <v>127.3</v>
      </c>
      <c r="R6" s="33">
        <v>362.85</v>
      </c>
      <c r="S6" s="33">
        <v>207.13</v>
      </c>
      <c r="T6" s="33">
        <v>29.31</v>
      </c>
      <c r="V6" s="33">
        <v>14.8</v>
      </c>
      <c r="W6" s="33">
        <v>6.35</v>
      </c>
      <c r="Y6" s="33">
        <v>3.21</v>
      </c>
      <c r="Z6" s="33">
        <v>12.95</v>
      </c>
      <c r="AB6" s="33">
        <v>104.59</v>
      </c>
      <c r="AC6" s="33">
        <v>118.99</v>
      </c>
      <c r="AE6" s="33">
        <v>17.399999999999999</v>
      </c>
      <c r="AF6" s="33">
        <v>24.47</v>
      </c>
      <c r="AG6" s="33">
        <v>34.36</v>
      </c>
      <c r="AH6" s="34">
        <v>16.690000000000001</v>
      </c>
      <c r="AI6" s="34">
        <v>241.11</v>
      </c>
      <c r="AJ6" s="33">
        <v>0.1</v>
      </c>
      <c r="AL6" s="33">
        <v>26.73</v>
      </c>
      <c r="AM6" s="33">
        <v>2</v>
      </c>
      <c r="AN6" s="33">
        <v>13.77</v>
      </c>
      <c r="AO6" s="34">
        <v>11.95</v>
      </c>
      <c r="AP6" s="34">
        <v>0.3</v>
      </c>
      <c r="AQ6" s="33">
        <v>2</v>
      </c>
      <c r="AS6" s="33">
        <v>362.85</v>
      </c>
      <c r="AT6" s="33">
        <v>30.25</v>
      </c>
      <c r="AU6" s="33">
        <v>103.41</v>
      </c>
      <c r="AV6" s="34">
        <v>213.48</v>
      </c>
      <c r="AW6" s="34">
        <v>76.52</v>
      </c>
      <c r="AX6" s="33">
        <v>293.72000000000003</v>
      </c>
      <c r="AZ6" s="37">
        <v>2046.09</v>
      </c>
      <c r="BA6" s="37">
        <v>17.96</v>
      </c>
      <c r="BB6" s="37">
        <v>38.6</v>
      </c>
      <c r="BC6" s="37">
        <v>17.899999999999999</v>
      </c>
      <c r="BD6" s="37">
        <v>1545.91</v>
      </c>
      <c r="BE6" s="28" t="s">
        <v>220</v>
      </c>
      <c r="BF6" s="37">
        <v>16.690000000000001</v>
      </c>
      <c r="BG6" s="28" t="s">
        <v>220</v>
      </c>
      <c r="BI6" s="37">
        <v>94.85</v>
      </c>
      <c r="BJ6" s="37">
        <v>2.44</v>
      </c>
      <c r="BK6" s="37">
        <v>6.8</v>
      </c>
      <c r="BL6" s="37">
        <v>6.37</v>
      </c>
      <c r="BM6" s="37">
        <v>11.23</v>
      </c>
      <c r="BN6" s="28" t="s">
        <v>220</v>
      </c>
      <c r="BO6" s="37">
        <v>11.95</v>
      </c>
      <c r="BP6" s="28" t="s">
        <v>220</v>
      </c>
      <c r="BR6" s="37">
        <v>2</v>
      </c>
      <c r="BS6" s="37">
        <v>146.57</v>
      </c>
      <c r="BT6" s="37">
        <v>489.55</v>
      </c>
      <c r="BU6" s="37">
        <v>130.9</v>
      </c>
      <c r="BV6" s="37">
        <v>168.3</v>
      </c>
      <c r="BW6" s="28" t="s">
        <v>220</v>
      </c>
      <c r="BX6" s="37">
        <v>213.48</v>
      </c>
      <c r="BY6" s="28" t="s">
        <v>220</v>
      </c>
    </row>
    <row r="7" spans="1:77" x14ac:dyDescent="0.25">
      <c r="A7" s="33" t="s">
        <v>84</v>
      </c>
      <c r="B7" s="33" t="s">
        <v>85</v>
      </c>
      <c r="C7" s="33">
        <v>12.47</v>
      </c>
      <c r="D7" s="33">
        <v>17.899999999999999</v>
      </c>
      <c r="E7" s="33">
        <v>268.54000000000002</v>
      </c>
      <c r="F7" s="33">
        <v>33.99</v>
      </c>
      <c r="H7" s="33">
        <v>13.12</v>
      </c>
      <c r="I7" s="33">
        <v>92.48</v>
      </c>
      <c r="J7" s="33">
        <v>11.7</v>
      </c>
      <c r="K7" s="33">
        <v>6.37</v>
      </c>
      <c r="L7" s="33">
        <v>14.91</v>
      </c>
      <c r="M7" s="33">
        <v>2</v>
      </c>
      <c r="O7" s="33">
        <v>217.85</v>
      </c>
      <c r="P7" s="33">
        <v>354.01</v>
      </c>
      <c r="Q7" s="33">
        <v>104.7</v>
      </c>
      <c r="R7" s="33">
        <v>130.9</v>
      </c>
      <c r="S7" s="33">
        <v>515.62</v>
      </c>
      <c r="T7" s="33">
        <v>398.52</v>
      </c>
      <c r="V7" s="33">
        <v>0.1</v>
      </c>
      <c r="W7" s="33">
        <v>11.1</v>
      </c>
      <c r="Y7" s="33">
        <v>2</v>
      </c>
      <c r="Z7" s="33">
        <v>7.43</v>
      </c>
      <c r="AB7" s="33">
        <v>206.3</v>
      </c>
      <c r="AC7" s="33">
        <v>132.47</v>
      </c>
      <c r="AE7" s="33">
        <v>24.81</v>
      </c>
      <c r="AF7" s="33">
        <v>413.94</v>
      </c>
      <c r="AG7" s="33">
        <v>1.46</v>
      </c>
      <c r="AH7" s="34">
        <v>46.45</v>
      </c>
      <c r="AI7" s="34">
        <v>5.55</v>
      </c>
      <c r="AJ7" s="33">
        <v>8.56</v>
      </c>
      <c r="AL7" s="33">
        <v>57.05</v>
      </c>
      <c r="AM7" s="33">
        <v>2.96</v>
      </c>
      <c r="AN7" s="33">
        <v>21.94</v>
      </c>
      <c r="AO7" s="34">
        <v>12.93</v>
      </c>
      <c r="AP7" s="34">
        <v>0.3</v>
      </c>
      <c r="AQ7" s="33">
        <v>16.989999999999998</v>
      </c>
      <c r="AS7" s="33">
        <v>452.72</v>
      </c>
      <c r="AT7" s="33">
        <v>68.03</v>
      </c>
      <c r="AU7" s="33">
        <v>159.96</v>
      </c>
      <c r="AV7" s="34">
        <v>636.16999999999996</v>
      </c>
      <c r="AW7" s="34">
        <v>0.39</v>
      </c>
      <c r="AX7" s="33">
        <v>175.05</v>
      </c>
      <c r="AZ7" s="37">
        <v>6000</v>
      </c>
      <c r="BA7" s="37">
        <v>316.11</v>
      </c>
      <c r="BB7" s="37">
        <v>28.45</v>
      </c>
      <c r="BC7" s="37">
        <v>57.1</v>
      </c>
      <c r="BD7" s="37">
        <v>389.42</v>
      </c>
      <c r="BE7" s="28" t="s">
        <v>220</v>
      </c>
      <c r="BF7" s="37">
        <v>1405.73</v>
      </c>
      <c r="BG7" s="28" t="s">
        <v>223</v>
      </c>
      <c r="BI7" s="37">
        <v>17.64</v>
      </c>
      <c r="BJ7" s="37">
        <v>10.68</v>
      </c>
      <c r="BK7" s="37">
        <v>17.39</v>
      </c>
      <c r="BL7" s="37">
        <v>14.65</v>
      </c>
      <c r="BM7" s="37">
        <v>20.82</v>
      </c>
      <c r="BN7" s="28" t="s">
        <v>220</v>
      </c>
      <c r="BO7" s="37">
        <v>15</v>
      </c>
      <c r="BP7" s="28" t="s">
        <v>223</v>
      </c>
      <c r="BR7" s="37">
        <v>390.11</v>
      </c>
      <c r="BS7" s="37">
        <v>130.63999999999999</v>
      </c>
      <c r="BT7" s="37">
        <v>300.99</v>
      </c>
      <c r="BU7" s="37">
        <v>174.61</v>
      </c>
      <c r="BV7" s="37">
        <v>49.03</v>
      </c>
      <c r="BW7" s="28" t="s">
        <v>220</v>
      </c>
      <c r="BX7" s="37">
        <v>218.14</v>
      </c>
      <c r="BY7" s="28" t="s">
        <v>223</v>
      </c>
    </row>
    <row r="8" spans="1:77" x14ac:dyDescent="0.25">
      <c r="A8" s="33">
        <v>14.42</v>
      </c>
      <c r="B8" s="33">
        <v>526.23</v>
      </c>
      <c r="C8" s="33">
        <v>13.69</v>
      </c>
      <c r="D8" s="33">
        <v>0.1</v>
      </c>
      <c r="E8" s="33">
        <v>14.8</v>
      </c>
      <c r="F8" s="33">
        <v>0.1</v>
      </c>
      <c r="H8" s="33">
        <v>3.46</v>
      </c>
      <c r="I8" s="33">
        <v>13.83</v>
      </c>
      <c r="J8" s="33">
        <v>8.0399999999999991</v>
      </c>
      <c r="K8" s="33">
        <v>2</v>
      </c>
      <c r="L8" s="33">
        <v>2</v>
      </c>
      <c r="M8" s="33">
        <v>2</v>
      </c>
      <c r="O8" s="33">
        <v>1056.07</v>
      </c>
      <c r="P8" s="33">
        <v>8212.7000000000007</v>
      </c>
      <c r="Q8" s="33">
        <v>234.93</v>
      </c>
      <c r="R8" s="33">
        <v>85.47</v>
      </c>
      <c r="S8" s="33">
        <v>121.98</v>
      </c>
      <c r="T8" s="33">
        <v>35.340000000000003</v>
      </c>
      <c r="V8" s="33">
        <v>24.47</v>
      </c>
      <c r="W8" s="33">
        <v>32.21</v>
      </c>
      <c r="Y8" s="33">
        <v>2</v>
      </c>
      <c r="Z8" s="33">
        <v>8.5</v>
      </c>
      <c r="AB8" s="33">
        <v>30.25</v>
      </c>
      <c r="AC8" s="33">
        <v>907.22</v>
      </c>
      <c r="AE8" s="33">
        <v>53.05</v>
      </c>
      <c r="AF8" s="33">
        <v>25.21</v>
      </c>
      <c r="AG8" s="33">
        <v>0.14000000000000001</v>
      </c>
      <c r="AH8" s="34">
        <v>11.9</v>
      </c>
      <c r="AI8" s="34">
        <v>57.19</v>
      </c>
      <c r="AJ8" s="33">
        <v>17.399999999999999</v>
      </c>
      <c r="AL8" s="33">
        <v>9.8800000000000008</v>
      </c>
      <c r="AM8" s="33">
        <v>10.25</v>
      </c>
      <c r="AN8" s="33">
        <v>7.43</v>
      </c>
      <c r="AO8" s="34">
        <v>13.92</v>
      </c>
      <c r="AP8" s="34">
        <v>2</v>
      </c>
      <c r="AQ8" s="33">
        <v>5.13</v>
      </c>
      <c r="AS8" s="33">
        <v>315.83</v>
      </c>
      <c r="AT8" s="33">
        <v>49.07</v>
      </c>
      <c r="AU8" s="33">
        <v>97.16</v>
      </c>
      <c r="AV8" s="34">
        <v>207.13</v>
      </c>
      <c r="AW8" s="34">
        <v>203.42</v>
      </c>
      <c r="AX8" s="33">
        <v>98.24</v>
      </c>
      <c r="AZ8" s="37">
        <v>1545.91</v>
      </c>
      <c r="BA8" s="37">
        <v>35.200000000000003</v>
      </c>
      <c r="BB8" s="37">
        <v>94.35</v>
      </c>
      <c r="BC8" s="37">
        <v>9.61</v>
      </c>
      <c r="BD8" s="37">
        <v>2720.33</v>
      </c>
      <c r="BE8" s="13" t="s">
        <v>223</v>
      </c>
      <c r="BF8" s="37">
        <v>2342.5700000000002</v>
      </c>
      <c r="BG8" s="28" t="s">
        <v>223</v>
      </c>
      <c r="BI8" s="37">
        <v>11.23</v>
      </c>
      <c r="BJ8" s="37">
        <v>1.36</v>
      </c>
      <c r="BK8" s="37">
        <v>0.2</v>
      </c>
      <c r="BL8" s="37">
        <v>10.23</v>
      </c>
      <c r="BM8" s="37">
        <v>13.14</v>
      </c>
      <c r="BN8" s="13" t="s">
        <v>223</v>
      </c>
      <c r="BO8" s="37">
        <v>6.28</v>
      </c>
      <c r="BP8" s="28" t="s">
        <v>223</v>
      </c>
      <c r="BR8" s="37">
        <v>168.3</v>
      </c>
      <c r="BS8" s="37">
        <v>18.25</v>
      </c>
      <c r="BT8" s="37">
        <v>24.85</v>
      </c>
      <c r="BU8" s="37">
        <v>121.69</v>
      </c>
      <c r="BV8" s="37">
        <v>120.76</v>
      </c>
      <c r="BW8" s="13" t="s">
        <v>223</v>
      </c>
      <c r="BX8" s="37">
        <v>391.54</v>
      </c>
      <c r="BY8" s="28" t="s">
        <v>223</v>
      </c>
    </row>
    <row r="9" spans="1:77" x14ac:dyDescent="0.25">
      <c r="A9" s="33">
        <v>7.52</v>
      </c>
      <c r="B9" s="33">
        <v>16.97</v>
      </c>
      <c r="C9" s="33">
        <v>7.62</v>
      </c>
      <c r="D9" s="33">
        <v>5.12</v>
      </c>
      <c r="E9" s="33">
        <v>15.67</v>
      </c>
      <c r="F9" s="33">
        <v>13.69</v>
      </c>
      <c r="H9" s="33">
        <v>10.86</v>
      </c>
      <c r="I9" s="33">
        <v>11.54</v>
      </c>
      <c r="J9" s="33">
        <v>2.15</v>
      </c>
      <c r="K9" s="33">
        <v>2</v>
      </c>
      <c r="L9" s="33">
        <v>2</v>
      </c>
      <c r="M9" s="33">
        <v>10.92</v>
      </c>
      <c r="O9" s="33">
        <v>167.87</v>
      </c>
      <c r="P9" s="33">
        <v>217.55</v>
      </c>
      <c r="Q9" s="33">
        <v>230.61</v>
      </c>
      <c r="R9" s="33">
        <v>126.96</v>
      </c>
      <c r="S9" s="33">
        <v>57.75</v>
      </c>
      <c r="T9" s="33">
        <v>178.42</v>
      </c>
      <c r="V9" s="33">
        <v>25.21</v>
      </c>
      <c r="W9" s="33">
        <v>5.55</v>
      </c>
      <c r="Y9" s="33">
        <v>10.25</v>
      </c>
      <c r="Z9" s="33">
        <v>0.3</v>
      </c>
      <c r="AB9" s="33">
        <v>49.07</v>
      </c>
      <c r="AC9" s="33">
        <v>0.39</v>
      </c>
      <c r="AE9" s="33">
        <v>107.76</v>
      </c>
      <c r="AF9" s="33">
        <v>120.92</v>
      </c>
      <c r="AG9" s="33">
        <v>16.100000000000001</v>
      </c>
      <c r="AH9" s="34">
        <v>19.18</v>
      </c>
      <c r="AI9" s="34">
        <v>6.35</v>
      </c>
      <c r="AJ9" s="33">
        <v>316.11</v>
      </c>
      <c r="AL9" s="33">
        <v>6.79</v>
      </c>
      <c r="AM9" s="33">
        <v>0.9</v>
      </c>
      <c r="AN9" s="33">
        <v>8.57</v>
      </c>
      <c r="AO9" s="34">
        <v>11.26</v>
      </c>
      <c r="AP9" s="34">
        <v>12.95</v>
      </c>
      <c r="AQ9" s="33">
        <v>10.68</v>
      </c>
      <c r="AS9" s="33">
        <v>306.24</v>
      </c>
      <c r="AT9" s="33">
        <v>176.29</v>
      </c>
      <c r="AU9" s="33">
        <v>435.66</v>
      </c>
      <c r="AV9" s="34">
        <v>236.3</v>
      </c>
      <c r="AW9" s="34">
        <v>118.99</v>
      </c>
      <c r="AX9" s="33">
        <v>130.63999999999999</v>
      </c>
      <c r="AZ9" s="37">
        <v>985.16</v>
      </c>
      <c r="BA9" s="37">
        <v>16.690000000000001</v>
      </c>
      <c r="BB9" s="37">
        <v>21.01</v>
      </c>
      <c r="BC9" s="37">
        <v>1.46</v>
      </c>
      <c r="BD9" s="37"/>
      <c r="BE9" s="37"/>
      <c r="BF9" s="37">
        <v>58.99</v>
      </c>
      <c r="BG9" s="28" t="s">
        <v>223</v>
      </c>
      <c r="BI9" s="37">
        <v>16.489999999999998</v>
      </c>
      <c r="BJ9" s="37">
        <v>11.95</v>
      </c>
      <c r="BK9" s="37">
        <v>8.99</v>
      </c>
      <c r="BL9" s="37">
        <v>2</v>
      </c>
      <c r="BM9" s="37"/>
      <c r="BN9" s="37"/>
      <c r="BO9" s="37">
        <v>0.9</v>
      </c>
      <c r="BP9" s="28" t="s">
        <v>223</v>
      </c>
      <c r="BR9" s="37">
        <v>50.49</v>
      </c>
      <c r="BS9" s="37">
        <v>213.48</v>
      </c>
      <c r="BT9" s="37">
        <v>48.13</v>
      </c>
      <c r="BU9" s="37">
        <v>62.35</v>
      </c>
      <c r="BV9" s="37"/>
      <c r="BW9" s="37"/>
      <c r="BX9" s="37">
        <v>12.14</v>
      </c>
      <c r="BY9" s="28" t="s">
        <v>223</v>
      </c>
    </row>
    <row r="10" spans="1:77" x14ac:dyDescent="0.25">
      <c r="A10" s="33">
        <v>19.53</v>
      </c>
      <c r="B10" s="33">
        <v>46.55</v>
      </c>
      <c r="C10" s="33">
        <v>0.49</v>
      </c>
      <c r="D10" s="33">
        <v>0.1</v>
      </c>
      <c r="E10" s="33">
        <v>0.1</v>
      </c>
      <c r="F10" s="33">
        <v>24.72</v>
      </c>
      <c r="H10" s="33">
        <v>85.77</v>
      </c>
      <c r="I10" s="33">
        <v>9.11</v>
      </c>
      <c r="J10" s="33">
        <v>9.82</v>
      </c>
      <c r="K10" s="33">
        <v>12</v>
      </c>
      <c r="L10" s="33">
        <v>10.92</v>
      </c>
      <c r="M10" s="33">
        <v>18.440000000000001</v>
      </c>
      <c r="O10" s="33">
        <v>4</v>
      </c>
      <c r="P10" s="33">
        <v>146.47</v>
      </c>
      <c r="Q10" s="33">
        <v>50.92</v>
      </c>
      <c r="R10" s="33">
        <v>46.55</v>
      </c>
      <c r="S10" s="33">
        <v>427.59</v>
      </c>
      <c r="T10" s="33">
        <v>246.76</v>
      </c>
      <c r="V10" s="33">
        <v>413.94</v>
      </c>
      <c r="W10" s="33">
        <v>13.9</v>
      </c>
      <c r="Y10" s="33">
        <v>2.96</v>
      </c>
      <c r="Z10" s="33">
        <v>19.739999999999998</v>
      </c>
      <c r="AB10" s="33">
        <v>68.03</v>
      </c>
      <c r="AC10" s="33">
        <v>209.74</v>
      </c>
      <c r="AE10" s="33">
        <v>41.02</v>
      </c>
      <c r="AF10" s="33">
        <v>110.32</v>
      </c>
      <c r="AG10" s="33">
        <v>9.58</v>
      </c>
      <c r="AH10" s="34">
        <v>2046.09</v>
      </c>
      <c r="AI10" s="34">
        <v>11.1</v>
      </c>
      <c r="AJ10" s="33">
        <v>0.3</v>
      </c>
      <c r="AL10" s="33">
        <v>8.14</v>
      </c>
      <c r="AM10" s="33">
        <v>7.66</v>
      </c>
      <c r="AN10" s="33">
        <v>7.56</v>
      </c>
      <c r="AO10" s="34">
        <v>94.85</v>
      </c>
      <c r="AP10" s="34">
        <v>7.43</v>
      </c>
      <c r="AQ10" s="33">
        <v>2</v>
      </c>
      <c r="AS10" s="33">
        <v>352.04</v>
      </c>
      <c r="AT10" s="33">
        <v>442.5</v>
      </c>
      <c r="AU10" s="33">
        <v>176.26</v>
      </c>
      <c r="AV10" s="34">
        <v>2</v>
      </c>
      <c r="AW10" s="34">
        <v>132.47</v>
      </c>
      <c r="AX10" s="33">
        <v>205.92</v>
      </c>
      <c r="AZ10" s="37">
        <v>389.42</v>
      </c>
      <c r="BA10" s="37">
        <v>1405.73</v>
      </c>
      <c r="BB10" s="37">
        <v>4.5</v>
      </c>
      <c r="BC10" s="37">
        <v>0.1</v>
      </c>
      <c r="BD10" s="37"/>
      <c r="BE10" s="37"/>
      <c r="BF10" s="37">
        <v>60.7</v>
      </c>
      <c r="BG10" s="28" t="s">
        <v>220</v>
      </c>
      <c r="BI10" s="37">
        <v>20.82</v>
      </c>
      <c r="BJ10" s="37">
        <v>15</v>
      </c>
      <c r="BK10" s="37">
        <v>0.2</v>
      </c>
      <c r="BL10" s="37">
        <v>5.55</v>
      </c>
      <c r="BM10" s="37"/>
      <c r="BN10" s="37"/>
      <c r="BO10" s="37">
        <v>2.0099999999999998</v>
      </c>
      <c r="BP10" s="28" t="s">
        <v>220</v>
      </c>
      <c r="BR10" s="37">
        <v>49.03</v>
      </c>
      <c r="BS10" s="37">
        <v>218.14</v>
      </c>
      <c r="BT10" s="37">
        <v>81.8</v>
      </c>
      <c r="BU10" s="37">
        <v>268.45</v>
      </c>
      <c r="BV10" s="37"/>
      <c r="BW10" s="37"/>
      <c r="BX10" s="37">
        <v>45.29</v>
      </c>
      <c r="BY10" s="28" t="s">
        <v>220</v>
      </c>
    </row>
    <row r="11" spans="1:77" x14ac:dyDescent="0.25">
      <c r="A11" s="33">
        <v>10.56</v>
      </c>
      <c r="B11" s="33">
        <v>20.36</v>
      </c>
      <c r="C11" s="33">
        <v>467.5</v>
      </c>
      <c r="D11" s="33">
        <v>57.1</v>
      </c>
      <c r="E11" s="33">
        <v>703.31</v>
      </c>
      <c r="F11" s="33">
        <v>77.739999999999995</v>
      </c>
      <c r="H11" s="33">
        <v>8.93</v>
      </c>
      <c r="I11" s="33">
        <v>8.66</v>
      </c>
      <c r="J11" s="33">
        <v>9.73</v>
      </c>
      <c r="K11" s="33">
        <v>14.65</v>
      </c>
      <c r="L11" s="33">
        <v>213.89</v>
      </c>
      <c r="M11" s="33">
        <v>12.95</v>
      </c>
      <c r="O11" s="33">
        <v>154.22</v>
      </c>
      <c r="P11" s="33">
        <v>69.91</v>
      </c>
      <c r="Q11" s="33">
        <v>232.5</v>
      </c>
      <c r="R11" s="33">
        <v>174.61</v>
      </c>
      <c r="S11" s="33">
        <v>356.89</v>
      </c>
      <c r="T11" s="33">
        <v>21.12</v>
      </c>
      <c r="V11" s="33">
        <v>34.36</v>
      </c>
      <c r="W11" s="33">
        <v>467.5</v>
      </c>
      <c r="Y11" s="33">
        <v>13.77</v>
      </c>
      <c r="Z11" s="33">
        <v>9.73</v>
      </c>
      <c r="AB11" s="33">
        <v>103.41</v>
      </c>
      <c r="AC11" s="33">
        <v>232.5</v>
      </c>
      <c r="AE11" s="33">
        <v>8.02</v>
      </c>
      <c r="AF11" s="33">
        <v>13.69</v>
      </c>
      <c r="AG11" s="33">
        <v>16.100000000000001</v>
      </c>
      <c r="AH11" s="34">
        <v>26.64</v>
      </c>
      <c r="AI11" s="34">
        <v>0.4</v>
      </c>
      <c r="AJ11" s="33">
        <v>0.1</v>
      </c>
      <c r="AL11" s="33">
        <v>2</v>
      </c>
      <c r="AM11" s="33">
        <v>2</v>
      </c>
      <c r="AN11" s="33">
        <v>14.97</v>
      </c>
      <c r="AO11" s="34">
        <v>2</v>
      </c>
      <c r="AP11" s="34">
        <v>1.8</v>
      </c>
      <c r="AQ11" s="33">
        <v>2.2400000000000002</v>
      </c>
      <c r="AS11" s="33">
        <v>72.45</v>
      </c>
      <c r="AT11" s="33">
        <v>110.52</v>
      </c>
      <c r="AU11" s="33">
        <v>242.65</v>
      </c>
      <c r="AV11" s="34">
        <v>241.88</v>
      </c>
      <c r="AW11" s="34">
        <v>4.32</v>
      </c>
      <c r="AX11" s="33">
        <v>14.99</v>
      </c>
      <c r="AZ11" s="37">
        <v>2720.33</v>
      </c>
      <c r="BA11" s="37">
        <v>2342.5700000000002</v>
      </c>
      <c r="BB11" s="37">
        <v>985.16</v>
      </c>
      <c r="BC11" s="37">
        <v>6.35</v>
      </c>
      <c r="BD11" s="37"/>
      <c r="BE11" s="37"/>
      <c r="BF11" s="37">
        <v>3595.3</v>
      </c>
      <c r="BG11" s="28" t="s">
        <v>220</v>
      </c>
      <c r="BI11" s="37">
        <v>13.14</v>
      </c>
      <c r="BJ11" s="37">
        <v>6.28</v>
      </c>
      <c r="BK11" s="37">
        <v>16.489999999999998</v>
      </c>
      <c r="BL11" s="37">
        <v>6.88</v>
      </c>
      <c r="BM11" s="37"/>
      <c r="BN11" s="37"/>
      <c r="BO11" s="37">
        <v>6.64</v>
      </c>
      <c r="BP11" s="28" t="s">
        <v>220</v>
      </c>
      <c r="BR11" s="37">
        <v>120.76</v>
      </c>
      <c r="BS11" s="37">
        <v>391.54</v>
      </c>
      <c r="BT11" s="37">
        <v>50.49</v>
      </c>
      <c r="BU11" s="37">
        <v>146.5</v>
      </c>
      <c r="BV11" s="37"/>
      <c r="BW11" s="37"/>
      <c r="BX11" s="37">
        <v>45.6</v>
      </c>
      <c r="BY11" s="28" t="s">
        <v>220</v>
      </c>
    </row>
    <row r="12" spans="1:77" x14ac:dyDescent="0.25">
      <c r="A12" s="33">
        <v>0.4</v>
      </c>
      <c r="B12" s="33">
        <v>38.6</v>
      </c>
      <c r="C12" s="33">
        <v>10.98</v>
      </c>
      <c r="D12" s="33">
        <v>9.61</v>
      </c>
      <c r="E12" s="33">
        <v>0.1</v>
      </c>
      <c r="F12" s="33">
        <v>19.18</v>
      </c>
      <c r="H12" s="33">
        <v>1.8</v>
      </c>
      <c r="I12" s="33">
        <v>6.8</v>
      </c>
      <c r="J12" s="33">
        <v>2</v>
      </c>
      <c r="K12" s="33">
        <v>10.23</v>
      </c>
      <c r="L12" s="33">
        <v>2</v>
      </c>
      <c r="M12" s="33">
        <v>6.32</v>
      </c>
      <c r="O12" s="33">
        <v>4.32</v>
      </c>
      <c r="P12" s="33">
        <v>489.55</v>
      </c>
      <c r="Q12" s="33">
        <v>51.09</v>
      </c>
      <c r="R12" s="33">
        <v>121.69</v>
      </c>
      <c r="S12" s="33">
        <v>39.39</v>
      </c>
      <c r="T12" s="33">
        <v>399.56</v>
      </c>
      <c r="V12" s="33">
        <v>0.14000000000000001</v>
      </c>
      <c r="W12" s="33">
        <v>11.9</v>
      </c>
      <c r="Y12" s="33">
        <v>7.43</v>
      </c>
      <c r="Z12" s="33">
        <v>13.92</v>
      </c>
      <c r="AB12" s="33">
        <v>97.16</v>
      </c>
      <c r="AC12" s="33">
        <v>207.13</v>
      </c>
      <c r="AE12" s="33">
        <v>8.56</v>
      </c>
      <c r="AF12" s="33">
        <v>1109.44</v>
      </c>
      <c r="AG12" s="33">
        <v>38.29</v>
      </c>
      <c r="AH12" s="34">
        <v>1946.47</v>
      </c>
      <c r="AI12" s="34">
        <v>1405.73</v>
      </c>
      <c r="AJ12" s="33">
        <v>0.1</v>
      </c>
      <c r="AL12" s="33">
        <v>2</v>
      </c>
      <c r="AM12" s="33">
        <v>15.68</v>
      </c>
      <c r="AN12" s="33">
        <v>2</v>
      </c>
      <c r="AO12" s="34">
        <v>17.39</v>
      </c>
      <c r="AP12" s="34">
        <v>15</v>
      </c>
      <c r="AQ12" s="33">
        <v>7.43</v>
      </c>
      <c r="AS12" s="33">
        <v>94.48</v>
      </c>
      <c r="AT12" s="33">
        <v>310.61</v>
      </c>
      <c r="AU12" s="33">
        <v>434.85</v>
      </c>
      <c r="AV12" s="34">
        <v>269.54000000000002</v>
      </c>
      <c r="AW12" s="34">
        <v>218.14</v>
      </c>
      <c r="AX12" s="33">
        <v>34.4</v>
      </c>
      <c r="AZ12" s="37"/>
      <c r="BA12" s="37">
        <v>58.99</v>
      </c>
      <c r="BB12" s="37">
        <v>25.04</v>
      </c>
      <c r="BC12" s="37">
        <v>3.78</v>
      </c>
      <c r="BD12" s="37"/>
      <c r="BE12" s="37"/>
      <c r="BF12" s="37"/>
      <c r="BG12" s="37"/>
      <c r="BI12" s="37"/>
      <c r="BJ12" s="37">
        <v>0.9</v>
      </c>
      <c r="BK12" s="37">
        <v>12.89</v>
      </c>
      <c r="BL12" s="37">
        <v>4.6500000000000004</v>
      </c>
      <c r="BM12" s="37"/>
      <c r="BN12" s="37"/>
      <c r="BO12" s="37"/>
      <c r="BP12" s="37"/>
      <c r="BR12" s="37"/>
      <c r="BS12" s="37">
        <v>12.14</v>
      </c>
      <c r="BT12" s="37">
        <v>144.30000000000001</v>
      </c>
      <c r="BU12" s="37">
        <v>30.18</v>
      </c>
      <c r="BV12" s="37"/>
      <c r="BW12" s="37"/>
      <c r="BX12" s="37"/>
      <c r="BY12" s="13"/>
    </row>
    <row r="13" spans="1:77" x14ac:dyDescent="0.25">
      <c r="A13" s="33">
        <v>57.19</v>
      </c>
      <c r="B13" s="33">
        <v>2.66</v>
      </c>
      <c r="C13" s="33">
        <v>0.1</v>
      </c>
      <c r="D13" s="33">
        <v>1.46</v>
      </c>
      <c r="E13" s="33">
        <v>1.4</v>
      </c>
      <c r="F13" s="33">
        <v>3.32</v>
      </c>
      <c r="H13" s="33">
        <v>2</v>
      </c>
      <c r="I13" s="33">
        <v>12</v>
      </c>
      <c r="J13" s="33">
        <v>19.260000000000002</v>
      </c>
      <c r="K13" s="33">
        <v>2</v>
      </c>
      <c r="L13" s="33">
        <v>2</v>
      </c>
      <c r="M13" s="33">
        <v>12.25</v>
      </c>
      <c r="O13" s="33">
        <v>203.42</v>
      </c>
      <c r="P13" s="33">
        <v>449.11</v>
      </c>
      <c r="Q13" s="33">
        <v>95.64</v>
      </c>
      <c r="R13" s="33">
        <v>62.35</v>
      </c>
      <c r="S13" s="33">
        <v>154.63999999999999</v>
      </c>
      <c r="T13" s="33">
        <v>66.52</v>
      </c>
      <c r="V13" s="33">
        <v>1.46</v>
      </c>
      <c r="W13" s="33">
        <v>430330.16</v>
      </c>
      <c r="Y13" s="33">
        <v>21.94</v>
      </c>
      <c r="Z13" s="33">
        <v>102.92</v>
      </c>
      <c r="AB13" s="33">
        <v>159.96</v>
      </c>
      <c r="AC13" s="33">
        <v>572.77</v>
      </c>
      <c r="AE13" s="33">
        <v>13.69</v>
      </c>
      <c r="AF13" s="33">
        <v>4406.51</v>
      </c>
      <c r="AG13" s="33">
        <v>8.99</v>
      </c>
      <c r="AH13" s="34">
        <v>14.25</v>
      </c>
      <c r="AI13" s="34">
        <v>124.48</v>
      </c>
      <c r="AJ13" s="33">
        <v>0.3</v>
      </c>
      <c r="AL13" s="33">
        <v>8.0399999999999991</v>
      </c>
      <c r="AM13" s="33">
        <v>9.4600000000000009</v>
      </c>
      <c r="AN13" s="33">
        <v>15.92</v>
      </c>
      <c r="AO13" s="34">
        <v>10.96</v>
      </c>
      <c r="AP13" s="34">
        <v>3.32</v>
      </c>
      <c r="AQ13" s="33">
        <v>14.86</v>
      </c>
      <c r="AS13" s="33">
        <v>234.93</v>
      </c>
      <c r="AT13" s="33">
        <v>357.59</v>
      </c>
      <c r="AU13" s="33">
        <v>419.41</v>
      </c>
      <c r="AV13" s="34">
        <v>112.61</v>
      </c>
      <c r="AW13" s="34">
        <v>15.39</v>
      </c>
      <c r="AX13" s="33">
        <v>44.39</v>
      </c>
      <c r="AZ13" s="37"/>
      <c r="BA13" s="37">
        <v>60.7</v>
      </c>
      <c r="BB13" s="37"/>
      <c r="BC13" s="37">
        <v>9.07</v>
      </c>
      <c r="BD13" s="37"/>
      <c r="BE13" s="37"/>
      <c r="BF13" s="37"/>
      <c r="BG13" s="37"/>
      <c r="BI13" s="37"/>
      <c r="BJ13" s="37">
        <v>2.0099999999999998</v>
      </c>
      <c r="BK13" s="37"/>
      <c r="BL13" s="37">
        <v>0.2</v>
      </c>
      <c r="BM13" s="37"/>
      <c r="BN13" s="37"/>
      <c r="BO13" s="37"/>
      <c r="BP13" s="37"/>
      <c r="BR13" s="37"/>
      <c r="BS13" s="37">
        <v>45.29</v>
      </c>
      <c r="BT13" s="37"/>
      <c r="BU13" s="37">
        <v>52.61</v>
      </c>
      <c r="BV13" s="37"/>
      <c r="BW13" s="37"/>
      <c r="BX13" s="37"/>
      <c r="BY13" s="13"/>
    </row>
    <row r="14" spans="1:77" x14ac:dyDescent="0.25">
      <c r="A14" s="33">
        <v>14.56</v>
      </c>
      <c r="B14" s="33">
        <v>16.920000000000002</v>
      </c>
      <c r="C14" s="33">
        <v>18.36</v>
      </c>
      <c r="D14" s="33">
        <v>20.36</v>
      </c>
      <c r="E14" s="33">
        <v>3.32</v>
      </c>
      <c r="F14" s="33">
        <v>0.3</v>
      </c>
      <c r="H14" s="33">
        <v>3.5</v>
      </c>
      <c r="I14" s="33">
        <v>2</v>
      </c>
      <c r="J14" s="33">
        <v>15.04</v>
      </c>
      <c r="K14" s="33">
        <v>4.93</v>
      </c>
      <c r="L14" s="33">
        <v>2</v>
      </c>
      <c r="M14" s="33">
        <v>2</v>
      </c>
      <c r="O14" s="33">
        <v>11.75</v>
      </c>
      <c r="P14" s="33">
        <v>65.17</v>
      </c>
      <c r="Q14" s="33">
        <v>261.61</v>
      </c>
      <c r="R14" s="33">
        <v>93.85</v>
      </c>
      <c r="S14" s="33">
        <v>518.82000000000005</v>
      </c>
      <c r="T14" s="33">
        <v>205.92</v>
      </c>
      <c r="V14" s="33">
        <v>0.1</v>
      </c>
      <c r="W14" s="33">
        <v>14.42</v>
      </c>
      <c r="Y14" s="33">
        <v>2</v>
      </c>
      <c r="Z14" s="33">
        <v>3.46</v>
      </c>
      <c r="AB14" s="33">
        <v>89.35</v>
      </c>
      <c r="AC14" s="33">
        <v>1056.07</v>
      </c>
      <c r="AE14" s="33">
        <v>0.1</v>
      </c>
      <c r="AF14" s="33">
        <v>20.36</v>
      </c>
      <c r="AG14" s="33">
        <v>12.47</v>
      </c>
      <c r="AH14" s="34">
        <v>703.31</v>
      </c>
      <c r="AI14" s="34">
        <v>33.03</v>
      </c>
      <c r="AJ14" s="33">
        <v>39.33</v>
      </c>
      <c r="AL14" s="33">
        <v>2</v>
      </c>
      <c r="AM14" s="33">
        <v>4.93</v>
      </c>
      <c r="AN14" s="33">
        <v>11.7</v>
      </c>
      <c r="AO14" s="34">
        <v>213.89</v>
      </c>
      <c r="AP14" s="34">
        <v>21.7</v>
      </c>
      <c r="AQ14" s="33">
        <v>8.0299999999999994</v>
      </c>
      <c r="AS14" s="33">
        <v>85.47</v>
      </c>
      <c r="AT14" s="33">
        <v>93.85</v>
      </c>
      <c r="AU14" s="33">
        <v>104.7</v>
      </c>
      <c r="AV14" s="34">
        <v>356.89</v>
      </c>
      <c r="AW14" s="34">
        <v>115.87</v>
      </c>
      <c r="AX14" s="33">
        <v>34.299999999999997</v>
      </c>
      <c r="AZ14" s="37"/>
      <c r="BA14" s="37">
        <v>3595.3</v>
      </c>
      <c r="BB14" s="37"/>
      <c r="BC14" s="37">
        <v>34.729999999999997</v>
      </c>
      <c r="BD14" s="37"/>
      <c r="BE14" s="37"/>
      <c r="BF14" s="37"/>
      <c r="BG14" s="37"/>
      <c r="BI14" s="37"/>
      <c r="BJ14" s="37">
        <v>6.64</v>
      </c>
      <c r="BK14" s="37"/>
      <c r="BL14" s="37">
        <v>4.22</v>
      </c>
      <c r="BM14" s="37"/>
      <c r="BN14" s="37"/>
      <c r="BO14" s="37"/>
      <c r="BP14" s="37"/>
      <c r="BR14" s="37"/>
      <c r="BS14" s="37">
        <v>45.6</v>
      </c>
      <c r="BT14" s="37"/>
      <c r="BU14" s="37">
        <v>64.569999999999993</v>
      </c>
      <c r="BV14" s="37"/>
      <c r="BW14" s="37"/>
      <c r="BX14" s="37"/>
      <c r="BY14" s="13"/>
    </row>
    <row r="15" spans="1:77" x14ac:dyDescent="0.25">
      <c r="A15" s="33">
        <v>0.3</v>
      </c>
      <c r="B15" s="33">
        <v>2</v>
      </c>
      <c r="C15" s="33">
        <v>0.14000000000000001</v>
      </c>
      <c r="D15" s="33">
        <v>1.4</v>
      </c>
      <c r="E15" s="33">
        <v>2.31</v>
      </c>
      <c r="F15" s="33">
        <v>57.41</v>
      </c>
      <c r="H15" s="33">
        <v>2</v>
      </c>
      <c r="I15" s="33">
        <v>4.97</v>
      </c>
      <c r="J15" s="33">
        <v>10.96</v>
      </c>
      <c r="K15" s="33">
        <v>9.8699999999999992</v>
      </c>
      <c r="L15" s="33">
        <v>0.3</v>
      </c>
      <c r="M15" s="33">
        <v>2.15</v>
      </c>
      <c r="O15" s="33">
        <v>26.36</v>
      </c>
      <c r="P15" s="33">
        <v>82.4</v>
      </c>
      <c r="Q15" s="33">
        <v>114</v>
      </c>
      <c r="R15" s="33">
        <v>196.94</v>
      </c>
      <c r="S15" s="33">
        <v>34.24</v>
      </c>
      <c r="T15" s="33">
        <v>61.57</v>
      </c>
      <c r="V15" s="33">
        <v>0.1</v>
      </c>
      <c r="W15" s="33">
        <v>35.380000000000003</v>
      </c>
      <c r="Y15" s="33">
        <v>2.2400000000000002</v>
      </c>
      <c r="Z15" s="33">
        <v>14.86</v>
      </c>
      <c r="AB15" s="33">
        <v>47.25</v>
      </c>
      <c r="AC15" s="33">
        <v>1371.83</v>
      </c>
      <c r="AE15" s="33">
        <v>8.99</v>
      </c>
      <c r="AF15" s="33">
        <v>10.050000000000001</v>
      </c>
      <c r="AG15" s="33">
        <v>17.899999999999999</v>
      </c>
      <c r="AH15" s="34">
        <v>11.41</v>
      </c>
      <c r="AI15" s="34">
        <v>178.21</v>
      </c>
      <c r="AJ15" s="33">
        <v>5.7</v>
      </c>
      <c r="AL15" s="33">
        <v>2</v>
      </c>
      <c r="AM15" s="33">
        <v>14.19</v>
      </c>
      <c r="AN15" s="33">
        <v>6.37</v>
      </c>
      <c r="AO15" s="34">
        <v>3.46</v>
      </c>
      <c r="AP15" s="34">
        <v>0.7</v>
      </c>
      <c r="AQ15" s="33">
        <v>44.57</v>
      </c>
      <c r="AS15" s="33">
        <v>193.02</v>
      </c>
      <c r="AT15" s="33">
        <v>235.63</v>
      </c>
      <c r="AU15" s="33">
        <v>130.9</v>
      </c>
      <c r="AV15" s="34">
        <v>76.61</v>
      </c>
      <c r="AW15" s="34">
        <v>19.760000000000002</v>
      </c>
      <c r="AX15" s="33">
        <v>135.47</v>
      </c>
      <c r="AZ15" s="37"/>
      <c r="BA15" s="37">
        <v>306.70999999999998</v>
      </c>
      <c r="BB15" s="37"/>
      <c r="BC15" s="37"/>
      <c r="BD15" s="37"/>
      <c r="BE15" s="37"/>
      <c r="BF15" s="37"/>
      <c r="BG15" s="37"/>
      <c r="BI15" s="37"/>
      <c r="BJ15" s="37">
        <v>11.37</v>
      </c>
      <c r="BK15" s="37"/>
      <c r="BL15" s="37"/>
      <c r="BM15" s="37"/>
      <c r="BN15" s="37"/>
      <c r="BO15" s="37"/>
      <c r="BP15" s="37"/>
      <c r="BR15" s="37"/>
      <c r="BS15" s="37">
        <v>30.61</v>
      </c>
      <c r="BT15" s="37"/>
      <c r="BU15" s="37"/>
      <c r="BV15" s="37"/>
      <c r="BW15" s="37"/>
      <c r="BX15" s="37"/>
      <c r="BY15" s="13"/>
    </row>
    <row r="16" spans="1:77" x14ac:dyDescent="0.25">
      <c r="A16" s="33">
        <v>11.9</v>
      </c>
      <c r="B16" s="33">
        <v>16.239999999999998</v>
      </c>
      <c r="C16" s="33">
        <v>0.1</v>
      </c>
      <c r="D16" s="33">
        <v>337.18</v>
      </c>
      <c r="E16" s="33">
        <v>0.3</v>
      </c>
      <c r="F16" s="33">
        <v>0.3</v>
      </c>
      <c r="H16" s="33">
        <v>2</v>
      </c>
      <c r="I16" s="33">
        <v>9.85</v>
      </c>
      <c r="J16" s="33">
        <v>11.28</v>
      </c>
      <c r="K16" s="33">
        <v>15.2</v>
      </c>
      <c r="L16" s="33">
        <v>4.97</v>
      </c>
      <c r="M16" s="33">
        <v>11.95</v>
      </c>
      <c r="O16" s="33">
        <v>473.14</v>
      </c>
      <c r="P16" s="33">
        <v>843.98</v>
      </c>
      <c r="Q16" s="33">
        <v>76.38</v>
      </c>
      <c r="R16" s="33">
        <v>423.2</v>
      </c>
      <c r="S16" s="33">
        <v>15.77</v>
      </c>
      <c r="T16" s="33">
        <v>233.28</v>
      </c>
      <c r="V16" s="33">
        <v>0.1</v>
      </c>
      <c r="W16" s="33">
        <v>526.23</v>
      </c>
      <c r="Y16" s="33">
        <v>2</v>
      </c>
      <c r="Z16" s="33">
        <v>13.83</v>
      </c>
      <c r="AB16" s="33">
        <v>53.54</v>
      </c>
      <c r="AC16" s="33">
        <v>8212.7000000000007</v>
      </c>
      <c r="AE16" s="33">
        <v>7.62</v>
      </c>
      <c r="AF16" s="33">
        <v>0.1</v>
      </c>
      <c r="AG16" s="33">
        <v>14.31</v>
      </c>
      <c r="AH16" s="34">
        <v>221.99</v>
      </c>
      <c r="AI16" s="34">
        <v>2720.33</v>
      </c>
      <c r="AJ16" s="33">
        <v>230.12</v>
      </c>
      <c r="AL16" s="33">
        <v>2.15</v>
      </c>
      <c r="AM16" s="33">
        <v>2</v>
      </c>
      <c r="AN16" s="33">
        <v>11.87</v>
      </c>
      <c r="AO16" s="34">
        <v>10.96</v>
      </c>
      <c r="AP16" s="34">
        <v>13.14</v>
      </c>
      <c r="AQ16" s="33">
        <v>0.9</v>
      </c>
      <c r="AS16" s="33">
        <v>230.61</v>
      </c>
      <c r="AT16" s="33">
        <v>39.39</v>
      </c>
      <c r="AU16" s="33">
        <v>111.75</v>
      </c>
      <c r="AV16" s="34">
        <v>241.33</v>
      </c>
      <c r="AW16" s="34">
        <v>120.76</v>
      </c>
      <c r="AX16" s="33">
        <v>57.03</v>
      </c>
    </row>
    <row r="17" spans="1:50" x14ac:dyDescent="0.25">
      <c r="A17" s="33">
        <v>107.77</v>
      </c>
      <c r="B17" s="33">
        <v>10.56</v>
      </c>
      <c r="C17" s="33">
        <v>1946.47</v>
      </c>
      <c r="D17" s="33">
        <v>14.25</v>
      </c>
      <c r="E17" s="33">
        <v>19.59</v>
      </c>
      <c r="F17" s="33">
        <v>1265.9000000000001</v>
      </c>
      <c r="H17" s="33">
        <v>16.87</v>
      </c>
      <c r="I17" s="33">
        <v>9.69</v>
      </c>
      <c r="J17" s="33">
        <v>17.39</v>
      </c>
      <c r="K17" s="33">
        <v>10.96</v>
      </c>
      <c r="L17" s="33">
        <v>2</v>
      </c>
      <c r="M17" s="33">
        <v>11.39</v>
      </c>
      <c r="O17" s="33">
        <v>151.88999999999999</v>
      </c>
      <c r="P17" s="33">
        <v>35.96</v>
      </c>
      <c r="Q17" s="33">
        <v>269.54000000000002</v>
      </c>
      <c r="R17" s="33">
        <v>112.61</v>
      </c>
      <c r="S17" s="33">
        <v>434.03</v>
      </c>
      <c r="T17" s="33">
        <v>304.08999999999997</v>
      </c>
      <c r="V17" s="33">
        <v>0.1</v>
      </c>
      <c r="W17" s="33">
        <v>18.36</v>
      </c>
      <c r="Y17" s="33">
        <v>13.93</v>
      </c>
      <c r="Z17" s="33">
        <v>15.04</v>
      </c>
      <c r="AB17" s="33">
        <v>177.2</v>
      </c>
      <c r="AC17" s="33">
        <v>261.61</v>
      </c>
      <c r="AE17" s="33">
        <v>5.12</v>
      </c>
      <c r="AF17" s="33">
        <v>19.18</v>
      </c>
      <c r="AG17" s="33">
        <v>467.5</v>
      </c>
      <c r="AH17" s="34">
        <v>1265.9000000000001</v>
      </c>
      <c r="AI17" s="34">
        <v>113.99</v>
      </c>
      <c r="AJ17" s="33">
        <v>797.27</v>
      </c>
      <c r="AL17" s="33">
        <v>2</v>
      </c>
      <c r="AM17" s="33">
        <v>6.32</v>
      </c>
      <c r="AN17" s="33">
        <v>9.73</v>
      </c>
      <c r="AO17" s="34">
        <v>11.39</v>
      </c>
      <c r="AP17" s="34">
        <v>12.01</v>
      </c>
      <c r="AQ17" s="33">
        <v>3.15</v>
      </c>
      <c r="AS17" s="33">
        <v>126.96</v>
      </c>
      <c r="AT17" s="33">
        <v>399.56</v>
      </c>
      <c r="AU17" s="33">
        <v>232.5</v>
      </c>
      <c r="AV17" s="34">
        <v>304.08999999999997</v>
      </c>
      <c r="AW17" s="34">
        <v>38.590000000000003</v>
      </c>
      <c r="AX17" s="33">
        <v>83.43</v>
      </c>
    </row>
    <row r="18" spans="1:50" x14ac:dyDescent="0.25">
      <c r="A18" s="33">
        <v>6000</v>
      </c>
      <c r="B18" s="33">
        <v>6000</v>
      </c>
      <c r="C18" s="33">
        <v>0.1</v>
      </c>
      <c r="D18" s="33">
        <v>10.050000000000001</v>
      </c>
      <c r="E18" s="33">
        <v>2.31</v>
      </c>
      <c r="F18" s="33">
        <v>0.1</v>
      </c>
      <c r="H18" s="33">
        <v>89.17</v>
      </c>
      <c r="I18" s="33">
        <v>17.64</v>
      </c>
      <c r="J18" s="33">
        <v>19.739999999999998</v>
      </c>
      <c r="K18" s="33">
        <v>14.19</v>
      </c>
      <c r="L18" s="33">
        <v>4.12</v>
      </c>
      <c r="M18" s="33">
        <v>2.44</v>
      </c>
      <c r="O18" s="33">
        <v>176.78</v>
      </c>
      <c r="P18" s="33">
        <v>390.11</v>
      </c>
      <c r="Q18" s="33">
        <v>184.46</v>
      </c>
      <c r="R18" s="33">
        <v>235.63</v>
      </c>
      <c r="S18" s="33">
        <v>95.4</v>
      </c>
      <c r="T18" s="33">
        <v>77</v>
      </c>
      <c r="V18" s="33">
        <v>16.100000000000001</v>
      </c>
      <c r="W18" s="33">
        <v>19.18</v>
      </c>
      <c r="Y18" s="33">
        <v>8.57</v>
      </c>
      <c r="Z18" s="33">
        <v>11.26</v>
      </c>
      <c r="AB18" s="33">
        <v>435.66</v>
      </c>
      <c r="AC18" s="33">
        <v>236.3</v>
      </c>
      <c r="AE18" s="33">
        <v>0.49</v>
      </c>
      <c r="AF18" s="33">
        <v>0.34</v>
      </c>
      <c r="AG18" s="33">
        <v>57.1</v>
      </c>
      <c r="AH18" s="34">
        <v>9.09</v>
      </c>
      <c r="AI18" s="34">
        <v>3128.59</v>
      </c>
      <c r="AJ18" s="33">
        <v>20.8</v>
      </c>
      <c r="AL18" s="33">
        <v>9.82</v>
      </c>
      <c r="AM18" s="33">
        <v>2</v>
      </c>
      <c r="AN18" s="33">
        <v>14.65</v>
      </c>
      <c r="AO18" s="34">
        <v>12.25</v>
      </c>
      <c r="AP18" s="34">
        <v>32.56</v>
      </c>
      <c r="AQ18" s="33">
        <v>3.15</v>
      </c>
      <c r="AS18" s="33">
        <v>50.92</v>
      </c>
      <c r="AT18" s="33">
        <v>90.61</v>
      </c>
      <c r="AU18" s="33">
        <v>174.61</v>
      </c>
      <c r="AV18" s="34">
        <v>193.38</v>
      </c>
      <c r="AW18" s="34">
        <v>150.01</v>
      </c>
      <c r="AX18" s="33">
        <v>38.64</v>
      </c>
    </row>
    <row r="19" spans="1:50" x14ac:dyDescent="0.25">
      <c r="A19" s="33">
        <v>6.6</v>
      </c>
      <c r="B19" s="33">
        <v>21.01</v>
      </c>
      <c r="C19" s="33">
        <v>12.47</v>
      </c>
      <c r="D19" s="33">
        <v>4.47</v>
      </c>
      <c r="E19" s="33">
        <v>1881.87</v>
      </c>
      <c r="F19" s="33">
        <v>0.39</v>
      </c>
      <c r="H19" s="33">
        <v>2.0099999999999998</v>
      </c>
      <c r="I19" s="33">
        <v>8.99</v>
      </c>
      <c r="J19" s="33">
        <v>6</v>
      </c>
      <c r="K19" s="33">
        <v>7.43</v>
      </c>
      <c r="L19" s="33">
        <v>9.57</v>
      </c>
      <c r="M19" s="33">
        <v>10.71</v>
      </c>
      <c r="O19" s="33">
        <v>19.7</v>
      </c>
      <c r="P19" s="33">
        <v>48.13</v>
      </c>
      <c r="Q19" s="33">
        <v>190.74</v>
      </c>
      <c r="R19" s="33">
        <v>493.19</v>
      </c>
      <c r="S19" s="33">
        <v>335.05</v>
      </c>
      <c r="T19" s="33">
        <v>104.82</v>
      </c>
      <c r="V19" s="33">
        <v>16.100000000000001</v>
      </c>
      <c r="W19" s="33">
        <v>20.36</v>
      </c>
      <c r="Y19" s="33">
        <v>14.97</v>
      </c>
      <c r="Z19" s="33">
        <v>4.93</v>
      </c>
      <c r="AB19" s="33">
        <v>242.65</v>
      </c>
      <c r="AC19" s="33">
        <v>93.85</v>
      </c>
      <c r="AE19" s="33">
        <v>0.1</v>
      </c>
      <c r="AF19" s="33">
        <v>15.24</v>
      </c>
      <c r="AG19" s="33">
        <v>13.9</v>
      </c>
      <c r="AH19" s="34">
        <v>30.58</v>
      </c>
      <c r="AI19" s="34">
        <v>347.47</v>
      </c>
      <c r="AJ19" s="33">
        <v>173.51</v>
      </c>
      <c r="AL19" s="33">
        <v>12</v>
      </c>
      <c r="AM19" s="33">
        <v>2</v>
      </c>
      <c r="AN19" s="33">
        <v>19.739999999999998</v>
      </c>
      <c r="AO19" s="34">
        <v>13.36</v>
      </c>
      <c r="AP19" s="34">
        <v>2.44</v>
      </c>
      <c r="AQ19" s="33">
        <v>4.25</v>
      </c>
      <c r="AS19" s="33">
        <v>46.55</v>
      </c>
      <c r="AT19" s="33">
        <v>139.31</v>
      </c>
      <c r="AU19" s="33">
        <v>209.74</v>
      </c>
      <c r="AV19" s="34">
        <v>211.46</v>
      </c>
      <c r="AW19" s="34">
        <v>193.39</v>
      </c>
      <c r="AX19" s="33">
        <v>41.56</v>
      </c>
    </row>
    <row r="20" spans="1:50" x14ac:dyDescent="0.25">
      <c r="A20" s="33">
        <v>116.56</v>
      </c>
      <c r="B20" s="33">
        <v>20.28</v>
      </c>
      <c r="C20" s="33">
        <v>15.24</v>
      </c>
      <c r="D20" s="33">
        <v>17.96</v>
      </c>
      <c r="E20" s="33">
        <v>1430.27</v>
      </c>
      <c r="F20" s="33">
        <v>76.069999999999993</v>
      </c>
      <c r="H20" s="33">
        <v>9.77</v>
      </c>
      <c r="I20" s="33">
        <v>11.96</v>
      </c>
      <c r="J20" s="33">
        <v>2</v>
      </c>
      <c r="K20" s="33">
        <v>2.44</v>
      </c>
      <c r="L20" s="33">
        <v>13.08</v>
      </c>
      <c r="M20" s="33">
        <v>7.03</v>
      </c>
      <c r="O20" s="33">
        <v>10.85</v>
      </c>
      <c r="P20" s="33">
        <v>5.0999999999999996</v>
      </c>
      <c r="Q20" s="33">
        <v>139.31</v>
      </c>
      <c r="R20" s="33">
        <v>146.57</v>
      </c>
      <c r="S20" s="33">
        <v>202.2</v>
      </c>
      <c r="T20" s="33">
        <v>105.44</v>
      </c>
      <c r="V20" s="33">
        <v>9.58</v>
      </c>
      <c r="W20" s="33">
        <v>1946.47</v>
      </c>
      <c r="Y20" s="33">
        <v>7.56</v>
      </c>
      <c r="Z20" s="33">
        <v>17.39</v>
      </c>
      <c r="AB20" s="33">
        <v>176.26</v>
      </c>
      <c r="AC20" s="33">
        <v>269.54000000000002</v>
      </c>
      <c r="AE20" s="33">
        <v>10.56</v>
      </c>
      <c r="AF20" s="33">
        <v>17.96</v>
      </c>
      <c r="AG20" s="33">
        <v>10.98</v>
      </c>
      <c r="AH20" s="34">
        <v>389.42</v>
      </c>
      <c r="AI20" s="34">
        <v>1264.48</v>
      </c>
      <c r="AJ20" s="33">
        <v>342.1</v>
      </c>
      <c r="AL20" s="33">
        <v>13.52</v>
      </c>
      <c r="AM20" s="33">
        <v>2.44</v>
      </c>
      <c r="AN20" s="33">
        <v>2</v>
      </c>
      <c r="AO20" s="34">
        <v>20.82</v>
      </c>
      <c r="AP20" s="34">
        <v>9.3699999999999992</v>
      </c>
      <c r="AQ20" s="33">
        <v>6.79</v>
      </c>
      <c r="AS20" s="33">
        <v>69.150000000000006</v>
      </c>
      <c r="AT20" s="33">
        <v>146.57</v>
      </c>
      <c r="AU20" s="33">
        <v>51.09</v>
      </c>
      <c r="AV20" s="34">
        <v>49.03</v>
      </c>
      <c r="AW20" s="34">
        <v>81.88</v>
      </c>
      <c r="AX20" s="33">
        <v>79.22</v>
      </c>
    </row>
    <row r="21" spans="1:50" x14ac:dyDescent="0.25">
      <c r="A21" s="33">
        <v>3.78</v>
      </c>
      <c r="B21" s="33">
        <v>4.5</v>
      </c>
      <c r="C21" s="33">
        <v>12</v>
      </c>
      <c r="D21" s="33">
        <v>4.91</v>
      </c>
      <c r="E21" s="33">
        <v>124.48</v>
      </c>
      <c r="F21" s="33">
        <v>26.5</v>
      </c>
      <c r="H21" s="33">
        <v>0.2</v>
      </c>
      <c r="I21" s="33">
        <v>0.2</v>
      </c>
      <c r="J21" s="33">
        <v>14.57</v>
      </c>
      <c r="K21" s="33">
        <v>2</v>
      </c>
      <c r="L21" s="33">
        <v>3.32</v>
      </c>
      <c r="M21" s="33">
        <v>7.66</v>
      </c>
      <c r="O21" s="33">
        <v>1.1200000000000001</v>
      </c>
      <c r="P21" s="33">
        <v>81.8</v>
      </c>
      <c r="Q21" s="33">
        <v>303.14999999999998</v>
      </c>
      <c r="R21" s="33">
        <v>66.61</v>
      </c>
      <c r="S21" s="33">
        <v>15.39</v>
      </c>
      <c r="T21" s="33">
        <v>49.56</v>
      </c>
      <c r="V21" s="33">
        <v>8.99</v>
      </c>
      <c r="W21" s="33">
        <v>14.25</v>
      </c>
      <c r="Y21" s="33">
        <v>15.92</v>
      </c>
      <c r="Z21" s="33">
        <v>10.96</v>
      </c>
      <c r="AB21" s="33">
        <v>419.41</v>
      </c>
      <c r="AC21" s="33">
        <v>112.61</v>
      </c>
      <c r="AE21" s="33">
        <v>0.1</v>
      </c>
      <c r="AF21" s="33">
        <v>32.97</v>
      </c>
      <c r="AG21" s="33">
        <v>9.61</v>
      </c>
      <c r="AH21" s="34">
        <v>3301.16</v>
      </c>
      <c r="AI21" s="34">
        <v>571.75</v>
      </c>
      <c r="AJ21" s="33">
        <v>3.78</v>
      </c>
      <c r="AL21" s="33">
        <v>2</v>
      </c>
      <c r="AM21" s="33">
        <v>2</v>
      </c>
      <c r="AN21" s="33">
        <v>10.23</v>
      </c>
      <c r="AO21" s="34">
        <v>2.78</v>
      </c>
      <c r="AP21" s="34">
        <v>18.100000000000001</v>
      </c>
      <c r="AQ21" s="33">
        <v>6.61</v>
      </c>
      <c r="AS21" s="33">
        <v>29.31</v>
      </c>
      <c r="AT21" s="33">
        <v>76.89</v>
      </c>
      <c r="AU21" s="33">
        <v>121.69</v>
      </c>
      <c r="AV21" s="34">
        <v>131.1</v>
      </c>
      <c r="AW21" s="34">
        <v>249.08</v>
      </c>
      <c r="AX21" s="33">
        <v>113.58</v>
      </c>
    </row>
    <row r="22" spans="1:50" x14ac:dyDescent="0.25">
      <c r="A22" s="33">
        <v>2641.6</v>
      </c>
      <c r="B22" s="33">
        <v>1545.91</v>
      </c>
      <c r="C22" s="33">
        <v>16.920000000000002</v>
      </c>
      <c r="D22" s="33">
        <v>0.1</v>
      </c>
      <c r="E22" s="33">
        <v>0.3</v>
      </c>
      <c r="F22" s="33">
        <v>0.3</v>
      </c>
      <c r="H22" s="33">
        <v>9.01</v>
      </c>
      <c r="I22" s="33">
        <v>11.23</v>
      </c>
      <c r="J22" s="33">
        <v>5.55</v>
      </c>
      <c r="K22" s="33">
        <v>5.55</v>
      </c>
      <c r="L22" s="33">
        <v>0.7</v>
      </c>
      <c r="M22" s="33">
        <v>3.84</v>
      </c>
      <c r="O22" s="33">
        <v>276.37</v>
      </c>
      <c r="P22" s="33">
        <v>168.3</v>
      </c>
      <c r="Q22" s="33">
        <v>568.95000000000005</v>
      </c>
      <c r="R22" s="33">
        <v>268.45</v>
      </c>
      <c r="S22" s="33">
        <v>14.22</v>
      </c>
      <c r="T22" s="33">
        <v>47.14</v>
      </c>
      <c r="V22" s="33">
        <v>24.81</v>
      </c>
      <c r="W22" s="33">
        <v>221.99</v>
      </c>
      <c r="Y22" s="33">
        <v>57.05</v>
      </c>
      <c r="Z22" s="33">
        <v>10.96</v>
      </c>
      <c r="AB22" s="33">
        <v>452.72</v>
      </c>
      <c r="AC22" s="33">
        <v>241.33</v>
      </c>
      <c r="AE22" s="33">
        <v>0.3</v>
      </c>
      <c r="AF22" s="33">
        <v>44.1</v>
      </c>
      <c r="AG22" s="33">
        <v>8.1199999999999992</v>
      </c>
      <c r="AH22" s="34">
        <v>511.7</v>
      </c>
      <c r="AI22" s="34">
        <v>5.88</v>
      </c>
      <c r="AJ22" s="33">
        <v>4.5</v>
      </c>
      <c r="AL22" s="33">
        <v>13.92</v>
      </c>
      <c r="AM22" s="33">
        <v>2</v>
      </c>
      <c r="AN22" s="33">
        <v>2</v>
      </c>
      <c r="AO22" s="34">
        <v>6.45</v>
      </c>
      <c r="AP22" s="34">
        <v>6.67</v>
      </c>
      <c r="AQ22" s="33">
        <v>2</v>
      </c>
      <c r="AS22" s="33">
        <v>65.52</v>
      </c>
      <c r="AT22" s="33">
        <v>105.39</v>
      </c>
      <c r="AU22" s="33">
        <v>817.64</v>
      </c>
      <c r="AV22" s="34">
        <v>35.76</v>
      </c>
      <c r="AW22" s="34">
        <v>85.74</v>
      </c>
      <c r="AX22" s="33">
        <v>118.07</v>
      </c>
    </row>
    <row r="23" spans="1:50" x14ac:dyDescent="0.25">
      <c r="A23" s="33">
        <v>47.77</v>
      </c>
      <c r="B23" s="33">
        <v>17.63</v>
      </c>
      <c r="C23" s="33">
        <v>17.399999999999999</v>
      </c>
      <c r="D23" s="33">
        <v>316.11</v>
      </c>
      <c r="E23" s="33">
        <v>1.03</v>
      </c>
      <c r="F23" s="33">
        <v>1728.63</v>
      </c>
      <c r="H23" s="33">
        <v>2</v>
      </c>
      <c r="I23" s="33">
        <v>2</v>
      </c>
      <c r="J23" s="33">
        <v>5.13</v>
      </c>
      <c r="K23" s="33">
        <v>10.68</v>
      </c>
      <c r="L23" s="33">
        <v>3.66</v>
      </c>
      <c r="M23" s="33">
        <v>9.69</v>
      </c>
      <c r="O23" s="33">
        <v>71.75</v>
      </c>
      <c r="P23" s="33">
        <v>47.94</v>
      </c>
      <c r="Q23" s="33">
        <v>98.24</v>
      </c>
      <c r="R23" s="33">
        <v>130.63999999999999</v>
      </c>
      <c r="S23" s="33">
        <v>16.43</v>
      </c>
      <c r="T23" s="33">
        <v>315.32</v>
      </c>
      <c r="V23" s="33">
        <v>17.399999999999999</v>
      </c>
      <c r="W23" s="33">
        <v>678772.19</v>
      </c>
      <c r="Y23" s="33">
        <v>26.73</v>
      </c>
      <c r="Z23" s="33">
        <v>150.86000000000001</v>
      </c>
      <c r="AB23" s="33">
        <v>362.85</v>
      </c>
      <c r="AC23" s="33">
        <v>384.12</v>
      </c>
      <c r="AE23" s="33">
        <v>3.32</v>
      </c>
      <c r="AF23" s="33">
        <v>1430.27</v>
      </c>
      <c r="AG23" s="33">
        <v>5500400</v>
      </c>
      <c r="AH23" s="34">
        <v>1898.87</v>
      </c>
      <c r="AI23" s="34">
        <v>2342.5700000000002</v>
      </c>
      <c r="AJ23" s="33">
        <v>21.84</v>
      </c>
      <c r="AL23" s="33">
        <v>2</v>
      </c>
      <c r="AM23" s="33">
        <v>13.08</v>
      </c>
      <c r="AN23" s="33">
        <v>92.48</v>
      </c>
      <c r="AO23" s="34">
        <v>11.77</v>
      </c>
      <c r="AP23" s="34">
        <v>6.28</v>
      </c>
      <c r="AQ23" s="33">
        <v>11.86</v>
      </c>
      <c r="AS23" s="33">
        <v>82.52</v>
      </c>
      <c r="AT23" s="33">
        <v>202.2</v>
      </c>
      <c r="AU23" s="33">
        <v>354.01</v>
      </c>
      <c r="AV23" s="34">
        <v>34.42</v>
      </c>
      <c r="AW23" s="34">
        <v>391.54</v>
      </c>
      <c r="AX23" s="33">
        <v>50.61</v>
      </c>
    </row>
    <row r="24" spans="1:50" x14ac:dyDescent="0.25">
      <c r="A24" s="33">
        <v>2.95</v>
      </c>
      <c r="B24" s="33">
        <v>3.78</v>
      </c>
      <c r="C24" s="33">
        <v>0.1</v>
      </c>
      <c r="D24" s="33">
        <v>6.35</v>
      </c>
      <c r="E24" s="33">
        <v>500.88</v>
      </c>
      <c r="F24" s="33">
        <v>124.02</v>
      </c>
      <c r="H24" s="33">
        <v>0.2</v>
      </c>
      <c r="I24" s="33">
        <v>4.04</v>
      </c>
      <c r="J24" s="33">
        <v>2</v>
      </c>
      <c r="K24" s="33">
        <v>6.88</v>
      </c>
      <c r="L24" s="33">
        <v>26.35</v>
      </c>
      <c r="M24" s="33">
        <v>4.1500000000000004</v>
      </c>
      <c r="O24" s="33">
        <v>0.08</v>
      </c>
      <c r="P24" s="33">
        <v>99.02</v>
      </c>
      <c r="Q24" s="33">
        <v>34.9</v>
      </c>
      <c r="R24" s="33">
        <v>146.5</v>
      </c>
      <c r="S24" s="33">
        <v>300.23</v>
      </c>
      <c r="T24" s="33">
        <v>39.880000000000003</v>
      </c>
      <c r="V24" s="33">
        <v>57.42</v>
      </c>
      <c r="W24" s="33">
        <v>1875300</v>
      </c>
      <c r="Y24" s="33">
        <v>30.33</v>
      </c>
      <c r="Z24" s="33">
        <v>52.06</v>
      </c>
      <c r="AB24" s="33">
        <v>127.3</v>
      </c>
      <c r="AC24" s="33">
        <v>824.34</v>
      </c>
      <c r="AE24" s="33">
        <v>681.27</v>
      </c>
      <c r="AF24" s="33">
        <v>76.069999999999993</v>
      </c>
      <c r="AG24" s="33">
        <v>268.54000000000002</v>
      </c>
      <c r="AH24" s="34">
        <v>2641.6</v>
      </c>
      <c r="AI24" s="34">
        <v>58.99</v>
      </c>
      <c r="AJ24" s="33">
        <v>0.4</v>
      </c>
      <c r="AL24" s="33">
        <v>13.12</v>
      </c>
      <c r="AM24" s="33">
        <v>7.03</v>
      </c>
      <c r="AN24" s="33">
        <v>14.91</v>
      </c>
      <c r="AO24" s="34">
        <v>9.01</v>
      </c>
      <c r="AP24" s="34">
        <v>0.9</v>
      </c>
      <c r="AQ24" s="33">
        <v>0.2</v>
      </c>
      <c r="AS24" s="33">
        <v>217.85</v>
      </c>
      <c r="AT24" s="33">
        <v>105.44</v>
      </c>
      <c r="AU24" s="33">
        <v>515.62</v>
      </c>
      <c r="AV24" s="34">
        <v>276.37</v>
      </c>
      <c r="AW24" s="34">
        <v>12.14</v>
      </c>
      <c r="AX24" s="33">
        <v>21.31</v>
      </c>
    </row>
    <row r="25" spans="1:50" x14ac:dyDescent="0.25">
      <c r="A25" s="33">
        <v>369.36</v>
      </c>
      <c r="B25" s="33">
        <v>985.16</v>
      </c>
      <c r="C25" s="33">
        <v>14.25</v>
      </c>
      <c r="D25" s="33">
        <v>9.09</v>
      </c>
      <c r="E25" s="33">
        <v>6181.74</v>
      </c>
      <c r="F25" s="33">
        <v>463.93</v>
      </c>
      <c r="H25" s="33">
        <v>28.43</v>
      </c>
      <c r="I25" s="33">
        <v>16.489999999999998</v>
      </c>
      <c r="J25" s="33">
        <v>6.84</v>
      </c>
      <c r="K25" s="33">
        <v>17.62</v>
      </c>
      <c r="L25" s="33">
        <v>38.19</v>
      </c>
      <c r="M25" s="33">
        <v>7.66</v>
      </c>
      <c r="O25" s="33">
        <v>15.77</v>
      </c>
      <c r="P25" s="33">
        <v>50.49</v>
      </c>
      <c r="Q25" s="33">
        <v>372.85</v>
      </c>
      <c r="R25" s="33">
        <v>217.44</v>
      </c>
      <c r="S25" s="33">
        <v>226</v>
      </c>
      <c r="T25" s="33">
        <v>178.75</v>
      </c>
      <c r="V25" s="33">
        <v>17.899999999999999</v>
      </c>
      <c r="W25" s="33">
        <v>13.69</v>
      </c>
      <c r="Y25" s="33">
        <v>6.37</v>
      </c>
      <c r="Z25" s="33">
        <v>10.92</v>
      </c>
      <c r="AB25" s="33">
        <v>130.9</v>
      </c>
      <c r="AC25" s="33">
        <v>178.42</v>
      </c>
      <c r="AE25" s="33">
        <v>14.42</v>
      </c>
      <c r="AF25" s="33">
        <v>143.53</v>
      </c>
      <c r="AG25" s="33">
        <v>44.91</v>
      </c>
      <c r="AH25" s="34">
        <v>278.57</v>
      </c>
      <c r="AI25" s="34">
        <v>678772.19</v>
      </c>
      <c r="AJ25" s="33">
        <v>25.99</v>
      </c>
      <c r="AL25" s="33">
        <v>3.46</v>
      </c>
      <c r="AM25" s="33">
        <v>2.2000000000000002</v>
      </c>
      <c r="AN25" s="33">
        <v>11.58</v>
      </c>
      <c r="AO25" s="34">
        <v>10.029999999999999</v>
      </c>
      <c r="AP25" s="34">
        <v>150.86000000000001</v>
      </c>
      <c r="AQ25" s="33">
        <v>13.08</v>
      </c>
      <c r="AS25" s="33">
        <v>1056.07</v>
      </c>
      <c r="AT25" s="33">
        <v>57.27</v>
      </c>
      <c r="AU25" s="33">
        <v>404.88</v>
      </c>
      <c r="AV25" s="34">
        <v>130.79</v>
      </c>
      <c r="AW25" s="34">
        <v>384.12</v>
      </c>
      <c r="AX25" s="33">
        <v>67.180000000000007</v>
      </c>
    </row>
    <row r="26" spans="1:50" x14ac:dyDescent="0.25">
      <c r="A26" s="33">
        <v>236.87</v>
      </c>
      <c r="B26" s="33">
        <v>389.42</v>
      </c>
      <c r="C26" s="33">
        <v>0.1</v>
      </c>
      <c r="D26" s="33">
        <v>9.1</v>
      </c>
      <c r="E26" s="33">
        <v>6.54</v>
      </c>
      <c r="F26" s="33">
        <v>0.4</v>
      </c>
      <c r="H26" s="33">
        <v>8.02</v>
      </c>
      <c r="I26" s="33">
        <v>20.82</v>
      </c>
      <c r="J26" s="33">
        <v>9.8699999999999992</v>
      </c>
      <c r="K26" s="33">
        <v>5.28</v>
      </c>
      <c r="L26" s="33">
        <v>0.2</v>
      </c>
      <c r="M26" s="33">
        <v>8.61</v>
      </c>
      <c r="O26" s="33">
        <v>33.94</v>
      </c>
      <c r="P26" s="33">
        <v>49.03</v>
      </c>
      <c r="Q26" s="33">
        <v>135.82</v>
      </c>
      <c r="R26" s="33">
        <v>102.55</v>
      </c>
      <c r="S26" s="33">
        <v>22.04</v>
      </c>
      <c r="T26" s="33">
        <v>26.96</v>
      </c>
      <c r="V26" s="33">
        <v>12.47</v>
      </c>
      <c r="W26" s="33">
        <v>15.67</v>
      </c>
      <c r="Y26" s="33">
        <v>11.7</v>
      </c>
      <c r="Z26" s="33">
        <v>2</v>
      </c>
      <c r="AB26" s="33">
        <v>104.7</v>
      </c>
      <c r="AC26" s="33">
        <v>57.75</v>
      </c>
      <c r="AE26" s="33">
        <v>526.23</v>
      </c>
      <c r="AF26" s="33">
        <v>26.5</v>
      </c>
      <c r="AG26" s="33">
        <v>10.82</v>
      </c>
      <c r="AH26" s="34">
        <v>3595.3</v>
      </c>
      <c r="AI26" s="34">
        <v>1875300</v>
      </c>
      <c r="AJ26" s="33"/>
      <c r="AL26" s="33">
        <v>13.83</v>
      </c>
      <c r="AM26" s="33">
        <v>7.66</v>
      </c>
      <c r="AN26" s="33">
        <v>7.43</v>
      </c>
      <c r="AO26" s="34">
        <v>6.64</v>
      </c>
      <c r="AP26" s="34">
        <v>52.06</v>
      </c>
      <c r="AQ26" s="33"/>
      <c r="AS26" s="33">
        <v>8212.7000000000007</v>
      </c>
      <c r="AT26" s="33">
        <v>49.56</v>
      </c>
      <c r="AU26" s="33">
        <v>198.16</v>
      </c>
      <c r="AV26" s="34">
        <v>45.6</v>
      </c>
      <c r="AW26" s="34">
        <v>824.34</v>
      </c>
      <c r="AX26" s="33"/>
    </row>
    <row r="27" spans="1:50" x14ac:dyDescent="0.25">
      <c r="A27" s="33">
        <v>1.03</v>
      </c>
      <c r="B27" s="33">
        <v>6.22</v>
      </c>
      <c r="C27" s="33">
        <v>9.09</v>
      </c>
      <c r="D27" s="33">
        <v>6.91</v>
      </c>
      <c r="E27" s="33">
        <v>2.25</v>
      </c>
      <c r="F27" s="33">
        <v>1.04</v>
      </c>
      <c r="H27" s="33">
        <v>0.2</v>
      </c>
      <c r="I27" s="33">
        <v>0.2</v>
      </c>
      <c r="J27" s="33">
        <v>6.22</v>
      </c>
      <c r="K27" s="33">
        <v>1.85</v>
      </c>
      <c r="L27" s="33">
        <v>0.7</v>
      </c>
      <c r="M27" s="33">
        <v>14.36</v>
      </c>
      <c r="O27" s="33">
        <v>0.08</v>
      </c>
      <c r="P27" s="33">
        <v>4.42</v>
      </c>
      <c r="Q27" s="33">
        <v>143.19999999999999</v>
      </c>
      <c r="R27" s="33">
        <v>126.16</v>
      </c>
      <c r="S27" s="33">
        <v>29.41</v>
      </c>
      <c r="T27" s="33">
        <v>108.58</v>
      </c>
      <c r="V27" s="33">
        <v>14.31</v>
      </c>
      <c r="W27" s="33">
        <v>23.62</v>
      </c>
      <c r="Y27" s="33">
        <v>11.87</v>
      </c>
      <c r="Z27" s="33">
        <v>9.0500000000000007</v>
      </c>
      <c r="AB27" s="33">
        <v>111.75</v>
      </c>
      <c r="AC27" s="33">
        <v>140.47</v>
      </c>
      <c r="AE27" s="33">
        <v>35.380000000000003</v>
      </c>
      <c r="AF27" s="33">
        <v>32.71</v>
      </c>
      <c r="AG27" s="33">
        <v>0.1</v>
      </c>
      <c r="AH27" s="34">
        <v>3168.11</v>
      </c>
      <c r="AI27" s="34"/>
      <c r="AJ27" s="33"/>
      <c r="AL27" s="33">
        <v>14.86</v>
      </c>
      <c r="AM27" s="33">
        <v>12.52</v>
      </c>
      <c r="AN27" s="33">
        <v>19.260000000000002</v>
      </c>
      <c r="AO27" s="34">
        <v>11.59</v>
      </c>
      <c r="AP27" s="34"/>
      <c r="AQ27" s="33"/>
      <c r="AS27" s="33">
        <v>1371.83</v>
      </c>
      <c r="AT27" s="33">
        <v>35.590000000000003</v>
      </c>
      <c r="AU27" s="33">
        <v>95.64</v>
      </c>
      <c r="AV27" s="34">
        <v>220.82</v>
      </c>
      <c r="AW27" s="34"/>
      <c r="AX27" s="33"/>
    </row>
    <row r="28" spans="1:50" x14ac:dyDescent="0.25">
      <c r="A28" s="33">
        <v>0.4</v>
      </c>
      <c r="B28" s="33">
        <v>93.19</v>
      </c>
      <c r="C28" s="33">
        <v>281.82</v>
      </c>
      <c r="D28" s="33">
        <v>35.200000000000003</v>
      </c>
      <c r="E28" s="33">
        <v>0.42</v>
      </c>
      <c r="F28" s="33">
        <v>61.93</v>
      </c>
      <c r="H28" s="33">
        <v>2</v>
      </c>
      <c r="I28" s="33">
        <v>0.2</v>
      </c>
      <c r="J28" s="33">
        <v>4.12</v>
      </c>
      <c r="K28" s="33">
        <v>1.36</v>
      </c>
      <c r="L28" s="33">
        <v>5.23</v>
      </c>
      <c r="M28" s="33">
        <v>10.220000000000001</v>
      </c>
      <c r="O28" s="33">
        <v>4.07</v>
      </c>
      <c r="P28" s="33">
        <v>9.58</v>
      </c>
      <c r="Q28" s="33">
        <v>68.150000000000006</v>
      </c>
      <c r="R28" s="33">
        <v>18.25</v>
      </c>
      <c r="S28" s="33">
        <v>43.99</v>
      </c>
      <c r="T28" s="33">
        <v>109.1</v>
      </c>
      <c r="V28" s="33">
        <v>120.92</v>
      </c>
      <c r="W28" s="33">
        <v>77.739999999999995</v>
      </c>
      <c r="Y28" s="33">
        <v>0.9</v>
      </c>
      <c r="Z28" s="33">
        <v>12.95</v>
      </c>
      <c r="AB28" s="33">
        <v>176.29</v>
      </c>
      <c r="AC28" s="33">
        <v>21.12</v>
      </c>
      <c r="AE28" s="33">
        <v>33.99</v>
      </c>
      <c r="AF28" s="33">
        <v>359.04</v>
      </c>
      <c r="AG28" s="33">
        <v>1.46</v>
      </c>
      <c r="AH28" s="34">
        <v>6000</v>
      </c>
      <c r="AI28" s="34"/>
      <c r="AJ28" s="33"/>
      <c r="AL28" s="33">
        <v>2</v>
      </c>
      <c r="AM28" s="33">
        <v>0.2</v>
      </c>
      <c r="AN28" s="33">
        <v>2</v>
      </c>
      <c r="AO28" s="34">
        <v>89.17</v>
      </c>
      <c r="AP28" s="34"/>
      <c r="AQ28" s="33"/>
      <c r="AS28" s="33">
        <v>398.52</v>
      </c>
      <c r="AT28" s="33">
        <v>138.32</v>
      </c>
      <c r="AU28" s="33">
        <v>62.35</v>
      </c>
      <c r="AV28" s="34">
        <v>176.78</v>
      </c>
      <c r="AW28" s="34"/>
      <c r="AX28" s="33"/>
    </row>
    <row r="29" spans="1:50" x14ac:dyDescent="0.25">
      <c r="A29" s="33">
        <v>5.88</v>
      </c>
      <c r="B29" s="33">
        <v>2720.33</v>
      </c>
      <c r="C29" s="33">
        <v>0.3</v>
      </c>
      <c r="D29" s="33">
        <v>19.02</v>
      </c>
      <c r="E29" s="33">
        <v>3128.59</v>
      </c>
      <c r="F29" s="33">
        <v>230.12</v>
      </c>
      <c r="H29" s="33">
        <v>6.67</v>
      </c>
      <c r="I29" s="33">
        <v>13.14</v>
      </c>
      <c r="J29" s="33">
        <v>7.9</v>
      </c>
      <c r="K29" s="33">
        <v>5.28</v>
      </c>
      <c r="L29" s="33">
        <v>32.56</v>
      </c>
      <c r="M29" s="33">
        <v>0.9</v>
      </c>
      <c r="O29" s="33">
        <v>85.74</v>
      </c>
      <c r="P29" s="33">
        <v>120.76</v>
      </c>
      <c r="Q29" s="33">
        <v>3.11</v>
      </c>
      <c r="R29" s="33">
        <v>61.18</v>
      </c>
      <c r="S29" s="33">
        <v>150.01</v>
      </c>
      <c r="T29" s="33">
        <v>57.03</v>
      </c>
      <c r="V29" s="33">
        <v>110.32</v>
      </c>
      <c r="W29" s="33">
        <v>0.91</v>
      </c>
      <c r="Y29" s="33">
        <v>7.66</v>
      </c>
      <c r="Z29" s="33">
        <v>9.85</v>
      </c>
      <c r="AB29" s="33">
        <v>442.5</v>
      </c>
      <c r="AC29" s="33">
        <v>101.1</v>
      </c>
      <c r="AE29" s="33">
        <v>0.14000000000000001</v>
      </c>
      <c r="AF29" s="33">
        <v>47.77</v>
      </c>
      <c r="AG29" s="33">
        <v>3.14</v>
      </c>
      <c r="AH29" s="34">
        <v>60.7</v>
      </c>
      <c r="AI29" s="34"/>
      <c r="AJ29" s="33"/>
      <c r="AL29" s="33">
        <v>10.96</v>
      </c>
      <c r="AM29" s="33">
        <v>2</v>
      </c>
      <c r="AN29" s="33">
        <v>2</v>
      </c>
      <c r="AO29" s="34">
        <v>2.0099999999999998</v>
      </c>
      <c r="AP29" s="34"/>
      <c r="AQ29" s="33"/>
      <c r="AS29" s="33">
        <v>114</v>
      </c>
      <c r="AT29" s="33">
        <v>71.75</v>
      </c>
      <c r="AU29" s="33">
        <v>17.41</v>
      </c>
      <c r="AV29" s="34">
        <v>45.29</v>
      </c>
      <c r="AW29" s="34"/>
      <c r="AX29" s="33"/>
    </row>
    <row r="30" spans="1:50" x14ac:dyDescent="0.25">
      <c r="A30" s="33">
        <v>16.75</v>
      </c>
      <c r="B30" s="33">
        <v>14.41</v>
      </c>
      <c r="C30" s="33">
        <v>9.49</v>
      </c>
      <c r="D30" s="33">
        <v>0.1</v>
      </c>
      <c r="E30" s="33">
        <v>20.8</v>
      </c>
      <c r="F30" s="33">
        <v>173.51</v>
      </c>
      <c r="H30" s="33">
        <v>12.62</v>
      </c>
      <c r="I30" s="33">
        <v>6.34</v>
      </c>
      <c r="J30" s="33">
        <v>1.36</v>
      </c>
      <c r="K30" s="33">
        <v>5.43</v>
      </c>
      <c r="L30" s="33">
        <v>3.15</v>
      </c>
      <c r="M30" s="33">
        <v>4.25</v>
      </c>
      <c r="O30" s="33">
        <v>49.39</v>
      </c>
      <c r="P30" s="33">
        <v>122.5</v>
      </c>
      <c r="Q30" s="33">
        <v>93.72</v>
      </c>
      <c r="R30" s="33">
        <v>38.35</v>
      </c>
      <c r="S30" s="33">
        <v>38.64</v>
      </c>
      <c r="T30" s="33">
        <v>41.56</v>
      </c>
      <c r="V30" s="33">
        <v>53.05</v>
      </c>
      <c r="W30" s="33">
        <v>703.31</v>
      </c>
      <c r="Y30" s="33">
        <v>9.8800000000000008</v>
      </c>
      <c r="Z30" s="33">
        <v>213.89</v>
      </c>
      <c r="AB30" s="33">
        <v>315.83</v>
      </c>
      <c r="AC30" s="33">
        <v>356.89</v>
      </c>
      <c r="AE30" s="33">
        <v>1.4</v>
      </c>
      <c r="AF30" s="33">
        <v>17.63</v>
      </c>
      <c r="AG30" s="33">
        <v>0.1</v>
      </c>
      <c r="AH30" s="34">
        <v>369.36</v>
      </c>
      <c r="AI30" s="34"/>
      <c r="AJ30" s="33"/>
      <c r="AL30" s="33">
        <v>9.8699999999999992</v>
      </c>
      <c r="AM30" s="33">
        <v>2</v>
      </c>
      <c r="AN30" s="33">
        <v>2.2400000000000002</v>
      </c>
      <c r="AO30" s="34">
        <v>28.43</v>
      </c>
      <c r="AP30" s="34"/>
      <c r="AQ30" s="33"/>
      <c r="AS30" s="33">
        <v>196.94</v>
      </c>
      <c r="AT30" s="33">
        <v>47.94</v>
      </c>
      <c r="AU30" s="33">
        <v>121.98</v>
      </c>
      <c r="AV30" s="34">
        <v>15.77</v>
      </c>
      <c r="AW30" s="34"/>
      <c r="AX30" s="33"/>
    </row>
    <row r="31" spans="1:50" x14ac:dyDescent="0.25">
      <c r="A31" s="33">
        <v>678772.2</v>
      </c>
      <c r="B31" s="33">
        <v>1875300</v>
      </c>
      <c r="C31" s="33">
        <v>14.8</v>
      </c>
      <c r="D31" s="33">
        <v>11.9</v>
      </c>
      <c r="E31" s="33">
        <v>749.65</v>
      </c>
      <c r="F31" s="33">
        <v>3.78</v>
      </c>
      <c r="H31" s="33">
        <v>150.86000000000001</v>
      </c>
      <c r="I31" s="33">
        <v>52.06</v>
      </c>
      <c r="J31" s="33">
        <v>2</v>
      </c>
      <c r="K31" s="33">
        <v>2</v>
      </c>
      <c r="L31" s="33">
        <v>47.66</v>
      </c>
      <c r="M31" s="33">
        <v>6.61</v>
      </c>
      <c r="O31" s="33">
        <v>384.12</v>
      </c>
      <c r="P31" s="33">
        <v>824.34</v>
      </c>
      <c r="Q31" s="33">
        <v>1869.71</v>
      </c>
      <c r="R31" s="33">
        <v>666.6</v>
      </c>
      <c r="S31" s="33">
        <v>521.80999999999995</v>
      </c>
      <c r="T31" s="33">
        <v>113.58</v>
      </c>
      <c r="V31" s="33">
        <v>107.76</v>
      </c>
      <c r="W31" s="33">
        <v>17.96</v>
      </c>
      <c r="Y31" s="33">
        <v>6.79</v>
      </c>
      <c r="Z31" s="33">
        <v>2.44</v>
      </c>
      <c r="AB31" s="33">
        <v>306.24</v>
      </c>
      <c r="AC31" s="33">
        <v>146.57</v>
      </c>
      <c r="AE31" s="33">
        <v>11.9</v>
      </c>
      <c r="AF31" s="33">
        <v>14.89</v>
      </c>
      <c r="AG31" s="33">
        <v>14.79</v>
      </c>
      <c r="AH31" s="34">
        <v>115.09</v>
      </c>
      <c r="AI31" s="34"/>
      <c r="AJ31" s="33"/>
      <c r="AL31" s="33">
        <v>4.71</v>
      </c>
      <c r="AM31" s="33">
        <v>10.55</v>
      </c>
      <c r="AN31" s="33">
        <v>2.2400000000000002</v>
      </c>
      <c r="AO31" s="34">
        <v>1.31</v>
      </c>
      <c r="AP31" s="34"/>
      <c r="AQ31" s="33"/>
      <c r="AS31" s="33">
        <v>83.82</v>
      </c>
      <c r="AT31" s="33">
        <v>70.930000000000007</v>
      </c>
      <c r="AU31" s="33">
        <v>459.93</v>
      </c>
      <c r="AV31" s="34">
        <v>48.39</v>
      </c>
      <c r="AW31" s="34"/>
      <c r="AX31" s="33"/>
    </row>
    <row r="32" spans="1:50" x14ac:dyDescent="0.25">
      <c r="A32" s="33">
        <v>32.97</v>
      </c>
      <c r="B32" s="33">
        <v>44.1</v>
      </c>
      <c r="C32" s="33">
        <v>21.2</v>
      </c>
      <c r="D32" s="33">
        <v>230.29</v>
      </c>
      <c r="E32" s="33">
        <v>14.89</v>
      </c>
      <c r="F32" s="33">
        <v>5.88</v>
      </c>
      <c r="H32" s="33">
        <v>2</v>
      </c>
      <c r="I32" s="33">
        <v>2</v>
      </c>
      <c r="J32" s="33">
        <v>2</v>
      </c>
      <c r="K32" s="33">
        <v>2</v>
      </c>
      <c r="L32" s="33">
        <v>10.55</v>
      </c>
      <c r="M32" s="33">
        <v>3.04</v>
      </c>
      <c r="O32" s="33">
        <v>76.89</v>
      </c>
      <c r="P32" s="33">
        <v>105.39</v>
      </c>
      <c r="Q32" s="33">
        <v>116.74</v>
      </c>
      <c r="R32" s="33">
        <v>162.04</v>
      </c>
      <c r="S32" s="33">
        <v>70.930000000000007</v>
      </c>
      <c r="T32" s="33">
        <v>2.2000000000000002</v>
      </c>
      <c r="V32" s="33">
        <v>41.02</v>
      </c>
      <c r="W32" s="33">
        <v>15.24</v>
      </c>
      <c r="Y32" s="33">
        <v>8.14</v>
      </c>
      <c r="Z32" s="33">
        <v>2</v>
      </c>
      <c r="AB32" s="33">
        <v>352.04</v>
      </c>
      <c r="AC32" s="33">
        <v>139.31</v>
      </c>
      <c r="AE32" s="33">
        <v>0.1</v>
      </c>
      <c r="AF32" s="33">
        <v>5.88</v>
      </c>
      <c r="AG32" s="33">
        <v>15.67</v>
      </c>
      <c r="AH32" s="34">
        <v>58.14</v>
      </c>
      <c r="AI32" s="34"/>
      <c r="AJ32" s="33"/>
      <c r="AL32" s="33">
        <v>11.28</v>
      </c>
      <c r="AM32" s="33">
        <v>3.04</v>
      </c>
      <c r="AN32" s="33">
        <v>2</v>
      </c>
      <c r="AO32" s="34">
        <v>9.3699999999999992</v>
      </c>
      <c r="AP32" s="34"/>
      <c r="AQ32" s="33"/>
      <c r="AS32" s="33">
        <v>76.38</v>
      </c>
      <c r="AT32" s="33">
        <v>2.2000000000000002</v>
      </c>
      <c r="AU32" s="33">
        <v>57.75</v>
      </c>
      <c r="AV32" s="34">
        <v>39.29</v>
      </c>
      <c r="AW32" s="34"/>
      <c r="AX32" s="33"/>
    </row>
    <row r="33" spans="1:50" x14ac:dyDescent="0.25">
      <c r="A33" s="33">
        <v>17.11</v>
      </c>
      <c r="B33" s="33">
        <v>28.45</v>
      </c>
      <c r="C33" s="33">
        <v>11.41</v>
      </c>
      <c r="D33" s="33">
        <v>16.690000000000001</v>
      </c>
      <c r="E33" s="33">
        <v>7.52</v>
      </c>
      <c r="F33" s="33">
        <v>2.04</v>
      </c>
      <c r="H33" s="33">
        <v>5.83</v>
      </c>
      <c r="I33" s="33">
        <v>17.39</v>
      </c>
      <c r="J33" s="33">
        <v>3.46</v>
      </c>
      <c r="K33" s="33">
        <v>11.95</v>
      </c>
      <c r="L33" s="33">
        <v>12.9</v>
      </c>
      <c r="M33" s="33">
        <v>3.18</v>
      </c>
      <c r="O33" s="33">
        <v>126.39</v>
      </c>
      <c r="P33" s="33">
        <v>300.99</v>
      </c>
      <c r="Q33" s="33">
        <v>76.61</v>
      </c>
      <c r="R33" s="33">
        <v>213.48</v>
      </c>
      <c r="S33" s="33">
        <v>43.06</v>
      </c>
      <c r="T33" s="33">
        <v>26.63</v>
      </c>
      <c r="V33" s="33">
        <v>13.69</v>
      </c>
      <c r="W33" s="33">
        <v>9.09</v>
      </c>
      <c r="Y33" s="33">
        <v>2</v>
      </c>
      <c r="Z33" s="33">
        <v>12.25</v>
      </c>
      <c r="AB33" s="33">
        <v>110.52</v>
      </c>
      <c r="AC33" s="33">
        <v>193.38</v>
      </c>
      <c r="AE33" s="33">
        <v>337.18</v>
      </c>
      <c r="AF33" s="33">
        <v>89.97</v>
      </c>
      <c r="AG33" s="33">
        <v>13.69</v>
      </c>
      <c r="AH33" s="34">
        <v>1545.91</v>
      </c>
      <c r="AI33" s="34"/>
      <c r="AJ33" s="33"/>
      <c r="AL33" s="33">
        <v>15.2</v>
      </c>
      <c r="AM33" s="33">
        <v>9.5</v>
      </c>
      <c r="AN33" s="33">
        <v>10.92</v>
      </c>
      <c r="AO33" s="34">
        <v>11.23</v>
      </c>
      <c r="AP33" s="34"/>
      <c r="AQ33" s="33"/>
      <c r="AS33" s="33">
        <v>423.2</v>
      </c>
      <c r="AT33" s="33">
        <v>52.43</v>
      </c>
      <c r="AU33" s="33">
        <v>178.42</v>
      </c>
      <c r="AV33" s="34">
        <v>168.3</v>
      </c>
      <c r="AW33" s="34"/>
      <c r="AX33" s="33"/>
    </row>
    <row r="34" spans="1:50" x14ac:dyDescent="0.25">
      <c r="A34" s="33">
        <v>260.05</v>
      </c>
      <c r="B34" s="33">
        <v>94.35</v>
      </c>
      <c r="C34" s="33">
        <v>0.3</v>
      </c>
      <c r="D34" s="33">
        <v>0.3</v>
      </c>
      <c r="E34" s="33">
        <v>3953.24</v>
      </c>
      <c r="F34" s="33">
        <v>64.849999999999994</v>
      </c>
      <c r="H34" s="33">
        <v>38.92</v>
      </c>
      <c r="I34" s="33">
        <v>0.2</v>
      </c>
      <c r="J34" s="33">
        <v>0.3</v>
      </c>
      <c r="K34" s="33">
        <v>2.15</v>
      </c>
      <c r="L34" s="33">
        <v>12.97</v>
      </c>
      <c r="M34" s="33">
        <v>16.82</v>
      </c>
      <c r="O34" s="33">
        <v>96.79</v>
      </c>
      <c r="P34" s="33">
        <v>24.85</v>
      </c>
      <c r="Q34" s="33">
        <v>43.65</v>
      </c>
      <c r="R34" s="33">
        <v>25.1</v>
      </c>
      <c r="S34" s="33">
        <v>144.56</v>
      </c>
      <c r="T34" s="33">
        <v>177.89</v>
      </c>
      <c r="V34" s="33">
        <v>8.56</v>
      </c>
      <c r="W34" s="33">
        <v>316.11</v>
      </c>
      <c r="Y34" s="33">
        <v>2</v>
      </c>
      <c r="Z34" s="33">
        <v>10.68</v>
      </c>
      <c r="AB34" s="33">
        <v>94.48</v>
      </c>
      <c r="AC34" s="33">
        <v>130.63999999999999</v>
      </c>
      <c r="AE34" s="33">
        <v>12.47</v>
      </c>
      <c r="AF34" s="33">
        <v>242.2</v>
      </c>
      <c r="AG34" s="33">
        <v>23.62</v>
      </c>
      <c r="AH34" s="34">
        <v>6000</v>
      </c>
      <c r="AI34" s="34"/>
      <c r="AJ34" s="33"/>
      <c r="AL34" s="33">
        <v>4.08</v>
      </c>
      <c r="AM34" s="33">
        <v>16.68</v>
      </c>
      <c r="AN34" s="33">
        <v>9.0500000000000007</v>
      </c>
      <c r="AO34" s="34">
        <v>17.64</v>
      </c>
      <c r="AP34" s="34"/>
      <c r="AQ34" s="33"/>
      <c r="AS34" s="33">
        <v>187.12</v>
      </c>
      <c r="AT34" s="33">
        <v>53.97</v>
      </c>
      <c r="AU34" s="33">
        <v>140.47</v>
      </c>
      <c r="AV34" s="34">
        <v>390.11</v>
      </c>
      <c r="AW34" s="34"/>
      <c r="AX34" s="33"/>
    </row>
    <row r="35" spans="1:50" x14ac:dyDescent="0.25">
      <c r="A35" s="33">
        <v>0.4</v>
      </c>
      <c r="B35" s="33">
        <v>0.4</v>
      </c>
      <c r="C35" s="33">
        <v>4.47</v>
      </c>
      <c r="D35" s="33">
        <v>0.1</v>
      </c>
      <c r="E35" s="33">
        <v>13.77</v>
      </c>
      <c r="F35" s="33">
        <v>4.5</v>
      </c>
      <c r="H35" s="33">
        <v>2</v>
      </c>
      <c r="I35" s="33">
        <v>3.64</v>
      </c>
      <c r="J35" s="33">
        <v>2</v>
      </c>
      <c r="K35" s="33">
        <v>2.2400000000000002</v>
      </c>
      <c r="L35" s="33">
        <v>9.66</v>
      </c>
      <c r="M35" s="33">
        <v>2</v>
      </c>
      <c r="O35" s="33">
        <v>4</v>
      </c>
      <c r="P35" s="33">
        <v>7.83</v>
      </c>
      <c r="Q35" s="33">
        <v>22.22</v>
      </c>
      <c r="R35" s="33">
        <v>14.99</v>
      </c>
      <c r="S35" s="33">
        <v>58.12</v>
      </c>
      <c r="T35" s="33">
        <v>118.07</v>
      </c>
      <c r="V35" s="33">
        <v>8.02</v>
      </c>
      <c r="W35" s="33">
        <v>30.58</v>
      </c>
      <c r="Y35" s="33">
        <v>2</v>
      </c>
      <c r="Z35" s="33">
        <v>13.36</v>
      </c>
      <c r="AB35" s="33">
        <v>72.45</v>
      </c>
      <c r="AC35" s="33">
        <v>211.46</v>
      </c>
      <c r="AE35" s="33">
        <v>14.8</v>
      </c>
      <c r="AF35" s="33">
        <v>0.4</v>
      </c>
      <c r="AG35" s="33">
        <v>0.1</v>
      </c>
      <c r="AH35" s="34">
        <v>236.87</v>
      </c>
      <c r="AI35" s="34"/>
      <c r="AJ35" s="33"/>
      <c r="AL35" s="33">
        <v>2</v>
      </c>
      <c r="AM35" s="33">
        <v>2</v>
      </c>
      <c r="AN35" s="33">
        <v>19.739999999999998</v>
      </c>
      <c r="AO35" s="34">
        <v>8.02</v>
      </c>
      <c r="AP35" s="34"/>
      <c r="AQ35" s="33"/>
      <c r="AS35" s="33">
        <v>121.98</v>
      </c>
      <c r="AT35" s="33">
        <v>4.07</v>
      </c>
      <c r="AU35" s="33">
        <v>184.46</v>
      </c>
      <c r="AV35" s="34">
        <v>33.94</v>
      </c>
      <c r="AW35" s="34"/>
      <c r="AX35" s="33"/>
    </row>
    <row r="36" spans="1:50" x14ac:dyDescent="0.25">
      <c r="A36" s="33">
        <v>2.25</v>
      </c>
      <c r="B36" s="33">
        <v>25.04</v>
      </c>
      <c r="C36" s="33">
        <v>9.0500000000000007</v>
      </c>
      <c r="D36" s="33">
        <v>3.78</v>
      </c>
      <c r="E36" s="33">
        <v>6.97</v>
      </c>
      <c r="F36" s="33">
        <v>3168.11</v>
      </c>
      <c r="H36" s="33">
        <v>0.2</v>
      </c>
      <c r="I36" s="33">
        <v>12.89</v>
      </c>
      <c r="J36" s="33">
        <v>9.31</v>
      </c>
      <c r="K36" s="33">
        <v>4.6500000000000004</v>
      </c>
      <c r="L36" s="33">
        <v>6.11</v>
      </c>
      <c r="M36" s="33">
        <v>11.59</v>
      </c>
      <c r="O36" s="33">
        <v>60.53</v>
      </c>
      <c r="P36" s="33">
        <v>144.30000000000001</v>
      </c>
      <c r="Q36" s="33">
        <v>49.43</v>
      </c>
      <c r="R36" s="33">
        <v>30.18</v>
      </c>
      <c r="S36" s="33">
        <v>9.8800000000000008</v>
      </c>
      <c r="T36" s="33">
        <v>220.82</v>
      </c>
      <c r="V36" s="33">
        <v>1109.44</v>
      </c>
      <c r="W36" s="33">
        <v>35.200000000000003</v>
      </c>
      <c r="Y36" s="33">
        <v>15.68</v>
      </c>
      <c r="Z36" s="33">
        <v>1.36</v>
      </c>
      <c r="AB36" s="33">
        <v>310.61</v>
      </c>
      <c r="AC36" s="33">
        <v>18.25</v>
      </c>
      <c r="AE36" s="33">
        <v>55.72</v>
      </c>
      <c r="AF36" s="33">
        <v>93.19</v>
      </c>
      <c r="AG36" s="33">
        <v>4.6900000000000004</v>
      </c>
      <c r="AH36" s="34">
        <v>430330.16</v>
      </c>
      <c r="AI36" s="34"/>
      <c r="AJ36" s="33"/>
      <c r="AL36" s="33">
        <v>13.83</v>
      </c>
      <c r="AM36" s="33">
        <v>0.2</v>
      </c>
      <c r="AN36" s="33">
        <v>5.83</v>
      </c>
      <c r="AO36" s="34">
        <v>102.92</v>
      </c>
      <c r="AP36" s="34"/>
      <c r="AQ36" s="33"/>
      <c r="AS36" s="33">
        <v>97.43</v>
      </c>
      <c r="AT36" s="33">
        <v>9.58</v>
      </c>
      <c r="AU36" s="33">
        <v>109.28</v>
      </c>
      <c r="AV36" s="34">
        <v>572.77</v>
      </c>
      <c r="AW36" s="34"/>
      <c r="AX36" s="33"/>
    </row>
    <row r="37" spans="1:50" x14ac:dyDescent="0.25">
      <c r="A37" s="33"/>
      <c r="B37" s="33"/>
      <c r="C37" s="33">
        <v>39.33</v>
      </c>
      <c r="D37" s="33">
        <v>9.07</v>
      </c>
      <c r="E37" s="33">
        <v>12.63</v>
      </c>
      <c r="F37" s="33">
        <v>21.47</v>
      </c>
      <c r="H37" s="33"/>
      <c r="I37" s="33"/>
      <c r="J37" s="33">
        <v>8.0299999999999994</v>
      </c>
      <c r="K37" s="33">
        <v>0.2</v>
      </c>
      <c r="L37" s="33">
        <v>0.99</v>
      </c>
      <c r="M37" s="33">
        <v>14.24</v>
      </c>
      <c r="O37" s="33"/>
      <c r="P37" s="33"/>
      <c r="Q37" s="33">
        <v>34.299999999999997</v>
      </c>
      <c r="R37" s="33">
        <v>52.61</v>
      </c>
      <c r="S37" s="33">
        <v>111.68</v>
      </c>
      <c r="T37" s="33">
        <v>66.540000000000006</v>
      </c>
      <c r="V37" s="33">
        <v>47.57</v>
      </c>
      <c r="W37" s="33">
        <v>123.87</v>
      </c>
      <c r="Y37" s="33">
        <v>15.99</v>
      </c>
      <c r="Z37" s="33">
        <v>3.5</v>
      </c>
      <c r="AB37" s="33">
        <v>443.94</v>
      </c>
      <c r="AC37" s="33">
        <v>63.87</v>
      </c>
      <c r="AE37" s="33">
        <v>0.1</v>
      </c>
      <c r="AF37" s="33">
        <v>93.96</v>
      </c>
      <c r="AG37" s="33">
        <v>0.91</v>
      </c>
      <c r="AH37" s="34">
        <v>32.21</v>
      </c>
      <c r="AI37" s="34"/>
      <c r="AJ37" s="33"/>
      <c r="AL37" s="33">
        <v>2</v>
      </c>
      <c r="AM37" s="33">
        <v>0.2</v>
      </c>
      <c r="AN37" s="33">
        <v>9.85</v>
      </c>
      <c r="AO37" s="34">
        <v>8.5</v>
      </c>
      <c r="AP37" s="34"/>
      <c r="AQ37" s="33"/>
      <c r="AS37" s="33">
        <v>35.340000000000003</v>
      </c>
      <c r="AT37" s="33">
        <v>7.42</v>
      </c>
      <c r="AU37" s="33">
        <v>101.1</v>
      </c>
      <c r="AV37" s="34">
        <v>907.22</v>
      </c>
      <c r="AW37" s="34"/>
      <c r="AX37" s="33"/>
    </row>
    <row r="38" spans="1:50" x14ac:dyDescent="0.25">
      <c r="A38" s="33"/>
      <c r="B38" s="33"/>
      <c r="C38" s="33">
        <v>17.09</v>
      </c>
      <c r="D38" s="33">
        <v>0.3</v>
      </c>
      <c r="E38" s="33">
        <v>39.06</v>
      </c>
      <c r="F38" s="33">
        <v>16.52</v>
      </c>
      <c r="H38" s="33"/>
      <c r="I38" s="33"/>
      <c r="J38" s="33">
        <v>2.4</v>
      </c>
      <c r="K38" s="33">
        <v>2</v>
      </c>
      <c r="L38" s="33">
        <v>13.88</v>
      </c>
      <c r="M38" s="33">
        <v>21.06</v>
      </c>
      <c r="O38" s="33"/>
      <c r="P38" s="33"/>
      <c r="Q38" s="33">
        <v>16.899999999999999</v>
      </c>
      <c r="R38" s="33">
        <v>75.34</v>
      </c>
      <c r="S38" s="33">
        <v>148.9</v>
      </c>
      <c r="T38" s="33">
        <v>165.4</v>
      </c>
      <c r="V38" s="33">
        <v>4406.51</v>
      </c>
      <c r="W38" s="33">
        <v>281.82</v>
      </c>
      <c r="Y38" s="33">
        <v>9.4600000000000009</v>
      </c>
      <c r="Z38" s="33">
        <v>4.12</v>
      </c>
      <c r="AB38" s="33">
        <v>357.59</v>
      </c>
      <c r="AC38" s="33">
        <v>68.150000000000006</v>
      </c>
      <c r="AE38" s="33">
        <v>9.49</v>
      </c>
      <c r="AF38" s="33">
        <v>0.3</v>
      </c>
      <c r="AG38" s="33">
        <v>16.920000000000002</v>
      </c>
      <c r="AH38" s="33"/>
      <c r="AI38" s="33"/>
      <c r="AJ38" s="33"/>
      <c r="AL38" s="33">
        <v>11.95</v>
      </c>
      <c r="AM38" s="33">
        <v>9.2100000000000009</v>
      </c>
      <c r="AN38" s="33">
        <v>5.55</v>
      </c>
      <c r="AO38" s="33"/>
      <c r="AP38" s="33"/>
      <c r="AQ38" s="33"/>
      <c r="AS38" s="33">
        <v>503.98</v>
      </c>
      <c r="AT38" s="33">
        <v>4.43</v>
      </c>
      <c r="AU38" s="33">
        <v>568.95000000000005</v>
      </c>
      <c r="AV38" s="33"/>
      <c r="AW38" s="33"/>
      <c r="AX38" s="33"/>
    </row>
    <row r="39" spans="1:50" x14ac:dyDescent="0.25">
      <c r="A39" s="33"/>
      <c r="B39" s="33"/>
      <c r="C39" s="33">
        <v>1264.48</v>
      </c>
      <c r="D39" s="33">
        <v>1405.73</v>
      </c>
      <c r="E39" s="33">
        <v>0.3</v>
      </c>
      <c r="F39" s="33">
        <v>0.3</v>
      </c>
      <c r="H39" s="33"/>
      <c r="I39" s="33"/>
      <c r="J39" s="33">
        <v>9.3699999999999992</v>
      </c>
      <c r="K39" s="33">
        <v>15</v>
      </c>
      <c r="L39" s="33">
        <v>23.32</v>
      </c>
      <c r="M39" s="33">
        <v>0.71</v>
      </c>
      <c r="O39" s="33"/>
      <c r="P39" s="33"/>
      <c r="Q39" s="33">
        <v>81.88</v>
      </c>
      <c r="R39" s="33">
        <v>218.14</v>
      </c>
      <c r="S39" s="33">
        <v>102.73</v>
      </c>
      <c r="T39" s="33">
        <v>24.11</v>
      </c>
      <c r="V39" s="33">
        <v>13.69</v>
      </c>
      <c r="W39" s="33">
        <v>46.45</v>
      </c>
      <c r="Y39" s="33">
        <v>8.0399999999999991</v>
      </c>
      <c r="Z39" s="33">
        <v>12.93</v>
      </c>
      <c r="AB39" s="33">
        <v>234.93</v>
      </c>
      <c r="AC39" s="33">
        <v>636.16999999999996</v>
      </c>
      <c r="AE39" s="33">
        <v>0.1</v>
      </c>
      <c r="AF39" s="33">
        <v>306.70999999999998</v>
      </c>
      <c r="AG39" s="33">
        <v>0.1</v>
      </c>
      <c r="AH39" s="33"/>
      <c r="AI39" s="33"/>
      <c r="AJ39" s="33"/>
      <c r="AL39" s="33">
        <v>10.92</v>
      </c>
      <c r="AM39" s="33">
        <v>11.37</v>
      </c>
      <c r="AN39" s="33">
        <v>5.55</v>
      </c>
      <c r="AO39" s="33"/>
      <c r="AP39" s="33"/>
      <c r="AQ39" s="33"/>
      <c r="AS39" s="33">
        <v>427.59</v>
      </c>
      <c r="AT39" s="33">
        <v>30.61</v>
      </c>
      <c r="AU39" s="33">
        <v>268.45</v>
      </c>
      <c r="AV39" s="33"/>
      <c r="AW39" s="33"/>
      <c r="AX39" s="33"/>
    </row>
    <row r="40" spans="1:50" x14ac:dyDescent="0.25">
      <c r="A40" s="33"/>
      <c r="B40" s="33"/>
      <c r="C40" s="33">
        <v>29.34</v>
      </c>
      <c r="D40" s="33">
        <v>230.15</v>
      </c>
      <c r="E40" s="33"/>
      <c r="F40" s="33"/>
      <c r="H40" s="33"/>
      <c r="I40" s="33"/>
      <c r="J40" s="33">
        <v>4.04</v>
      </c>
      <c r="K40" s="33">
        <v>11.67</v>
      </c>
      <c r="L40" s="33"/>
      <c r="M40" s="33"/>
      <c r="O40" s="33"/>
      <c r="P40" s="33"/>
      <c r="Q40" s="33">
        <v>123.19</v>
      </c>
      <c r="R40" s="33">
        <v>243.74</v>
      </c>
      <c r="S40" s="33"/>
      <c r="T40" s="33"/>
      <c r="V40" s="33">
        <v>8.99</v>
      </c>
      <c r="W40" s="33">
        <v>89.81</v>
      </c>
      <c r="Y40" s="33">
        <v>2</v>
      </c>
      <c r="Z40" s="33">
        <v>18.98</v>
      </c>
      <c r="AB40" s="33">
        <v>193.02</v>
      </c>
      <c r="AC40" s="33">
        <v>159.63999999999999</v>
      </c>
      <c r="AE40" s="33">
        <v>24.72</v>
      </c>
      <c r="AF40" s="33">
        <v>124.04</v>
      </c>
      <c r="AG40" s="33">
        <v>0.3</v>
      </c>
      <c r="AH40" s="33"/>
      <c r="AI40" s="33"/>
      <c r="AJ40" s="33"/>
      <c r="AL40" s="33">
        <v>18.440000000000001</v>
      </c>
      <c r="AM40" s="33">
        <v>0.23</v>
      </c>
      <c r="AN40" s="33">
        <v>2</v>
      </c>
      <c r="AO40" s="33"/>
      <c r="AP40" s="33"/>
      <c r="AQ40" s="33"/>
      <c r="AS40" s="33">
        <v>246.76</v>
      </c>
      <c r="AT40" s="33">
        <v>5</v>
      </c>
      <c r="AU40" s="33">
        <v>14.79</v>
      </c>
      <c r="AV40" s="33"/>
      <c r="AW40" s="33"/>
      <c r="AX40" s="33"/>
    </row>
    <row r="41" spans="1:50" x14ac:dyDescent="0.25">
      <c r="A41" s="33"/>
      <c r="B41" s="33"/>
      <c r="C41" s="33">
        <v>359.04</v>
      </c>
      <c r="D41" s="33">
        <v>2342.5700000000002</v>
      </c>
      <c r="E41" s="33"/>
      <c r="F41" s="33"/>
      <c r="H41" s="33"/>
      <c r="I41" s="33"/>
      <c r="J41" s="33">
        <v>0.2</v>
      </c>
      <c r="K41" s="33">
        <v>6.28</v>
      </c>
      <c r="L41" s="33"/>
      <c r="M41" s="33"/>
      <c r="O41" s="33"/>
      <c r="P41" s="33"/>
      <c r="Q41" s="33">
        <v>138.32</v>
      </c>
      <c r="R41" s="33">
        <v>391.54</v>
      </c>
      <c r="S41" s="33"/>
      <c r="T41" s="33"/>
      <c r="V41" s="33">
        <v>0.1</v>
      </c>
      <c r="W41" s="33">
        <v>0.4</v>
      </c>
      <c r="Y41" s="33">
        <v>2</v>
      </c>
      <c r="Z41" s="33">
        <v>1.8</v>
      </c>
      <c r="AB41" s="33">
        <v>85.47</v>
      </c>
      <c r="AC41" s="33">
        <v>4.32</v>
      </c>
      <c r="AE41" s="33">
        <v>11.41</v>
      </c>
      <c r="AF41" s="33">
        <v>39.06</v>
      </c>
      <c r="AG41" s="33">
        <v>0.1</v>
      </c>
      <c r="AH41" s="33"/>
      <c r="AI41" s="33"/>
      <c r="AJ41" s="33"/>
      <c r="AL41" s="33">
        <v>3.46</v>
      </c>
      <c r="AM41" s="33">
        <v>13.88</v>
      </c>
      <c r="AN41" s="33">
        <v>2</v>
      </c>
      <c r="AO41" s="33"/>
      <c r="AP41" s="33"/>
      <c r="AQ41" s="33"/>
      <c r="AS41" s="33">
        <v>211.39</v>
      </c>
      <c r="AT41" s="33">
        <v>148.9</v>
      </c>
      <c r="AU41" s="33">
        <v>34.9</v>
      </c>
      <c r="AV41" s="33"/>
      <c r="AW41" s="33"/>
      <c r="AX41" s="33"/>
    </row>
    <row r="42" spans="1:50" x14ac:dyDescent="0.25">
      <c r="A42" s="33"/>
      <c r="B42" s="33"/>
      <c r="C42" s="33">
        <v>178.21</v>
      </c>
      <c r="D42" s="33">
        <v>58.99</v>
      </c>
      <c r="E42" s="33"/>
      <c r="F42" s="33"/>
      <c r="H42" s="33"/>
      <c r="I42" s="33"/>
      <c r="J42" s="33">
        <v>0.7</v>
      </c>
      <c r="K42" s="33">
        <v>0.9</v>
      </c>
      <c r="L42" s="33"/>
      <c r="M42" s="33"/>
      <c r="O42" s="33"/>
      <c r="P42" s="33"/>
      <c r="Q42" s="33">
        <v>19.760000000000002</v>
      </c>
      <c r="R42" s="33">
        <v>12.14</v>
      </c>
      <c r="S42" s="33"/>
      <c r="T42" s="33"/>
      <c r="V42" s="33">
        <v>7.62</v>
      </c>
      <c r="W42" s="33">
        <v>1265.9000000000001</v>
      </c>
      <c r="Y42" s="33">
        <v>2.15</v>
      </c>
      <c r="Z42" s="33">
        <v>11.39</v>
      </c>
      <c r="AB42" s="33">
        <v>230.61</v>
      </c>
      <c r="AC42" s="33">
        <v>304.08999999999997</v>
      </c>
      <c r="AE42" s="33">
        <v>8.56</v>
      </c>
      <c r="AF42" s="33">
        <v>16.52</v>
      </c>
      <c r="AG42" s="33">
        <v>6.35</v>
      </c>
      <c r="AH42" s="33"/>
      <c r="AI42" s="33"/>
      <c r="AJ42" s="33"/>
      <c r="AL42" s="33">
        <v>2</v>
      </c>
      <c r="AM42" s="33">
        <v>21.06</v>
      </c>
      <c r="AN42" s="33">
        <v>6.88</v>
      </c>
      <c r="AO42" s="33"/>
      <c r="AP42" s="33"/>
      <c r="AQ42" s="33"/>
      <c r="AS42" s="33">
        <v>144.41</v>
      </c>
      <c r="AT42" s="33">
        <v>165.4</v>
      </c>
      <c r="AU42" s="33">
        <v>146.5</v>
      </c>
      <c r="AV42" s="33"/>
      <c r="AW42" s="33"/>
      <c r="AX42" s="33"/>
    </row>
    <row r="43" spans="1:50" x14ac:dyDescent="0.25">
      <c r="A43" s="33"/>
      <c r="B43" s="33"/>
      <c r="C43" s="33">
        <v>12.63</v>
      </c>
      <c r="D43" s="33">
        <v>5.2</v>
      </c>
      <c r="E43" s="33"/>
      <c r="F43" s="33"/>
      <c r="H43" s="33"/>
      <c r="I43" s="33"/>
      <c r="J43" s="33">
        <v>0.7</v>
      </c>
      <c r="K43" s="33">
        <v>0.28000000000000003</v>
      </c>
      <c r="L43" s="33"/>
      <c r="M43" s="33"/>
      <c r="O43" s="33"/>
      <c r="P43" s="33"/>
      <c r="Q43" s="33">
        <v>54.7</v>
      </c>
      <c r="R43" s="33">
        <v>45.65</v>
      </c>
      <c r="S43" s="33"/>
      <c r="T43" s="33"/>
      <c r="V43" s="33">
        <v>5.12</v>
      </c>
      <c r="W43" s="33">
        <v>6.48</v>
      </c>
      <c r="Y43" s="33">
        <v>2</v>
      </c>
      <c r="Z43" s="33">
        <v>4.97</v>
      </c>
      <c r="AB43" s="33">
        <v>126.96</v>
      </c>
      <c r="AC43" s="33">
        <v>99.05</v>
      </c>
      <c r="AE43" s="33">
        <v>2.31</v>
      </c>
      <c r="AF43" s="33">
        <v>28.52</v>
      </c>
      <c r="AG43" s="33">
        <v>9.1</v>
      </c>
      <c r="AH43" s="33"/>
      <c r="AI43" s="33"/>
      <c r="AJ43" s="33"/>
      <c r="AL43" s="33">
        <v>2.73</v>
      </c>
      <c r="AM43" s="33">
        <v>10.039999999999999</v>
      </c>
      <c r="AN43" s="33">
        <v>13.2</v>
      </c>
      <c r="AO43" s="33"/>
      <c r="AP43" s="33"/>
      <c r="AQ43" s="33"/>
      <c r="AS43" s="33">
        <v>624.79999999999995</v>
      </c>
      <c r="AT43" s="33">
        <v>175.97</v>
      </c>
      <c r="AU43" s="33">
        <v>130.94999999999999</v>
      </c>
      <c r="AV43" s="33"/>
      <c r="AW43" s="33"/>
      <c r="AX43" s="33"/>
    </row>
    <row r="44" spans="1:50" x14ac:dyDescent="0.25">
      <c r="A44" s="33"/>
      <c r="B44" s="33"/>
      <c r="C44" s="33">
        <v>47.33</v>
      </c>
      <c r="D44" s="33">
        <v>4.6399999999999997</v>
      </c>
      <c r="E44" s="33"/>
      <c r="F44" s="33"/>
      <c r="H44" s="33"/>
      <c r="I44" s="33"/>
      <c r="J44" s="33">
        <v>5.83</v>
      </c>
      <c r="K44" s="33">
        <v>9.2200000000000006</v>
      </c>
      <c r="L44" s="33"/>
      <c r="M44" s="33"/>
      <c r="O44" s="33"/>
      <c r="P44" s="33"/>
      <c r="Q44" s="33">
        <v>40.69</v>
      </c>
      <c r="R44" s="33">
        <v>56.38</v>
      </c>
      <c r="S44" s="33"/>
      <c r="T44" s="33"/>
      <c r="V44" s="33">
        <v>0.1</v>
      </c>
      <c r="W44" s="33">
        <v>16.690000000000001</v>
      </c>
      <c r="Y44" s="33">
        <v>12</v>
      </c>
      <c r="Z44" s="33">
        <v>11.95</v>
      </c>
      <c r="AB44" s="33">
        <v>46.55</v>
      </c>
      <c r="AC44" s="33">
        <v>213.48</v>
      </c>
      <c r="AE44" s="33">
        <v>12.47</v>
      </c>
      <c r="AF44" s="33">
        <v>120.07</v>
      </c>
      <c r="AG44" s="33">
        <v>19.53</v>
      </c>
      <c r="AH44" s="33"/>
      <c r="AI44" s="33"/>
      <c r="AJ44" s="33"/>
      <c r="AL44" s="33">
        <v>6</v>
      </c>
      <c r="AM44" s="33">
        <v>0.7</v>
      </c>
      <c r="AN44" s="33">
        <v>85.77</v>
      </c>
      <c r="AO44" s="33"/>
      <c r="AP44" s="33"/>
      <c r="AQ44" s="33"/>
      <c r="AS44" s="33">
        <v>190.74</v>
      </c>
      <c r="AT44" s="33">
        <v>18.04</v>
      </c>
      <c r="AU44" s="33">
        <v>4</v>
      </c>
      <c r="AV44" s="33"/>
      <c r="AW44" s="33"/>
      <c r="AX44" s="33"/>
    </row>
    <row r="45" spans="1:50" x14ac:dyDescent="0.25">
      <c r="A45" s="33"/>
      <c r="B45" s="33"/>
      <c r="C45" s="33">
        <v>58.14</v>
      </c>
      <c r="D45" s="33">
        <v>60.7</v>
      </c>
      <c r="E45" s="33"/>
      <c r="F45" s="33"/>
      <c r="H45" s="33"/>
      <c r="I45" s="33"/>
      <c r="J45" s="33">
        <v>9.3699999999999992</v>
      </c>
      <c r="K45" s="33">
        <v>2.0099999999999998</v>
      </c>
      <c r="L45" s="33"/>
      <c r="M45" s="33"/>
      <c r="O45" s="33"/>
      <c r="P45" s="33"/>
      <c r="Q45" s="33">
        <v>39.29</v>
      </c>
      <c r="R45" s="33">
        <v>45.29</v>
      </c>
      <c r="S45" s="33"/>
      <c r="T45" s="33"/>
      <c r="V45" s="33">
        <v>0.49</v>
      </c>
      <c r="W45" s="33">
        <v>11.41</v>
      </c>
      <c r="Y45" s="33">
        <v>9.82</v>
      </c>
      <c r="Z45" s="33">
        <v>3.46</v>
      </c>
      <c r="AB45" s="33">
        <v>50.92</v>
      </c>
      <c r="AC45" s="33">
        <v>76.61</v>
      </c>
      <c r="AE45" s="33">
        <v>4.47</v>
      </c>
      <c r="AF45" s="33">
        <v>242.44</v>
      </c>
      <c r="AG45" s="33">
        <v>46.55</v>
      </c>
      <c r="AH45" s="33"/>
      <c r="AI45" s="33"/>
      <c r="AJ45" s="33"/>
      <c r="AL45" s="33">
        <v>7.43</v>
      </c>
      <c r="AM45" s="33">
        <v>0.7</v>
      </c>
      <c r="AN45" s="33">
        <v>9.11</v>
      </c>
      <c r="AO45" s="33"/>
      <c r="AP45" s="33"/>
      <c r="AQ45" s="33"/>
      <c r="AS45" s="33">
        <v>493.19</v>
      </c>
      <c r="AT45" s="33">
        <v>30.49</v>
      </c>
      <c r="AU45" s="33">
        <v>146.47</v>
      </c>
      <c r="AV45" s="33"/>
      <c r="AW45" s="33"/>
      <c r="AX45" s="33"/>
    </row>
    <row r="46" spans="1:50" x14ac:dyDescent="0.25">
      <c r="A46" s="33"/>
      <c r="B46" s="33"/>
      <c r="C46" s="33">
        <v>5.2</v>
      </c>
      <c r="D46" s="33">
        <v>0.4</v>
      </c>
      <c r="E46" s="33"/>
      <c r="F46" s="33"/>
      <c r="H46" s="33"/>
      <c r="I46" s="33"/>
      <c r="J46" s="33">
        <v>3.15</v>
      </c>
      <c r="K46" s="33">
        <v>0.2</v>
      </c>
      <c r="L46" s="33"/>
      <c r="M46" s="33"/>
      <c r="O46" s="33"/>
      <c r="P46" s="33"/>
      <c r="Q46" s="33">
        <v>31.73</v>
      </c>
      <c r="R46" s="33">
        <v>84.77</v>
      </c>
      <c r="S46" s="33"/>
      <c r="T46" s="33"/>
      <c r="V46" s="33">
        <v>10.56</v>
      </c>
      <c r="W46" s="33">
        <v>44.1</v>
      </c>
      <c r="Y46" s="33">
        <v>13.52</v>
      </c>
      <c r="Z46" s="33">
        <v>2</v>
      </c>
      <c r="AB46" s="33">
        <v>69.150000000000006</v>
      </c>
      <c r="AC46" s="33">
        <v>105.39</v>
      </c>
      <c r="AE46" s="33">
        <v>7.52</v>
      </c>
      <c r="AF46" s="33">
        <v>157.19999999999999</v>
      </c>
      <c r="AG46" s="33"/>
      <c r="AH46" s="33"/>
      <c r="AI46" s="33"/>
      <c r="AJ46" s="33"/>
      <c r="AL46" s="33">
        <v>12.46</v>
      </c>
      <c r="AM46" s="33">
        <v>1.59</v>
      </c>
      <c r="AN46" s="33">
        <v>29.19</v>
      </c>
      <c r="AO46" s="33"/>
      <c r="AP46" s="33"/>
      <c r="AQ46" s="33"/>
      <c r="AS46" s="33">
        <v>212.37</v>
      </c>
      <c r="AT46" s="33">
        <v>19.82</v>
      </c>
      <c r="AU46" s="33">
        <v>4</v>
      </c>
      <c r="AV46" s="33"/>
      <c r="AW46" s="33"/>
      <c r="AX46" s="33"/>
    </row>
    <row r="47" spans="1:50" x14ac:dyDescent="0.25">
      <c r="A47" s="33"/>
      <c r="B47" s="33"/>
      <c r="C47" s="33">
        <v>0.4</v>
      </c>
      <c r="D47" s="33">
        <v>25.99</v>
      </c>
      <c r="E47" s="33"/>
      <c r="F47" s="33"/>
      <c r="H47" s="33"/>
      <c r="I47" s="33"/>
      <c r="J47" s="33">
        <v>0.2</v>
      </c>
      <c r="K47" s="33">
        <v>13.08</v>
      </c>
      <c r="L47" s="33"/>
      <c r="M47" s="33"/>
      <c r="O47" s="33"/>
      <c r="P47" s="33"/>
      <c r="Q47" s="33">
        <v>21.31</v>
      </c>
      <c r="R47" s="33">
        <v>67.180000000000007</v>
      </c>
      <c r="S47" s="33"/>
      <c r="T47" s="33"/>
      <c r="V47" s="33">
        <v>57.1</v>
      </c>
      <c r="W47" s="33">
        <v>57.19</v>
      </c>
      <c r="Y47" s="33">
        <v>14.65</v>
      </c>
      <c r="Z47" s="33">
        <v>2</v>
      </c>
      <c r="AB47" s="33">
        <v>174.61</v>
      </c>
      <c r="AC47" s="33">
        <v>203.42</v>
      </c>
      <c r="AE47" s="33">
        <v>12</v>
      </c>
      <c r="AF47" s="33">
        <v>28.49</v>
      </c>
      <c r="AG47" s="33">
        <v>3.32</v>
      </c>
      <c r="AH47" s="33"/>
      <c r="AI47" s="33"/>
      <c r="AJ47" s="33"/>
      <c r="AL47" s="33">
        <v>14.57</v>
      </c>
      <c r="AM47" s="33">
        <v>11.69</v>
      </c>
      <c r="AN47" s="33">
        <v>2</v>
      </c>
      <c r="AO47" s="33"/>
      <c r="AP47" s="33"/>
      <c r="AQ47" s="33"/>
      <c r="AS47" s="33">
        <v>303.14999999999998</v>
      </c>
      <c r="AT47" s="33">
        <v>118.35</v>
      </c>
      <c r="AU47" s="33">
        <v>518.82000000000005</v>
      </c>
      <c r="AV47" s="33"/>
      <c r="AW47" s="33"/>
      <c r="AX47" s="33"/>
    </row>
    <row r="48" spans="1:50" x14ac:dyDescent="0.25">
      <c r="A48" s="33"/>
      <c r="B48" s="33"/>
      <c r="C48" s="33">
        <v>4.6399999999999997</v>
      </c>
      <c r="D48" s="33">
        <v>4.6399999999999997</v>
      </c>
      <c r="E48" s="33"/>
      <c r="F48" s="33"/>
      <c r="H48" s="33"/>
      <c r="I48" s="33"/>
      <c r="J48" s="33">
        <v>10.039999999999999</v>
      </c>
      <c r="K48" s="33">
        <v>0.7</v>
      </c>
      <c r="L48" s="33"/>
      <c r="M48" s="33"/>
      <c r="O48" s="33"/>
      <c r="P48" s="33"/>
      <c r="Q48" s="33">
        <v>34</v>
      </c>
      <c r="R48" s="33">
        <v>6.56</v>
      </c>
      <c r="S48" s="33"/>
      <c r="T48" s="33"/>
      <c r="V48" s="33">
        <v>10.98</v>
      </c>
      <c r="W48" s="33">
        <v>2046.09</v>
      </c>
      <c r="Y48" s="33">
        <v>2</v>
      </c>
      <c r="Z48" s="33">
        <v>94.85</v>
      </c>
      <c r="AB48" s="33">
        <v>51.09</v>
      </c>
      <c r="AC48" s="33">
        <v>2</v>
      </c>
      <c r="AE48" s="33">
        <v>4.91</v>
      </c>
      <c r="AF48" s="33">
        <v>49.95</v>
      </c>
      <c r="AG48" s="33">
        <v>12.35</v>
      </c>
      <c r="AH48" s="33"/>
      <c r="AI48" s="33"/>
      <c r="AJ48" s="33"/>
      <c r="AL48" s="33">
        <v>2</v>
      </c>
      <c r="AM48" s="33">
        <v>6.78</v>
      </c>
      <c r="AN48" s="33">
        <v>3.46</v>
      </c>
      <c r="AO48" s="33"/>
      <c r="AP48" s="33"/>
      <c r="AQ48" s="33"/>
      <c r="AS48" s="33">
        <v>66.61</v>
      </c>
      <c r="AT48" s="33">
        <v>28.93</v>
      </c>
      <c r="AU48" s="33">
        <v>78.7</v>
      </c>
      <c r="AV48" s="33"/>
      <c r="AW48" s="33"/>
      <c r="AX48" s="33"/>
    </row>
    <row r="49" spans="1:50" x14ac:dyDescent="0.25">
      <c r="A49" s="33"/>
      <c r="B49" s="33"/>
      <c r="C49" s="33">
        <v>1898.87</v>
      </c>
      <c r="D49" s="33">
        <v>3595.3</v>
      </c>
      <c r="E49" s="33"/>
      <c r="F49" s="33"/>
      <c r="H49" s="33"/>
      <c r="I49" s="33"/>
      <c r="J49" s="33">
        <v>11.77</v>
      </c>
      <c r="K49" s="33">
        <v>6.64</v>
      </c>
      <c r="L49" s="33"/>
      <c r="M49" s="33"/>
      <c r="O49" s="33"/>
      <c r="P49" s="33"/>
      <c r="Q49" s="33">
        <v>34.42</v>
      </c>
      <c r="R49" s="33">
        <v>45.6</v>
      </c>
      <c r="S49" s="33"/>
      <c r="T49" s="33"/>
      <c r="V49" s="33">
        <v>8.1199999999999992</v>
      </c>
      <c r="W49" s="33">
        <v>511.7</v>
      </c>
      <c r="Y49" s="33">
        <v>2</v>
      </c>
      <c r="Z49" s="33">
        <v>6.45</v>
      </c>
      <c r="AB49" s="33">
        <v>817.64</v>
      </c>
      <c r="AC49" s="33">
        <v>35.76</v>
      </c>
      <c r="AE49" s="33">
        <v>8.1199999999999992</v>
      </c>
      <c r="AF49" s="33">
        <v>130.97</v>
      </c>
      <c r="AG49" s="33">
        <v>89.81</v>
      </c>
      <c r="AH49" s="33"/>
      <c r="AI49" s="33"/>
      <c r="AJ49" s="33"/>
      <c r="AL49" s="33">
        <v>16.989999999999998</v>
      </c>
      <c r="AM49" s="33">
        <v>0.7</v>
      </c>
      <c r="AN49" s="33">
        <v>18.98</v>
      </c>
      <c r="AO49" s="33"/>
      <c r="AP49" s="33"/>
      <c r="AQ49" s="33"/>
      <c r="AS49" s="33">
        <v>106.74</v>
      </c>
      <c r="AT49" s="33">
        <v>12.85</v>
      </c>
      <c r="AU49" s="33">
        <v>159.63999999999999</v>
      </c>
      <c r="AV49" s="33"/>
      <c r="AW49" s="33"/>
      <c r="AX49" s="33"/>
    </row>
    <row r="50" spans="1:50" x14ac:dyDescent="0.25">
      <c r="A50" s="33"/>
      <c r="B50" s="33"/>
      <c r="C50" s="33">
        <v>0.3</v>
      </c>
      <c r="D50" s="33">
        <v>306.70999999999998</v>
      </c>
      <c r="E50" s="33"/>
      <c r="F50" s="33"/>
      <c r="H50" s="33"/>
      <c r="I50" s="33"/>
      <c r="J50" s="33">
        <v>9.2100000000000009</v>
      </c>
      <c r="K50" s="33">
        <v>11.37</v>
      </c>
      <c r="L50" s="33"/>
      <c r="M50" s="33"/>
      <c r="O50" s="33"/>
      <c r="P50" s="33"/>
      <c r="Q50" s="33">
        <v>4.43</v>
      </c>
      <c r="R50" s="33">
        <v>30.61</v>
      </c>
      <c r="S50" s="33"/>
      <c r="T50" s="33"/>
      <c r="V50" s="33">
        <v>9.61</v>
      </c>
      <c r="W50" s="33">
        <v>6000</v>
      </c>
      <c r="Y50" s="33">
        <v>10.23</v>
      </c>
      <c r="Z50" s="33">
        <v>89.17</v>
      </c>
      <c r="AB50" s="33">
        <v>121.69</v>
      </c>
      <c r="AC50" s="33">
        <v>176.78</v>
      </c>
      <c r="AE50" s="33">
        <v>1.4</v>
      </c>
      <c r="AF50" s="33">
        <v>90.29</v>
      </c>
      <c r="AG50" s="33">
        <v>38.6</v>
      </c>
      <c r="AH50" s="33"/>
      <c r="AI50" s="33"/>
      <c r="AJ50" s="33"/>
      <c r="AL50" s="33">
        <v>2</v>
      </c>
      <c r="AM50" s="33">
        <v>5.57</v>
      </c>
      <c r="AN50" s="33">
        <v>6.8</v>
      </c>
      <c r="AO50" s="33"/>
      <c r="AP50" s="33"/>
      <c r="AQ50" s="33"/>
      <c r="AS50" s="33">
        <v>154.63999999999999</v>
      </c>
      <c r="AT50" s="33">
        <v>58.95</v>
      </c>
      <c r="AU50" s="33">
        <v>489.55</v>
      </c>
      <c r="AV50" s="33"/>
      <c r="AW50" s="33"/>
      <c r="AX50" s="33"/>
    </row>
    <row r="51" spans="1:50" x14ac:dyDescent="0.25">
      <c r="A51" s="33"/>
      <c r="B51" s="33"/>
      <c r="C51" s="33">
        <v>120.07</v>
      </c>
      <c r="D51" s="33">
        <v>242.44</v>
      </c>
      <c r="E51" s="33"/>
      <c r="F51" s="33"/>
      <c r="H51" s="33"/>
      <c r="I51" s="33"/>
      <c r="J51" s="33">
        <v>0.7</v>
      </c>
      <c r="K51" s="33">
        <v>0.7</v>
      </c>
      <c r="L51" s="33"/>
      <c r="M51" s="33"/>
      <c r="O51" s="33"/>
      <c r="P51" s="33"/>
      <c r="Q51" s="33">
        <v>18.04</v>
      </c>
      <c r="R51" s="33">
        <v>30.49</v>
      </c>
      <c r="S51" s="33"/>
      <c r="T51" s="33"/>
      <c r="V51" s="33">
        <v>0.3</v>
      </c>
      <c r="W51" s="33">
        <v>6000</v>
      </c>
      <c r="Y51" s="33">
        <v>13.92</v>
      </c>
      <c r="Z51" s="33">
        <v>17.64</v>
      </c>
      <c r="AB51" s="33">
        <v>65.52</v>
      </c>
      <c r="AC51" s="33">
        <v>390.11</v>
      </c>
      <c r="AE51" s="33">
        <v>3.32</v>
      </c>
      <c r="AF51" s="33"/>
      <c r="AG51" s="33">
        <v>5.42</v>
      </c>
      <c r="AH51" s="33"/>
      <c r="AI51" s="33"/>
      <c r="AJ51" s="33"/>
      <c r="AL51" s="33">
        <v>12.25</v>
      </c>
      <c r="AM51" s="33"/>
      <c r="AN51" s="33">
        <v>11.26</v>
      </c>
      <c r="AO51" s="33"/>
      <c r="AP51" s="33"/>
      <c r="AQ51" s="33"/>
      <c r="AS51" s="33">
        <v>66.52</v>
      </c>
      <c r="AT51" s="33"/>
      <c r="AU51" s="33">
        <v>271.43</v>
      </c>
      <c r="AV51" s="33"/>
      <c r="AW51" s="33"/>
      <c r="AX51" s="33"/>
    </row>
    <row r="52" spans="1:50" x14ac:dyDescent="0.25">
      <c r="A52" s="33"/>
      <c r="B52" s="33"/>
      <c r="C52" s="33">
        <v>28.49</v>
      </c>
      <c r="D52" s="33">
        <v>49.95</v>
      </c>
      <c r="E52" s="33"/>
      <c r="F52" s="33"/>
      <c r="H52" s="33"/>
      <c r="I52" s="33"/>
      <c r="J52" s="33">
        <v>11.69</v>
      </c>
      <c r="K52" s="33">
        <v>6.78</v>
      </c>
      <c r="L52" s="33"/>
      <c r="M52" s="33"/>
      <c r="O52" s="33"/>
      <c r="P52" s="33"/>
      <c r="Q52" s="33">
        <v>118.35</v>
      </c>
      <c r="R52" s="33">
        <v>28.93</v>
      </c>
      <c r="S52" s="33"/>
      <c r="T52" s="33"/>
      <c r="V52" s="33">
        <v>3.32</v>
      </c>
      <c r="W52" s="33">
        <v>143.53</v>
      </c>
      <c r="Y52" s="33">
        <v>2</v>
      </c>
      <c r="Z52" s="33">
        <v>2.2000000000000002</v>
      </c>
      <c r="AB52" s="33">
        <v>82.52</v>
      </c>
      <c r="AC52" s="33">
        <v>57.27</v>
      </c>
      <c r="AE52" s="33">
        <v>11.9</v>
      </c>
      <c r="AF52" s="33"/>
      <c r="AG52" s="33">
        <v>19.59</v>
      </c>
      <c r="AH52" s="33"/>
      <c r="AI52" s="33"/>
      <c r="AJ52" s="33"/>
      <c r="AL52" s="33">
        <v>10.23</v>
      </c>
      <c r="AM52" s="33"/>
      <c r="AN52" s="33">
        <v>2</v>
      </c>
      <c r="AO52" s="33"/>
      <c r="AP52" s="33"/>
      <c r="AQ52" s="33"/>
      <c r="AS52" s="33">
        <v>290.97000000000003</v>
      </c>
      <c r="AT52" s="33"/>
      <c r="AU52" s="33">
        <v>434.03</v>
      </c>
      <c r="AV52" s="33"/>
      <c r="AW52" s="33"/>
      <c r="AX52" s="33"/>
    </row>
    <row r="53" spans="1:50" x14ac:dyDescent="0.25">
      <c r="A53" s="33"/>
      <c r="B53" s="33"/>
      <c r="C53" s="33">
        <v>90.29</v>
      </c>
      <c r="D53" s="33">
        <v>34.729999999999997</v>
      </c>
      <c r="E53" s="33"/>
      <c r="F53" s="33"/>
      <c r="H53" s="33"/>
      <c r="I53" s="33"/>
      <c r="J53" s="33">
        <v>5.57</v>
      </c>
      <c r="K53" s="33">
        <v>4.22</v>
      </c>
      <c r="L53" s="33"/>
      <c r="M53" s="33"/>
      <c r="O53" s="33"/>
      <c r="P53" s="33"/>
      <c r="Q53" s="33">
        <v>58.95</v>
      </c>
      <c r="R53" s="33">
        <v>64.569999999999993</v>
      </c>
      <c r="S53" s="33"/>
      <c r="T53" s="33"/>
      <c r="V53" s="33">
        <v>0.1</v>
      </c>
      <c r="W53" s="33">
        <v>76.069999999999993</v>
      </c>
      <c r="Y53" s="33">
        <v>2</v>
      </c>
      <c r="Z53" s="33">
        <v>7.03</v>
      </c>
      <c r="AB53" s="33">
        <v>29.31</v>
      </c>
      <c r="AC53" s="33">
        <v>105.44</v>
      </c>
      <c r="AE53" s="33">
        <v>14.25</v>
      </c>
      <c r="AF53" s="33"/>
      <c r="AG53" s="33">
        <v>5.42</v>
      </c>
      <c r="AH53" s="33"/>
      <c r="AI53" s="33"/>
      <c r="AJ53" s="33"/>
      <c r="AL53" s="33">
        <v>6.84</v>
      </c>
      <c r="AM53" s="33"/>
      <c r="AN53" s="33">
        <v>12.95</v>
      </c>
      <c r="AO53" s="33"/>
      <c r="AP53" s="33"/>
      <c r="AQ53" s="33"/>
      <c r="AS53" s="33">
        <v>372.85</v>
      </c>
      <c r="AT53" s="33"/>
      <c r="AU53" s="33">
        <v>259.97000000000003</v>
      </c>
      <c r="AV53" s="33"/>
      <c r="AW53" s="33"/>
      <c r="AX53" s="33"/>
    </row>
    <row r="54" spans="1:50" x14ac:dyDescent="0.25">
      <c r="V54" s="33">
        <v>1.4</v>
      </c>
      <c r="W54" s="33">
        <v>124.48</v>
      </c>
      <c r="Y54" s="33">
        <v>2</v>
      </c>
      <c r="Z54" s="33">
        <v>3.32</v>
      </c>
      <c r="AB54" s="33">
        <v>195.82</v>
      </c>
      <c r="AC54" s="33">
        <v>15.39</v>
      </c>
      <c r="AE54" s="33">
        <v>9.09</v>
      </c>
      <c r="AF54" s="33"/>
      <c r="AG54" s="33">
        <v>2.31</v>
      </c>
      <c r="AH54" s="33"/>
      <c r="AI54" s="33"/>
      <c r="AJ54" s="33"/>
      <c r="AL54" s="33">
        <v>17.62</v>
      </c>
      <c r="AM54" s="33"/>
      <c r="AN54" s="33">
        <v>4.12</v>
      </c>
      <c r="AO54" s="33"/>
      <c r="AP54" s="33"/>
      <c r="AQ54" s="33"/>
      <c r="AS54" s="33">
        <v>217.44</v>
      </c>
      <c r="AT54" s="33"/>
      <c r="AU54" s="33">
        <v>95.4</v>
      </c>
      <c r="AV54" s="33"/>
      <c r="AW54" s="33"/>
      <c r="AX54" s="33"/>
    </row>
    <row r="55" spans="1:50" x14ac:dyDescent="0.25">
      <c r="V55" s="33">
        <v>0.1</v>
      </c>
      <c r="W55" s="33">
        <v>1405.73</v>
      </c>
      <c r="Y55" s="33">
        <v>2</v>
      </c>
      <c r="Z55" s="33">
        <v>15</v>
      </c>
      <c r="AB55" s="33">
        <v>293.72000000000003</v>
      </c>
      <c r="AC55" s="33">
        <v>218.14</v>
      </c>
      <c r="AE55" s="33">
        <v>6.91</v>
      </c>
      <c r="AF55" s="33"/>
      <c r="AG55" s="33">
        <v>0.1</v>
      </c>
      <c r="AH55" s="33"/>
      <c r="AI55" s="33"/>
      <c r="AJ55" s="33"/>
      <c r="AL55" s="33">
        <v>12.25</v>
      </c>
      <c r="AM55" s="33"/>
      <c r="AN55" s="33">
        <v>2.44</v>
      </c>
      <c r="AO55" s="33"/>
      <c r="AP55" s="33"/>
      <c r="AQ55" s="33"/>
      <c r="AS55" s="33">
        <v>171.08</v>
      </c>
      <c r="AT55" s="33"/>
      <c r="AU55" s="33">
        <v>77</v>
      </c>
      <c r="AV55" s="33"/>
      <c r="AW55" s="33"/>
      <c r="AX55" s="33"/>
    </row>
    <row r="56" spans="1:50" x14ac:dyDescent="0.25">
      <c r="V56" s="33">
        <v>8.56</v>
      </c>
      <c r="W56" s="33">
        <v>1264.48</v>
      </c>
      <c r="Y56" s="33">
        <v>16.989999999999998</v>
      </c>
      <c r="Z56" s="33">
        <v>9.3699999999999992</v>
      </c>
      <c r="AB56" s="33">
        <v>175.05</v>
      </c>
      <c r="AC56" s="33">
        <v>81.88</v>
      </c>
      <c r="AE56" s="33">
        <v>7.52</v>
      </c>
      <c r="AF56" s="33"/>
      <c r="AG56" s="33">
        <v>3.32</v>
      </c>
      <c r="AH56" s="33"/>
      <c r="AI56" s="33"/>
      <c r="AJ56" s="33"/>
      <c r="AL56" s="33">
        <v>10.86</v>
      </c>
      <c r="AM56" s="33"/>
      <c r="AN56" s="33">
        <v>11.26</v>
      </c>
      <c r="AO56" s="33"/>
      <c r="AP56" s="33"/>
      <c r="AQ56" s="33"/>
      <c r="AS56" s="33">
        <v>167.87</v>
      </c>
      <c r="AT56" s="33"/>
      <c r="AU56" s="33">
        <v>44.8</v>
      </c>
      <c r="AV56" s="33"/>
      <c r="AW56" s="33"/>
      <c r="AX56" s="33"/>
    </row>
    <row r="57" spans="1:50" x14ac:dyDescent="0.25">
      <c r="V57" s="33">
        <v>681.27</v>
      </c>
      <c r="W57" s="33">
        <v>571.75</v>
      </c>
      <c r="Y57" s="33">
        <v>13.12</v>
      </c>
      <c r="Z57" s="33">
        <v>18.100000000000001</v>
      </c>
      <c r="AB57" s="33">
        <v>217.85</v>
      </c>
      <c r="AC57" s="33">
        <v>249.08</v>
      </c>
      <c r="AE57" s="33">
        <v>16.97</v>
      </c>
      <c r="AF57" s="33"/>
      <c r="AG57" s="33">
        <v>4.47</v>
      </c>
      <c r="AH57" s="33"/>
      <c r="AI57" s="33"/>
      <c r="AJ57" s="33"/>
      <c r="AL57" s="33">
        <v>11.54</v>
      </c>
      <c r="AM57" s="33"/>
      <c r="AN57" s="33">
        <v>2</v>
      </c>
      <c r="AO57" s="33"/>
      <c r="AP57" s="33"/>
      <c r="AQ57" s="33"/>
      <c r="AS57" s="33">
        <v>217.55</v>
      </c>
      <c r="AT57" s="33"/>
      <c r="AU57" s="33">
        <v>22.22</v>
      </c>
      <c r="AV57" s="33"/>
      <c r="AW57" s="33"/>
      <c r="AX57" s="33"/>
    </row>
    <row r="58" spans="1:50" x14ac:dyDescent="0.25">
      <c r="V58" s="33">
        <v>5500400</v>
      </c>
      <c r="W58" s="33">
        <v>155.24</v>
      </c>
      <c r="Y58" s="33">
        <v>92.48</v>
      </c>
      <c r="Z58" s="33">
        <v>3.17</v>
      </c>
      <c r="AB58" s="33">
        <v>354.01</v>
      </c>
      <c r="AC58" s="33">
        <v>8.36</v>
      </c>
      <c r="AE58" s="33">
        <v>8.56</v>
      </c>
      <c r="AF58" s="33"/>
      <c r="AG58" s="33">
        <v>17.11</v>
      </c>
      <c r="AH58" s="33"/>
      <c r="AI58" s="33"/>
      <c r="AJ58" s="33"/>
      <c r="AL58" s="33">
        <v>13.11</v>
      </c>
      <c r="AM58" s="33"/>
      <c r="AN58" s="33">
        <v>5.83</v>
      </c>
      <c r="AO58" s="33"/>
      <c r="AP58" s="33"/>
      <c r="AQ58" s="33"/>
      <c r="AS58" s="33">
        <v>597.45000000000005</v>
      </c>
      <c r="AT58" s="33"/>
      <c r="AU58" s="33">
        <v>126.39</v>
      </c>
      <c r="AV58" s="33"/>
      <c r="AW58" s="33"/>
      <c r="AX58" s="33"/>
    </row>
    <row r="59" spans="1:50" x14ac:dyDescent="0.25">
      <c r="V59" s="33">
        <v>33.99</v>
      </c>
      <c r="W59" s="33">
        <v>347.47</v>
      </c>
      <c r="Y59" s="33">
        <v>2</v>
      </c>
      <c r="Z59" s="33">
        <v>2.44</v>
      </c>
      <c r="AB59" s="33">
        <v>398.52</v>
      </c>
      <c r="AC59" s="33">
        <v>193.39</v>
      </c>
      <c r="AE59" s="33">
        <v>0.1</v>
      </c>
      <c r="AF59" s="33"/>
      <c r="AG59" s="33">
        <v>28.45</v>
      </c>
      <c r="AH59" s="33"/>
      <c r="AI59" s="33"/>
      <c r="AJ59" s="33"/>
      <c r="AL59" s="33">
        <v>9.8699999999999992</v>
      </c>
      <c r="AM59" s="33"/>
      <c r="AN59" s="33">
        <v>17.39</v>
      </c>
      <c r="AO59" s="33"/>
      <c r="AP59" s="33"/>
      <c r="AQ59" s="33"/>
      <c r="AS59" s="33">
        <v>135.82</v>
      </c>
      <c r="AT59" s="33"/>
      <c r="AU59" s="33">
        <v>300.99</v>
      </c>
      <c r="AV59" s="33"/>
      <c r="AW59" s="33"/>
      <c r="AX59" s="33"/>
    </row>
    <row r="60" spans="1:50" x14ac:dyDescent="0.25">
      <c r="V60" s="33">
        <v>44.91</v>
      </c>
      <c r="W60" s="33">
        <v>359.04</v>
      </c>
      <c r="Y60" s="33">
        <v>11.58</v>
      </c>
      <c r="Z60" s="33">
        <v>0.2</v>
      </c>
      <c r="AB60" s="33">
        <v>404.88</v>
      </c>
      <c r="AC60" s="33">
        <v>138.32</v>
      </c>
      <c r="AE60" s="33">
        <v>9.1</v>
      </c>
      <c r="AF60" s="33"/>
      <c r="AG60" s="33">
        <v>260.05</v>
      </c>
      <c r="AH60" s="33"/>
      <c r="AI60" s="33"/>
      <c r="AJ60" s="33"/>
      <c r="AL60" s="33">
        <v>5.28</v>
      </c>
      <c r="AM60" s="33"/>
      <c r="AN60" s="33">
        <v>38.92</v>
      </c>
      <c r="AO60" s="33"/>
      <c r="AP60" s="33"/>
      <c r="AQ60" s="33"/>
      <c r="AS60" s="33">
        <v>102.55</v>
      </c>
      <c r="AT60" s="33"/>
      <c r="AU60" s="33">
        <v>96.79</v>
      </c>
      <c r="AV60" s="33"/>
      <c r="AW60" s="33"/>
      <c r="AX60" s="33"/>
    </row>
    <row r="61" spans="1:50" x14ac:dyDescent="0.25">
      <c r="V61" s="33">
        <v>268.54000000000002</v>
      </c>
      <c r="W61" s="33">
        <v>2342.5700000000002</v>
      </c>
      <c r="Y61" s="33">
        <v>14.91</v>
      </c>
      <c r="Z61" s="33">
        <v>6.28</v>
      </c>
      <c r="AB61" s="33">
        <v>515.62</v>
      </c>
      <c r="AC61" s="33">
        <v>391.54</v>
      </c>
      <c r="AE61" s="33">
        <v>9.58</v>
      </c>
      <c r="AF61" s="33"/>
      <c r="AG61" s="33">
        <v>94.35</v>
      </c>
      <c r="AH61" s="33"/>
      <c r="AI61" s="33"/>
      <c r="AJ61" s="33"/>
      <c r="AL61" s="33">
        <v>0.3</v>
      </c>
      <c r="AM61" s="33"/>
      <c r="AN61" s="33">
        <v>0.2</v>
      </c>
      <c r="AO61" s="33"/>
      <c r="AP61" s="33"/>
      <c r="AQ61" s="33"/>
      <c r="AS61" s="33">
        <v>109.3</v>
      </c>
      <c r="AT61" s="33"/>
      <c r="AU61" s="33">
        <v>24.85</v>
      </c>
      <c r="AV61" s="33"/>
      <c r="AW61" s="33"/>
      <c r="AX61" s="33"/>
    </row>
    <row r="62" spans="1:50" x14ac:dyDescent="0.25">
      <c r="V62" s="33">
        <v>10.82</v>
      </c>
      <c r="W62" s="33">
        <v>178.21</v>
      </c>
      <c r="Y62" s="33">
        <v>7.43</v>
      </c>
      <c r="Z62" s="33">
        <v>0.7</v>
      </c>
      <c r="AB62" s="33">
        <v>198.16</v>
      </c>
      <c r="AC62" s="33">
        <v>19.760000000000002</v>
      </c>
      <c r="AE62" s="33">
        <v>9.09</v>
      </c>
      <c r="AF62" s="33"/>
      <c r="AG62" s="33">
        <v>9.0500000000000007</v>
      </c>
      <c r="AH62" s="33"/>
      <c r="AI62" s="33"/>
      <c r="AJ62" s="33"/>
      <c r="AL62" s="33">
        <v>6.22</v>
      </c>
      <c r="AM62" s="33"/>
      <c r="AN62" s="33">
        <v>9.31</v>
      </c>
      <c r="AO62" s="33"/>
      <c r="AP62" s="33"/>
      <c r="AQ62" s="33"/>
      <c r="AS62" s="33">
        <v>143.19999999999999</v>
      </c>
      <c r="AT62" s="33"/>
      <c r="AU62" s="33">
        <v>49.43</v>
      </c>
      <c r="AV62" s="33"/>
      <c r="AW62" s="33"/>
      <c r="AX62" s="33"/>
    </row>
    <row r="63" spans="1:50" x14ac:dyDescent="0.25">
      <c r="V63" s="33">
        <v>3.14</v>
      </c>
      <c r="W63" s="33">
        <v>58.99</v>
      </c>
      <c r="Y63" s="33">
        <v>2</v>
      </c>
      <c r="Z63" s="33">
        <v>0.9</v>
      </c>
      <c r="AB63" s="33">
        <v>17.41</v>
      </c>
      <c r="AC63" s="33">
        <v>12.14</v>
      </c>
      <c r="AE63" s="33">
        <v>6.91</v>
      </c>
      <c r="AF63" s="33"/>
      <c r="AG63" s="33">
        <v>3.78</v>
      </c>
      <c r="AH63" s="33"/>
      <c r="AI63" s="33"/>
      <c r="AJ63" s="33"/>
      <c r="AL63" s="33">
        <v>1.85</v>
      </c>
      <c r="AM63" s="33"/>
      <c r="AN63" s="33">
        <v>4.6500000000000004</v>
      </c>
      <c r="AO63" s="33"/>
      <c r="AP63" s="33"/>
      <c r="AQ63" s="33"/>
      <c r="AS63" s="33">
        <v>126.16</v>
      </c>
      <c r="AT63" s="33"/>
      <c r="AU63" s="33">
        <v>30.18</v>
      </c>
      <c r="AV63" s="33"/>
      <c r="AW63" s="33"/>
      <c r="AX63" s="33"/>
    </row>
    <row r="64" spans="1:50" x14ac:dyDescent="0.25">
      <c r="V64" s="33">
        <v>0.1</v>
      </c>
      <c r="W64" s="33">
        <v>3128.59</v>
      </c>
      <c r="Y64" s="33">
        <v>19.260000000000002</v>
      </c>
      <c r="Z64" s="33">
        <v>32.56</v>
      </c>
      <c r="AB64" s="33">
        <v>95.64</v>
      </c>
      <c r="AC64" s="33">
        <v>150.01</v>
      </c>
      <c r="AE64" s="33">
        <v>17.11</v>
      </c>
      <c r="AF64" s="33"/>
      <c r="AG64" s="33">
        <v>11.88</v>
      </c>
      <c r="AH64" s="33"/>
      <c r="AI64" s="33"/>
      <c r="AJ64" s="33"/>
      <c r="AL64" s="33">
        <v>7.9</v>
      </c>
      <c r="AM64" s="33"/>
      <c r="AN64" s="33">
        <v>11.86</v>
      </c>
      <c r="AO64" s="33"/>
      <c r="AP64" s="33"/>
      <c r="AQ64" s="33"/>
      <c r="AS64" s="33">
        <v>143.75</v>
      </c>
      <c r="AT64" s="33"/>
      <c r="AU64" s="33">
        <v>71.430000000000007</v>
      </c>
      <c r="AV64" s="33"/>
      <c r="AW64" s="33"/>
      <c r="AX64" s="33"/>
    </row>
    <row r="65" spans="22:50" x14ac:dyDescent="0.25">
      <c r="V65" s="33">
        <v>1.46</v>
      </c>
      <c r="W65" s="33">
        <v>3301.16</v>
      </c>
      <c r="Y65" s="33">
        <v>2</v>
      </c>
      <c r="Z65" s="33">
        <v>2.78</v>
      </c>
      <c r="AB65" s="33">
        <v>62.35</v>
      </c>
      <c r="AC65" s="33">
        <v>131.1</v>
      </c>
      <c r="AE65" s="33">
        <v>10.56</v>
      </c>
      <c r="AF65" s="33"/>
      <c r="AG65" s="33">
        <v>6.6</v>
      </c>
      <c r="AH65" s="33"/>
      <c r="AI65" s="33"/>
      <c r="AJ65" s="33"/>
      <c r="AL65" s="33">
        <v>8.93</v>
      </c>
      <c r="AM65" s="33"/>
      <c r="AN65" s="33">
        <v>2.0099999999999998</v>
      </c>
      <c r="AO65" s="33"/>
      <c r="AP65" s="33"/>
      <c r="AQ65" s="33"/>
      <c r="AS65" s="33">
        <v>154.22</v>
      </c>
      <c r="AT65" s="33"/>
      <c r="AU65" s="33">
        <v>19.7</v>
      </c>
      <c r="AV65" s="33"/>
      <c r="AW65" s="33"/>
      <c r="AX65" s="33"/>
    </row>
    <row r="66" spans="22:50" x14ac:dyDescent="0.25">
      <c r="V66" s="33">
        <v>14.79</v>
      </c>
      <c r="W66" s="33">
        <v>2641.6</v>
      </c>
      <c r="Y66" s="33">
        <v>2.2400000000000002</v>
      </c>
      <c r="Z66" s="33">
        <v>9.01</v>
      </c>
      <c r="AB66" s="33">
        <v>459.93</v>
      </c>
      <c r="AC66" s="33">
        <v>276.37</v>
      </c>
      <c r="AE66" s="33">
        <v>20.36</v>
      </c>
      <c r="AF66" s="33"/>
      <c r="AG66" s="33">
        <v>21.01</v>
      </c>
      <c r="AH66" s="33"/>
      <c r="AI66" s="33"/>
      <c r="AJ66" s="33"/>
      <c r="AL66" s="33">
        <v>8.66</v>
      </c>
      <c r="AM66" s="33"/>
      <c r="AN66" s="33">
        <v>8.99</v>
      </c>
      <c r="AO66" s="33"/>
      <c r="AP66" s="33"/>
      <c r="AQ66" s="33"/>
      <c r="AS66" s="33">
        <v>69.91</v>
      </c>
      <c r="AT66" s="33"/>
      <c r="AU66" s="33">
        <v>48.13</v>
      </c>
      <c r="AV66" s="33"/>
      <c r="AW66" s="33"/>
      <c r="AX66" s="33"/>
    </row>
    <row r="67" spans="22:50" x14ac:dyDescent="0.25">
      <c r="V67" s="33">
        <v>0.1</v>
      </c>
      <c r="W67" s="33">
        <v>1545.91</v>
      </c>
      <c r="Y67" s="33">
        <v>2.2400000000000002</v>
      </c>
      <c r="Z67" s="33">
        <v>11.23</v>
      </c>
      <c r="AB67" s="33">
        <v>121.98</v>
      </c>
      <c r="AC67" s="33">
        <v>168.3</v>
      </c>
      <c r="AE67" s="33">
        <v>0.19</v>
      </c>
      <c r="AF67" s="33"/>
      <c r="AG67" s="33">
        <v>0.3</v>
      </c>
      <c r="AH67" s="33"/>
      <c r="AI67" s="33"/>
      <c r="AJ67" s="33"/>
      <c r="AL67" s="33">
        <v>7.43</v>
      </c>
      <c r="AM67" s="33"/>
      <c r="AN67" s="33">
        <v>0.7</v>
      </c>
      <c r="AO67" s="33"/>
      <c r="AP67" s="33"/>
      <c r="AQ67" s="33"/>
      <c r="AS67" s="33">
        <v>34.54</v>
      </c>
      <c r="AT67" s="33"/>
      <c r="AU67" s="33">
        <v>4.05</v>
      </c>
      <c r="AV67" s="33"/>
      <c r="AW67" s="33"/>
      <c r="AX67" s="33"/>
    </row>
    <row r="68" spans="22:50" x14ac:dyDescent="0.25">
      <c r="V68" s="33">
        <v>11.9</v>
      </c>
      <c r="W68" s="33">
        <v>113.99</v>
      </c>
      <c r="Y68" s="33">
        <v>4.71</v>
      </c>
      <c r="Z68" s="33">
        <v>12.01</v>
      </c>
      <c r="AB68" s="33">
        <v>83.82</v>
      </c>
      <c r="AC68" s="33">
        <v>38.590000000000003</v>
      </c>
      <c r="AE68" s="33">
        <v>0.3</v>
      </c>
      <c r="AF68" s="33"/>
      <c r="AG68" s="33">
        <v>9.07</v>
      </c>
      <c r="AH68" s="33"/>
      <c r="AI68" s="33"/>
      <c r="AJ68" s="33"/>
      <c r="AL68" s="33">
        <v>7.9</v>
      </c>
      <c r="AM68" s="33"/>
      <c r="AN68" s="33">
        <v>0.2</v>
      </c>
      <c r="AO68" s="33"/>
      <c r="AP68" s="33"/>
      <c r="AQ68" s="33"/>
      <c r="AS68" s="33">
        <v>3.11</v>
      </c>
      <c r="AT68" s="33"/>
      <c r="AU68" s="33">
        <v>52.61</v>
      </c>
      <c r="AV68" s="33"/>
      <c r="AW68" s="33"/>
      <c r="AX68" s="33"/>
    </row>
    <row r="69" spans="22:50" x14ac:dyDescent="0.25">
      <c r="V69" s="33">
        <v>0.14000000000000001</v>
      </c>
      <c r="W69" s="33">
        <v>60.7</v>
      </c>
      <c r="Y69" s="33">
        <v>10.96</v>
      </c>
      <c r="Z69" s="33">
        <v>2.0099999999999998</v>
      </c>
      <c r="AB69" s="33">
        <v>114</v>
      </c>
      <c r="AC69" s="33">
        <v>45.29</v>
      </c>
      <c r="AE69" s="33">
        <v>19.02</v>
      </c>
      <c r="AF69" s="33"/>
      <c r="AG69" s="33">
        <v>500.88</v>
      </c>
      <c r="AH69" s="33"/>
      <c r="AI69" s="33"/>
      <c r="AJ69" s="33"/>
      <c r="AL69" s="33">
        <v>5.28</v>
      </c>
      <c r="AM69" s="33"/>
      <c r="AN69" s="33">
        <v>26.35</v>
      </c>
      <c r="AO69" s="33"/>
      <c r="AP69" s="33"/>
      <c r="AQ69" s="33"/>
      <c r="AS69" s="33">
        <v>61.18</v>
      </c>
      <c r="AT69" s="33"/>
      <c r="AU69" s="33">
        <v>300.23</v>
      </c>
      <c r="AV69" s="33"/>
      <c r="AW69" s="33"/>
      <c r="AX69" s="33"/>
    </row>
    <row r="70" spans="22:50" x14ac:dyDescent="0.25">
      <c r="V70" s="33">
        <v>1.4</v>
      </c>
      <c r="W70" s="33">
        <v>115.09</v>
      </c>
      <c r="Y70" s="33">
        <v>9.8699999999999992</v>
      </c>
      <c r="Z70" s="33">
        <v>1.31</v>
      </c>
      <c r="AB70" s="33">
        <v>196.94</v>
      </c>
      <c r="AC70" s="33">
        <v>48.39</v>
      </c>
      <c r="AE70" s="33">
        <v>0.34</v>
      </c>
      <c r="AF70" s="33"/>
      <c r="AG70" s="33">
        <v>124.02</v>
      </c>
      <c r="AH70" s="33"/>
      <c r="AI70" s="33"/>
      <c r="AJ70" s="33"/>
      <c r="AL70" s="33">
        <v>1.36</v>
      </c>
      <c r="AM70" s="33"/>
      <c r="AN70" s="33">
        <v>4.1500000000000004</v>
      </c>
      <c r="AO70" s="33"/>
      <c r="AP70" s="33"/>
      <c r="AQ70" s="33"/>
      <c r="AS70" s="33">
        <v>20.350000000000001</v>
      </c>
      <c r="AT70" s="33"/>
      <c r="AU70" s="33">
        <v>39.880000000000003</v>
      </c>
      <c r="AV70" s="33"/>
      <c r="AW70" s="33"/>
      <c r="AX70" s="33"/>
    </row>
    <row r="71" spans="22:50" x14ac:dyDescent="0.25">
      <c r="V71" s="33">
        <v>0.1</v>
      </c>
      <c r="W71" s="33">
        <v>58.14</v>
      </c>
      <c r="Y71" s="33">
        <v>11.28</v>
      </c>
      <c r="Z71" s="33">
        <v>9.3699999999999992</v>
      </c>
      <c r="AB71" s="33">
        <v>76.38</v>
      </c>
      <c r="AC71" s="33">
        <v>39.29</v>
      </c>
      <c r="AE71" s="33">
        <v>9.49</v>
      </c>
      <c r="AF71" s="33"/>
      <c r="AG71" s="33">
        <v>19.329999999999998</v>
      </c>
      <c r="AH71" s="33"/>
      <c r="AI71" s="33"/>
      <c r="AJ71" s="33"/>
      <c r="AL71" s="33">
        <v>1.36</v>
      </c>
      <c r="AM71" s="33"/>
      <c r="AN71" s="33">
        <v>13.76</v>
      </c>
      <c r="AO71" s="33"/>
      <c r="AP71" s="33"/>
      <c r="AQ71" s="33"/>
      <c r="AS71" s="33">
        <v>93.72</v>
      </c>
      <c r="AT71" s="33"/>
      <c r="AU71" s="33">
        <v>99.92</v>
      </c>
      <c r="AV71" s="33"/>
      <c r="AW71" s="33"/>
      <c r="AX71" s="33"/>
    </row>
    <row r="72" spans="22:50" x14ac:dyDescent="0.25">
      <c r="V72" s="33">
        <v>12.47</v>
      </c>
      <c r="W72" s="33">
        <v>3590.25</v>
      </c>
      <c r="Y72" s="33">
        <v>4.08</v>
      </c>
      <c r="Z72" s="33">
        <v>10.71</v>
      </c>
      <c r="AB72" s="33">
        <v>187.12</v>
      </c>
      <c r="AC72" s="33">
        <v>77.22</v>
      </c>
      <c r="AE72" s="33">
        <v>0.1</v>
      </c>
      <c r="AF72" s="33"/>
      <c r="AG72" s="33">
        <v>6181.74</v>
      </c>
      <c r="AH72" s="33"/>
      <c r="AI72" s="33"/>
      <c r="AJ72" s="33"/>
      <c r="AL72" s="33">
        <v>5.43</v>
      </c>
      <c r="AM72" s="33"/>
      <c r="AN72" s="33">
        <v>38.19</v>
      </c>
      <c r="AO72" s="33"/>
      <c r="AP72" s="33"/>
      <c r="AQ72" s="33"/>
      <c r="AS72" s="33">
        <v>38.35</v>
      </c>
      <c r="AT72" s="33"/>
      <c r="AU72" s="33">
        <v>226</v>
      </c>
      <c r="AV72" s="33"/>
      <c r="AW72" s="33"/>
      <c r="AX72" s="33"/>
    </row>
    <row r="73" spans="22:50" x14ac:dyDescent="0.25">
      <c r="V73" s="33">
        <v>337.18</v>
      </c>
      <c r="W73" s="33">
        <v>369.36</v>
      </c>
      <c r="Y73" s="33">
        <v>15.2</v>
      </c>
      <c r="Z73" s="33">
        <v>28.43</v>
      </c>
      <c r="AB73" s="33">
        <v>423.2</v>
      </c>
      <c r="AC73" s="33">
        <v>15.77</v>
      </c>
      <c r="AE73" s="33">
        <v>8.1199999999999992</v>
      </c>
      <c r="AF73" s="33"/>
      <c r="AG73" s="33">
        <v>463.93</v>
      </c>
      <c r="AH73" s="33"/>
      <c r="AI73" s="33"/>
      <c r="AJ73" s="33"/>
      <c r="AL73" s="33">
        <v>0.3</v>
      </c>
      <c r="AM73" s="33"/>
      <c r="AN73" s="33">
        <v>7.66</v>
      </c>
      <c r="AO73" s="33"/>
      <c r="AP73" s="33"/>
      <c r="AQ73" s="33"/>
      <c r="AS73" s="33">
        <v>60.7</v>
      </c>
      <c r="AT73" s="33"/>
      <c r="AU73" s="33">
        <v>178.75</v>
      </c>
      <c r="AV73" s="33"/>
      <c r="AW73" s="33"/>
      <c r="AX73" s="33"/>
    </row>
    <row r="74" spans="22:50" x14ac:dyDescent="0.25">
      <c r="V74" s="33">
        <v>9.49</v>
      </c>
      <c r="W74" s="33">
        <v>985.16</v>
      </c>
      <c r="Y74" s="33">
        <v>11.95</v>
      </c>
      <c r="Z74" s="33">
        <v>16.489999999999998</v>
      </c>
      <c r="AB74" s="33">
        <v>503.98</v>
      </c>
      <c r="AC74" s="33">
        <v>50.49</v>
      </c>
      <c r="AE74" s="33">
        <v>2.31</v>
      </c>
      <c r="AF74" s="33"/>
      <c r="AG74" s="33">
        <v>26.39</v>
      </c>
      <c r="AH74" s="33"/>
      <c r="AI74" s="33"/>
      <c r="AJ74" s="33"/>
      <c r="AL74" s="33">
        <v>0.3</v>
      </c>
      <c r="AM74" s="33"/>
      <c r="AN74" s="33">
        <v>0.9</v>
      </c>
      <c r="AO74" s="33"/>
      <c r="AP74" s="33"/>
      <c r="AQ74" s="33"/>
      <c r="AS74" s="33">
        <v>34.24</v>
      </c>
      <c r="AT74" s="33"/>
      <c r="AU74" s="33">
        <v>44.73</v>
      </c>
      <c r="AV74" s="33"/>
      <c r="AW74" s="33"/>
      <c r="AX74" s="33"/>
    </row>
    <row r="75" spans="22:50" x14ac:dyDescent="0.25">
      <c r="V75" s="33">
        <v>55.72</v>
      </c>
      <c r="W75" s="33">
        <v>3168.11</v>
      </c>
      <c r="Y75" s="33">
        <v>13.83</v>
      </c>
      <c r="Z75" s="33">
        <v>11.59</v>
      </c>
      <c r="AB75" s="33">
        <v>97.43</v>
      </c>
      <c r="AC75" s="33">
        <v>220.82</v>
      </c>
      <c r="AE75" s="33">
        <v>57.41</v>
      </c>
      <c r="AF75" s="33"/>
      <c r="AG75" s="33">
        <v>116.56</v>
      </c>
      <c r="AH75" s="33"/>
      <c r="AI75" s="33"/>
      <c r="AJ75" s="33"/>
      <c r="AL75" s="33">
        <v>2.15</v>
      </c>
      <c r="AM75" s="33"/>
      <c r="AN75" s="33">
        <v>9.77</v>
      </c>
      <c r="AO75" s="33"/>
      <c r="AP75" s="33"/>
      <c r="AQ75" s="33"/>
      <c r="AS75" s="33">
        <v>61.57</v>
      </c>
      <c r="AT75" s="33"/>
      <c r="AU75" s="33">
        <v>10.85</v>
      </c>
      <c r="AV75" s="33"/>
      <c r="AW75" s="33"/>
      <c r="AX75" s="33"/>
    </row>
    <row r="76" spans="22:50" x14ac:dyDescent="0.25">
      <c r="V76" s="33">
        <v>14.8</v>
      </c>
      <c r="W76" s="33">
        <v>4308.2299999999996</v>
      </c>
      <c r="Y76" s="33">
        <v>2</v>
      </c>
      <c r="Z76" s="33">
        <v>7.78</v>
      </c>
      <c r="AB76" s="33">
        <v>121.98</v>
      </c>
      <c r="AC76" s="33">
        <v>93.17</v>
      </c>
      <c r="AE76" s="33">
        <v>3.93</v>
      </c>
      <c r="AF76" s="33"/>
      <c r="AG76" s="33">
        <v>155.24</v>
      </c>
      <c r="AH76" s="33"/>
      <c r="AI76" s="33"/>
      <c r="AJ76" s="33"/>
      <c r="AL76" s="33">
        <v>4.12</v>
      </c>
      <c r="AM76" s="33"/>
      <c r="AN76" s="33">
        <v>3.17</v>
      </c>
      <c r="AO76" s="33"/>
      <c r="AP76" s="33"/>
      <c r="AQ76" s="33"/>
      <c r="AS76" s="33">
        <v>77.72</v>
      </c>
      <c r="AT76" s="33"/>
      <c r="AU76" s="33">
        <v>8.36</v>
      </c>
      <c r="AV76" s="33"/>
      <c r="AW76" s="33"/>
      <c r="AX76" s="33"/>
    </row>
    <row r="77" spans="22:50" x14ac:dyDescent="0.25">
      <c r="V77" s="33">
        <v>0.1</v>
      </c>
      <c r="W77" s="33">
        <v>242.2</v>
      </c>
      <c r="Y77" s="33">
        <v>2</v>
      </c>
      <c r="Z77" s="33">
        <v>16.68</v>
      </c>
      <c r="AB77" s="33">
        <v>35.340000000000003</v>
      </c>
      <c r="AC77" s="33">
        <v>53.97</v>
      </c>
      <c r="AE77" s="33">
        <v>12.47</v>
      </c>
      <c r="AF77" s="33"/>
      <c r="AG77" s="33">
        <v>2.25</v>
      </c>
      <c r="AH77" s="33"/>
      <c r="AI77" s="33"/>
      <c r="AJ77" s="33"/>
      <c r="AL77" s="33">
        <v>8.9</v>
      </c>
      <c r="AM77" s="33"/>
      <c r="AN77" s="33">
        <v>0.7</v>
      </c>
      <c r="AO77" s="33"/>
      <c r="AP77" s="33"/>
      <c r="AQ77" s="33"/>
      <c r="AS77" s="33">
        <v>448.25</v>
      </c>
      <c r="AT77" s="33"/>
      <c r="AU77" s="33">
        <v>29.41</v>
      </c>
      <c r="AV77" s="33"/>
      <c r="AW77" s="33"/>
      <c r="AX77" s="33"/>
    </row>
    <row r="78" spans="22:50" x14ac:dyDescent="0.25">
      <c r="V78" s="33">
        <v>24.72</v>
      </c>
      <c r="W78" s="33">
        <v>389.42</v>
      </c>
      <c r="Y78" s="33">
        <v>18.440000000000001</v>
      </c>
      <c r="Z78" s="33">
        <v>20.82</v>
      </c>
      <c r="AB78" s="33">
        <v>246.76</v>
      </c>
      <c r="AC78" s="33">
        <v>49.03</v>
      </c>
      <c r="AE78" s="33">
        <v>14.8</v>
      </c>
      <c r="AF78" s="33"/>
      <c r="AG78" s="33">
        <v>1.04</v>
      </c>
      <c r="AH78" s="33"/>
      <c r="AI78" s="33"/>
      <c r="AJ78" s="33"/>
      <c r="AL78" s="33">
        <v>2</v>
      </c>
      <c r="AM78" s="33"/>
      <c r="AN78" s="33">
        <v>14.36</v>
      </c>
      <c r="AO78" s="33"/>
      <c r="AP78" s="33"/>
      <c r="AQ78" s="33"/>
      <c r="AS78" s="33">
        <v>1869.71</v>
      </c>
      <c r="AT78" s="33"/>
      <c r="AU78" s="33">
        <v>108.58</v>
      </c>
      <c r="AV78" s="33"/>
      <c r="AW78" s="33"/>
      <c r="AX78" s="33"/>
    </row>
    <row r="79" spans="22:50" x14ac:dyDescent="0.25">
      <c r="V79" s="33">
        <v>11.41</v>
      </c>
      <c r="W79" s="33">
        <v>236.87</v>
      </c>
      <c r="Y79" s="33">
        <v>3.46</v>
      </c>
      <c r="Z79" s="33">
        <v>8.02</v>
      </c>
      <c r="AB79" s="33">
        <v>211.39</v>
      </c>
      <c r="AC79" s="33">
        <v>33.94</v>
      </c>
      <c r="AE79" s="33">
        <v>11.9</v>
      </c>
      <c r="AF79" s="33"/>
      <c r="AG79" s="33">
        <v>23.38</v>
      </c>
      <c r="AH79" s="33"/>
      <c r="AI79" s="33"/>
      <c r="AJ79" s="33"/>
      <c r="AL79" s="33">
        <v>2</v>
      </c>
      <c r="AM79" s="33"/>
      <c r="AN79" s="33">
        <v>14.25</v>
      </c>
      <c r="AO79" s="33"/>
      <c r="AP79" s="33"/>
      <c r="AQ79" s="33"/>
      <c r="AS79" s="33">
        <v>666.6</v>
      </c>
      <c r="AT79" s="33"/>
      <c r="AU79" s="33">
        <v>134.56</v>
      </c>
      <c r="AV79" s="33"/>
      <c r="AW79" s="33"/>
      <c r="AX79" s="33"/>
    </row>
    <row r="80" spans="22:50" x14ac:dyDescent="0.25">
      <c r="V80" s="33">
        <v>0.1</v>
      </c>
      <c r="W80" s="33">
        <v>1898.87</v>
      </c>
      <c r="Y80" s="33">
        <v>10.92</v>
      </c>
      <c r="Z80" s="33">
        <v>11.77</v>
      </c>
      <c r="AB80" s="33">
        <v>427.59</v>
      </c>
      <c r="AC80" s="33">
        <v>34.42</v>
      </c>
      <c r="AE80" s="33">
        <v>17.53</v>
      </c>
      <c r="AF80" s="33"/>
      <c r="AG80" s="33">
        <v>0.42</v>
      </c>
      <c r="AH80" s="33"/>
      <c r="AI80" s="33"/>
      <c r="AJ80" s="33"/>
      <c r="AL80" s="33">
        <v>2</v>
      </c>
      <c r="AM80" s="33"/>
      <c r="AN80" s="33">
        <v>5.23</v>
      </c>
      <c r="AO80" s="33"/>
      <c r="AP80" s="33"/>
      <c r="AQ80" s="33"/>
      <c r="AS80" s="33">
        <v>940.92</v>
      </c>
      <c r="AT80" s="33"/>
      <c r="AU80" s="33">
        <v>43.99</v>
      </c>
      <c r="AV80" s="33"/>
      <c r="AW80" s="33"/>
      <c r="AX80" s="33"/>
    </row>
    <row r="81" spans="22:50" x14ac:dyDescent="0.25">
      <c r="V81" s="33">
        <v>4.6900000000000004</v>
      </c>
      <c r="W81" s="33">
        <v>3595.3</v>
      </c>
      <c r="Y81" s="33">
        <v>5.83</v>
      </c>
      <c r="Z81" s="33">
        <v>6.64</v>
      </c>
      <c r="AB81" s="33">
        <v>109.28</v>
      </c>
      <c r="AC81" s="33">
        <v>45.6</v>
      </c>
      <c r="AE81" s="33">
        <v>21.2</v>
      </c>
      <c r="AF81" s="33"/>
      <c r="AG81" s="33">
        <v>61.93</v>
      </c>
      <c r="AH81" s="33"/>
      <c r="AI81" s="33"/>
      <c r="AJ81" s="33"/>
      <c r="AL81" s="33">
        <v>2</v>
      </c>
      <c r="AM81" s="33"/>
      <c r="AN81" s="33">
        <v>10.220000000000001</v>
      </c>
      <c r="AO81" s="33"/>
      <c r="AP81" s="33"/>
      <c r="AQ81" s="33"/>
      <c r="AS81" s="33">
        <v>116.74</v>
      </c>
      <c r="AT81" s="33"/>
      <c r="AU81" s="33">
        <v>109.1</v>
      </c>
      <c r="AV81" s="33"/>
      <c r="AW81" s="33"/>
      <c r="AX81" s="33"/>
    </row>
    <row r="82" spans="22:50" x14ac:dyDescent="0.25">
      <c r="V82" s="33">
        <v>10.050000000000001</v>
      </c>
      <c r="W82" s="33">
        <v>0.3</v>
      </c>
      <c r="Y82" s="33">
        <v>14.19</v>
      </c>
      <c r="Z82" s="33">
        <v>9.2100000000000009</v>
      </c>
      <c r="AB82" s="33">
        <v>235.63</v>
      </c>
      <c r="AC82" s="33">
        <v>4.43</v>
      </c>
      <c r="AE82" s="33">
        <v>230.29</v>
      </c>
      <c r="AF82" s="33"/>
      <c r="AG82" s="33">
        <v>70.61</v>
      </c>
      <c r="AH82" s="33"/>
      <c r="AI82" s="33"/>
      <c r="AJ82" s="33"/>
      <c r="AL82" s="33">
        <v>2</v>
      </c>
      <c r="AM82" s="33"/>
      <c r="AN82" s="33">
        <v>21.5</v>
      </c>
      <c r="AO82" s="33"/>
      <c r="AP82" s="33"/>
      <c r="AQ82" s="33"/>
      <c r="AS82" s="33">
        <v>162.04</v>
      </c>
      <c r="AT82" s="33"/>
      <c r="AU82" s="33">
        <v>262.55</v>
      </c>
      <c r="AV82" s="33"/>
      <c r="AW82" s="33"/>
      <c r="AX82" s="33"/>
    </row>
    <row r="83" spans="22:50" x14ac:dyDescent="0.25">
      <c r="V83" s="33">
        <v>0.1</v>
      </c>
      <c r="W83" s="33">
        <v>306.70999999999998</v>
      </c>
      <c r="Y83" s="33">
        <v>19.739999999999998</v>
      </c>
      <c r="Z83" s="33">
        <v>11.37</v>
      </c>
      <c r="AB83" s="33">
        <v>184.46</v>
      </c>
      <c r="AC83" s="33">
        <v>30.61</v>
      </c>
      <c r="AE83" s="33">
        <v>0.3</v>
      </c>
      <c r="AF83" s="33"/>
      <c r="AG83" s="33">
        <v>3.78</v>
      </c>
      <c r="AH83" s="33"/>
      <c r="AI83" s="33"/>
      <c r="AJ83" s="33"/>
      <c r="AL83" s="33">
        <v>4.97</v>
      </c>
      <c r="AM83" s="33"/>
      <c r="AN83" s="33">
        <v>0.2</v>
      </c>
      <c r="AO83" s="33"/>
      <c r="AP83" s="33"/>
      <c r="AQ83" s="33"/>
      <c r="AS83" s="33">
        <v>15.77</v>
      </c>
      <c r="AT83" s="33"/>
      <c r="AU83" s="33">
        <v>1.1200000000000001</v>
      </c>
      <c r="AV83" s="33"/>
      <c r="AW83" s="33"/>
      <c r="AX83" s="33"/>
    </row>
    <row r="84" spans="22:50" x14ac:dyDescent="0.25">
      <c r="V84" s="33">
        <v>0.34</v>
      </c>
      <c r="W84" s="33">
        <v>124.04</v>
      </c>
      <c r="Y84" s="33">
        <v>2</v>
      </c>
      <c r="Z84" s="33">
        <v>0.23</v>
      </c>
      <c r="AB84" s="33">
        <v>90.61</v>
      </c>
      <c r="AC84" s="33">
        <v>5</v>
      </c>
      <c r="AE84" s="33">
        <v>0.3</v>
      </c>
      <c r="AF84" s="33"/>
      <c r="AG84" s="33">
        <v>4.5</v>
      </c>
      <c r="AH84" s="33"/>
      <c r="AI84" s="33"/>
      <c r="AJ84" s="33"/>
      <c r="AL84" s="33">
        <v>11.95</v>
      </c>
      <c r="AM84" s="33"/>
      <c r="AN84" s="33">
        <v>0.2</v>
      </c>
      <c r="AO84" s="33"/>
      <c r="AP84" s="33"/>
      <c r="AQ84" s="33"/>
      <c r="AS84" s="33">
        <v>233.28</v>
      </c>
      <c r="AT84" s="33"/>
      <c r="AU84" s="33">
        <v>81.8</v>
      </c>
      <c r="AV84" s="33"/>
      <c r="AW84" s="33"/>
      <c r="AX84" s="33"/>
    </row>
    <row r="85" spans="22:50" x14ac:dyDescent="0.25">
      <c r="V85" s="33">
        <v>19.18</v>
      </c>
      <c r="W85" s="33">
        <v>16.52</v>
      </c>
      <c r="Y85" s="33">
        <v>6.32</v>
      </c>
      <c r="Z85" s="33">
        <v>21.06</v>
      </c>
      <c r="AB85" s="33">
        <v>399.56</v>
      </c>
      <c r="AC85" s="33">
        <v>165.4</v>
      </c>
      <c r="AE85" s="33">
        <v>3.88</v>
      </c>
      <c r="AF85" s="33"/>
      <c r="AG85" s="33">
        <v>37.17</v>
      </c>
      <c r="AH85" s="33"/>
      <c r="AI85" s="33"/>
      <c r="AJ85" s="33"/>
      <c r="AL85" s="33">
        <v>17.57</v>
      </c>
      <c r="AM85" s="33"/>
      <c r="AN85" s="33">
        <v>7.65</v>
      </c>
      <c r="AO85" s="33"/>
      <c r="AP85" s="33"/>
      <c r="AQ85" s="33"/>
      <c r="AS85" s="33">
        <v>322.73</v>
      </c>
      <c r="AT85" s="33"/>
      <c r="AU85" s="33">
        <v>11.47</v>
      </c>
      <c r="AV85" s="33"/>
      <c r="AW85" s="33"/>
      <c r="AX85" s="33"/>
    </row>
    <row r="86" spans="22:50" x14ac:dyDescent="0.25">
      <c r="V86" s="33">
        <v>0.1</v>
      </c>
      <c r="W86" s="33">
        <v>28.52</v>
      </c>
      <c r="Y86" s="33">
        <v>2</v>
      </c>
      <c r="Z86" s="33">
        <v>10.039999999999999</v>
      </c>
      <c r="AB86" s="33">
        <v>39.39</v>
      </c>
      <c r="AC86" s="33">
        <v>175.97</v>
      </c>
      <c r="AE86" s="33">
        <v>2.31</v>
      </c>
      <c r="AF86" s="33"/>
      <c r="AG86" s="33">
        <v>749.65</v>
      </c>
      <c r="AH86" s="33"/>
      <c r="AI86" s="33"/>
      <c r="AJ86" s="33"/>
      <c r="AL86" s="33">
        <v>10.74</v>
      </c>
      <c r="AM86" s="33"/>
      <c r="AN86" s="33">
        <v>47.66</v>
      </c>
      <c r="AO86" s="33"/>
      <c r="AP86" s="33"/>
      <c r="AQ86" s="33"/>
      <c r="AS86" s="33">
        <v>228.99</v>
      </c>
      <c r="AT86" s="33"/>
      <c r="AU86" s="33">
        <v>521.80999999999995</v>
      </c>
      <c r="AV86" s="33"/>
      <c r="AW86" s="33"/>
      <c r="AX86" s="33"/>
    </row>
    <row r="87" spans="22:50" x14ac:dyDescent="0.25">
      <c r="V87" s="33">
        <v>2.31</v>
      </c>
      <c r="W87" s="33">
        <v>39.06</v>
      </c>
      <c r="Y87" s="33">
        <v>2.73</v>
      </c>
      <c r="Z87" s="33">
        <v>13.88</v>
      </c>
      <c r="AB87" s="33">
        <v>624.79999999999995</v>
      </c>
      <c r="AC87" s="33">
        <v>148.9</v>
      </c>
      <c r="AE87" s="33">
        <v>0.3</v>
      </c>
      <c r="AF87" s="33"/>
      <c r="AG87" s="33">
        <v>985.16</v>
      </c>
      <c r="AH87" s="33"/>
      <c r="AI87" s="33"/>
      <c r="AJ87" s="33"/>
      <c r="AL87" s="33">
        <v>0.3</v>
      </c>
      <c r="AM87" s="33"/>
      <c r="AN87" s="33">
        <v>16.489999999999998</v>
      </c>
      <c r="AO87" s="33"/>
      <c r="AP87" s="33"/>
      <c r="AQ87" s="33"/>
      <c r="AS87" s="33">
        <v>15.29</v>
      </c>
      <c r="AT87" s="33"/>
      <c r="AU87" s="33">
        <v>50.49</v>
      </c>
      <c r="AV87" s="33"/>
      <c r="AW87" s="33"/>
      <c r="AX87" s="33"/>
    </row>
    <row r="88" spans="22:50" x14ac:dyDescent="0.25">
      <c r="V88" s="33">
        <v>8.56</v>
      </c>
      <c r="W88" s="33">
        <v>157.19999999999999</v>
      </c>
      <c r="Y88" s="33">
        <v>2</v>
      </c>
      <c r="Z88" s="33">
        <v>1.59</v>
      </c>
      <c r="AB88" s="33">
        <v>144.41</v>
      </c>
      <c r="AC88" s="33">
        <v>19.82</v>
      </c>
      <c r="AE88" s="33">
        <v>0.1</v>
      </c>
      <c r="AF88" s="33"/>
      <c r="AG88" s="33">
        <v>3590.25</v>
      </c>
      <c r="AH88" s="33"/>
      <c r="AI88" s="33"/>
      <c r="AJ88" s="33"/>
      <c r="AL88" s="33">
        <v>4.1100000000000003</v>
      </c>
      <c r="AM88" s="33"/>
      <c r="AN88" s="33">
        <v>10.71</v>
      </c>
      <c r="AO88" s="33"/>
      <c r="AP88" s="33"/>
      <c r="AQ88" s="33"/>
      <c r="AS88" s="33">
        <v>161.24</v>
      </c>
      <c r="AT88" s="33"/>
      <c r="AU88" s="33">
        <v>77.22</v>
      </c>
      <c r="AV88" s="33"/>
      <c r="AW88" s="33"/>
      <c r="AX88" s="33"/>
    </row>
    <row r="89" spans="22:50" x14ac:dyDescent="0.25">
      <c r="V89" s="33">
        <v>4.47</v>
      </c>
      <c r="W89" s="33">
        <v>33.03</v>
      </c>
      <c r="Y89" s="33">
        <v>7.43</v>
      </c>
      <c r="Z89" s="33">
        <v>21.7</v>
      </c>
      <c r="AB89" s="33">
        <v>493.19</v>
      </c>
      <c r="AC89" s="33">
        <v>115.87</v>
      </c>
      <c r="AE89" s="33">
        <v>10.050000000000001</v>
      </c>
      <c r="AF89" s="33"/>
      <c r="AG89" s="33">
        <v>7.52</v>
      </c>
      <c r="AH89" s="33"/>
      <c r="AI89" s="33"/>
      <c r="AJ89" s="33"/>
      <c r="AL89" s="33">
        <v>18.440000000000001</v>
      </c>
      <c r="AM89" s="33"/>
      <c r="AN89" s="33">
        <v>12.9</v>
      </c>
      <c r="AO89" s="33"/>
      <c r="AP89" s="33"/>
      <c r="AQ89" s="33"/>
      <c r="AS89" s="33">
        <v>533.83000000000004</v>
      </c>
      <c r="AT89" s="33"/>
      <c r="AU89" s="33">
        <v>43.06</v>
      </c>
      <c r="AV89" s="33"/>
      <c r="AW89" s="33"/>
      <c r="AX89" s="33"/>
    </row>
    <row r="90" spans="22:50" x14ac:dyDescent="0.25">
      <c r="V90" s="33">
        <v>7.52</v>
      </c>
      <c r="W90" s="33">
        <v>2720.33</v>
      </c>
      <c r="Y90" s="33">
        <v>12.46</v>
      </c>
      <c r="Z90" s="33">
        <v>13.14</v>
      </c>
      <c r="AB90" s="33">
        <v>212.37</v>
      </c>
      <c r="AC90" s="33">
        <v>120.76</v>
      </c>
      <c r="AE90" s="33">
        <v>0.3</v>
      </c>
      <c r="AF90" s="33"/>
      <c r="AG90" s="33">
        <v>3953.24</v>
      </c>
      <c r="AH90" s="33"/>
      <c r="AI90" s="33"/>
      <c r="AJ90" s="33"/>
      <c r="AL90" s="33">
        <v>0.3</v>
      </c>
      <c r="AM90" s="33"/>
      <c r="AN90" s="33">
        <v>12.97</v>
      </c>
      <c r="AO90" s="33"/>
      <c r="AP90" s="33"/>
      <c r="AQ90" s="33"/>
      <c r="AS90" s="33">
        <v>43.65</v>
      </c>
      <c r="AT90" s="33"/>
      <c r="AU90" s="33">
        <v>144.56</v>
      </c>
      <c r="AV90" s="33"/>
      <c r="AW90" s="33"/>
      <c r="AX90" s="33"/>
    </row>
    <row r="91" spans="22:50" x14ac:dyDescent="0.25">
      <c r="V91" s="33">
        <v>12.47</v>
      </c>
      <c r="W91" s="33">
        <v>5.88</v>
      </c>
      <c r="Y91" s="33">
        <v>6</v>
      </c>
      <c r="Z91" s="33">
        <v>6.67</v>
      </c>
      <c r="AB91" s="33">
        <v>190.74</v>
      </c>
      <c r="AC91" s="33">
        <v>85.74</v>
      </c>
      <c r="AE91" s="33">
        <v>0.3</v>
      </c>
      <c r="AF91" s="33"/>
      <c r="AG91" s="33">
        <v>64.849999999999994</v>
      </c>
      <c r="AH91" s="33"/>
      <c r="AI91" s="33"/>
      <c r="AJ91" s="33"/>
      <c r="AL91" s="33">
        <v>2.15</v>
      </c>
      <c r="AM91" s="33"/>
      <c r="AN91" s="33">
        <v>16.82</v>
      </c>
      <c r="AO91" s="33"/>
      <c r="AP91" s="33"/>
      <c r="AQ91" s="33"/>
      <c r="AS91" s="33">
        <v>25.1</v>
      </c>
      <c r="AT91" s="33"/>
      <c r="AU91" s="33">
        <v>177.89</v>
      </c>
      <c r="AV91" s="33"/>
      <c r="AW91" s="33"/>
      <c r="AX91" s="33"/>
    </row>
    <row r="92" spans="22:50" x14ac:dyDescent="0.25">
      <c r="V92" s="33">
        <v>8.1199999999999992</v>
      </c>
      <c r="W92" s="33">
        <v>278.57</v>
      </c>
      <c r="Y92" s="33">
        <v>16.989999999999998</v>
      </c>
      <c r="Z92" s="33">
        <v>10.029999999999999</v>
      </c>
      <c r="AB92" s="33">
        <v>106.74</v>
      </c>
      <c r="AC92" s="33">
        <v>130.79</v>
      </c>
      <c r="AE92" s="33">
        <v>0.3</v>
      </c>
      <c r="AF92" s="33"/>
      <c r="AG92" s="33">
        <v>266</v>
      </c>
      <c r="AH92" s="33"/>
      <c r="AI92" s="33"/>
      <c r="AJ92" s="33"/>
      <c r="AL92" s="33">
        <v>0.3</v>
      </c>
      <c r="AM92" s="33"/>
      <c r="AN92" s="33">
        <v>14</v>
      </c>
      <c r="AO92" s="33"/>
      <c r="AP92" s="33"/>
      <c r="AQ92" s="33"/>
      <c r="AS92" s="33">
        <v>45.27</v>
      </c>
      <c r="AT92" s="33"/>
      <c r="AU92" s="33">
        <v>157.65</v>
      </c>
      <c r="AV92" s="33"/>
      <c r="AW92" s="33"/>
      <c r="AX92" s="33"/>
    </row>
    <row r="93" spans="22:50" x14ac:dyDescent="0.25">
      <c r="V93" s="33">
        <v>4.91</v>
      </c>
      <c r="W93" s="33"/>
      <c r="Y93" s="33">
        <v>2</v>
      </c>
      <c r="Z93" s="33"/>
      <c r="AB93" s="33">
        <v>66.61</v>
      </c>
      <c r="AC93" s="33"/>
      <c r="AE93" s="33">
        <v>8.99</v>
      </c>
      <c r="AF93" s="33"/>
      <c r="AG93" s="33">
        <v>13.77</v>
      </c>
      <c r="AH93" s="33"/>
      <c r="AI93" s="33"/>
      <c r="AJ93" s="33"/>
      <c r="AL93" s="33">
        <v>13.93</v>
      </c>
      <c r="AM93" s="33"/>
      <c r="AN93" s="33">
        <v>9.66</v>
      </c>
      <c r="AO93" s="33"/>
      <c r="AP93" s="33"/>
      <c r="AQ93" s="33"/>
      <c r="AS93" s="33">
        <v>187.41</v>
      </c>
      <c r="AT93" s="33"/>
      <c r="AU93" s="33">
        <v>58.12</v>
      </c>
      <c r="AV93" s="33"/>
      <c r="AW93" s="33"/>
      <c r="AX93" s="33"/>
    </row>
    <row r="94" spans="22:50" x14ac:dyDescent="0.25">
      <c r="V94" s="33">
        <v>12</v>
      </c>
      <c r="W94" s="33"/>
      <c r="Y94" s="33">
        <v>14.57</v>
      </c>
      <c r="Z94" s="33"/>
      <c r="AB94" s="33">
        <v>303.14999999999998</v>
      </c>
      <c r="AC94" s="33"/>
      <c r="AE94" s="33">
        <v>2.66</v>
      </c>
      <c r="AF94" s="33"/>
      <c r="AG94" s="33">
        <v>64.69</v>
      </c>
      <c r="AH94" s="33"/>
      <c r="AI94" s="33"/>
      <c r="AJ94" s="33"/>
      <c r="AL94" s="33">
        <v>12</v>
      </c>
      <c r="AM94" s="33"/>
      <c r="AN94" s="33">
        <v>12.13</v>
      </c>
      <c r="AO94" s="33"/>
      <c r="AP94" s="33"/>
      <c r="AQ94" s="33"/>
      <c r="AS94" s="33">
        <v>449.11</v>
      </c>
      <c r="AT94" s="33"/>
      <c r="AU94" s="33">
        <v>177.5</v>
      </c>
      <c r="AV94" s="33"/>
      <c r="AW94" s="33"/>
      <c r="AX94" s="33"/>
    </row>
    <row r="95" spans="22:50" x14ac:dyDescent="0.25">
      <c r="V95" s="33">
        <v>0.3</v>
      </c>
      <c r="W95" s="33"/>
      <c r="Y95" s="33">
        <v>2</v>
      </c>
      <c r="Z95" s="33"/>
      <c r="AB95" s="33">
        <v>14.79</v>
      </c>
      <c r="AC95" s="33"/>
      <c r="AE95" s="33">
        <v>10.98</v>
      </c>
      <c r="AF95" s="33"/>
      <c r="AG95" s="33">
        <v>4308.2299999999996</v>
      </c>
      <c r="AH95" s="33"/>
      <c r="AI95" s="33"/>
      <c r="AJ95" s="33"/>
      <c r="AL95" s="33">
        <v>9.35</v>
      </c>
      <c r="AM95" s="33"/>
      <c r="AN95" s="33">
        <v>7.78</v>
      </c>
      <c r="AO95" s="33"/>
      <c r="AP95" s="33"/>
      <c r="AQ95" s="33"/>
      <c r="AS95" s="33">
        <v>101.28</v>
      </c>
      <c r="AT95" s="33"/>
      <c r="AU95" s="33">
        <v>93.17</v>
      </c>
      <c r="AV95" s="33"/>
      <c r="AW95" s="33"/>
      <c r="AX95" s="33"/>
    </row>
    <row r="96" spans="22:50" x14ac:dyDescent="0.25">
      <c r="V96" s="33">
        <v>16.920000000000002</v>
      </c>
      <c r="W96" s="33"/>
      <c r="Y96" s="33">
        <v>5.55</v>
      </c>
      <c r="Z96" s="33"/>
      <c r="AB96" s="33">
        <v>568.95000000000005</v>
      </c>
      <c r="AC96" s="33"/>
      <c r="AE96" s="33">
        <v>14.56</v>
      </c>
      <c r="AF96" s="33"/>
      <c r="AG96" s="33">
        <v>14.59</v>
      </c>
      <c r="AH96" s="33"/>
      <c r="AI96" s="33"/>
      <c r="AJ96" s="33"/>
      <c r="AL96" s="33">
        <v>3.5</v>
      </c>
      <c r="AM96" s="33"/>
      <c r="AN96" s="33">
        <v>2.4900000000000002</v>
      </c>
      <c r="AO96" s="33"/>
      <c r="AP96" s="33"/>
      <c r="AQ96" s="33"/>
      <c r="AS96" s="33">
        <v>11.75</v>
      </c>
      <c r="AT96" s="33"/>
      <c r="AU96" s="33">
        <v>13.55</v>
      </c>
      <c r="AV96" s="33"/>
      <c r="AW96" s="33"/>
      <c r="AX96" s="33"/>
    </row>
    <row r="97" spans="22:50" x14ac:dyDescent="0.25">
      <c r="V97" s="33">
        <v>0.1</v>
      </c>
      <c r="W97" s="33"/>
      <c r="Y97" s="33">
        <v>5.55</v>
      </c>
      <c r="Z97" s="33"/>
      <c r="AB97" s="33">
        <v>268.45</v>
      </c>
      <c r="AC97" s="33"/>
      <c r="AE97" s="33">
        <v>16.920000000000002</v>
      </c>
      <c r="AF97" s="33"/>
      <c r="AG97" s="33">
        <v>0.3</v>
      </c>
      <c r="AH97" s="33"/>
      <c r="AI97" s="33"/>
      <c r="AJ97" s="33"/>
      <c r="AL97" s="33">
        <v>2</v>
      </c>
      <c r="AM97" s="33"/>
      <c r="AN97" s="33">
        <v>23.32</v>
      </c>
      <c r="AO97" s="33"/>
      <c r="AP97" s="33"/>
      <c r="AQ97" s="33"/>
      <c r="AS97" s="33">
        <v>65.17</v>
      </c>
      <c r="AT97" s="33"/>
      <c r="AU97" s="33">
        <v>102.73</v>
      </c>
      <c r="AV97" s="33"/>
      <c r="AW97" s="33"/>
      <c r="AX97" s="33"/>
    </row>
    <row r="98" spans="22:50" x14ac:dyDescent="0.25">
      <c r="V98" s="33">
        <v>11.9</v>
      </c>
      <c r="W98" s="33"/>
      <c r="Y98" s="33">
        <v>10.23</v>
      </c>
      <c r="Z98" s="33"/>
      <c r="AB98" s="33">
        <v>290.97000000000003</v>
      </c>
      <c r="AC98" s="33"/>
      <c r="AE98" s="33">
        <v>17.95</v>
      </c>
      <c r="AF98" s="33"/>
      <c r="AG98" s="33">
        <v>0.3</v>
      </c>
      <c r="AH98" s="33"/>
      <c r="AI98" s="33"/>
      <c r="AJ98" s="33"/>
      <c r="AL98" s="33">
        <v>0.3</v>
      </c>
      <c r="AM98" s="33"/>
      <c r="AN98" s="33">
        <v>0.71</v>
      </c>
      <c r="AO98" s="33"/>
      <c r="AP98" s="33"/>
      <c r="AQ98" s="33"/>
      <c r="AS98" s="33">
        <v>73.3</v>
      </c>
      <c r="AT98" s="33"/>
      <c r="AU98" s="33">
        <v>24.11</v>
      </c>
      <c r="AV98" s="33"/>
      <c r="AW98" s="33"/>
      <c r="AX98" s="33"/>
    </row>
    <row r="99" spans="22:50" x14ac:dyDescent="0.25">
      <c r="V99" s="33">
        <v>3.32</v>
      </c>
      <c r="W99" s="33"/>
      <c r="Y99" s="33">
        <v>12.25</v>
      </c>
      <c r="Z99" s="33"/>
      <c r="AB99" s="33">
        <v>66.52</v>
      </c>
      <c r="AC99" s="33"/>
      <c r="AE99" s="33">
        <v>0.3</v>
      </c>
      <c r="AF99" s="33"/>
      <c r="AG99" s="33">
        <v>0.3</v>
      </c>
      <c r="AH99" s="33"/>
      <c r="AI99" s="33"/>
      <c r="AJ99" s="33"/>
      <c r="AL99" s="33">
        <v>2</v>
      </c>
      <c r="AM99" s="33"/>
      <c r="AN99" s="33">
        <v>0.83</v>
      </c>
      <c r="AO99" s="33"/>
      <c r="AP99" s="33"/>
      <c r="AQ99" s="33"/>
      <c r="AS99" s="33">
        <v>26.36</v>
      </c>
      <c r="AT99" s="33"/>
      <c r="AU99" s="33">
        <v>38.369999999999997</v>
      </c>
      <c r="AV99" s="33"/>
      <c r="AW99" s="33"/>
      <c r="AX99" s="33"/>
    </row>
    <row r="100" spans="22:50" x14ac:dyDescent="0.25">
      <c r="V100" s="33">
        <v>1.4</v>
      </c>
      <c r="W100" s="33"/>
      <c r="Y100" s="33">
        <v>2</v>
      </c>
      <c r="Z100" s="33"/>
      <c r="AB100" s="33">
        <v>154.63999999999999</v>
      </c>
      <c r="AC100" s="33"/>
      <c r="AE100" s="33">
        <v>2</v>
      </c>
      <c r="AF100" s="33"/>
      <c r="AG100" s="33">
        <v>2.25</v>
      </c>
      <c r="AH100" s="33"/>
      <c r="AI100" s="33"/>
      <c r="AJ100" s="33"/>
      <c r="AL100" s="33">
        <v>4.97</v>
      </c>
      <c r="AM100" s="33"/>
      <c r="AN100" s="33">
        <v>0.2</v>
      </c>
      <c r="AO100" s="33"/>
      <c r="AP100" s="33"/>
      <c r="AQ100" s="33"/>
      <c r="AS100" s="33">
        <v>82.4</v>
      </c>
      <c r="AT100" s="33"/>
      <c r="AU100" s="33">
        <v>60.53</v>
      </c>
      <c r="AV100" s="33"/>
      <c r="AW100" s="33"/>
      <c r="AX100" s="33"/>
    </row>
    <row r="101" spans="22:50" x14ac:dyDescent="0.25">
      <c r="V101" s="33">
        <v>17.399999999999999</v>
      </c>
      <c r="W101" s="33"/>
      <c r="Y101" s="33">
        <v>5.13</v>
      </c>
      <c r="Z101" s="33"/>
      <c r="AB101" s="33">
        <v>98.24</v>
      </c>
      <c r="AC101" s="33"/>
      <c r="AE101" s="33">
        <v>0.3</v>
      </c>
      <c r="AF101" s="33"/>
      <c r="AG101" s="33">
        <v>25.04</v>
      </c>
      <c r="AH101" s="33"/>
      <c r="AI101" s="33"/>
      <c r="AJ101" s="33"/>
      <c r="AL101" s="33">
        <v>8.73</v>
      </c>
      <c r="AM101" s="33"/>
      <c r="AN101" s="33">
        <v>12.89</v>
      </c>
      <c r="AO101" s="33"/>
      <c r="AP101" s="33"/>
      <c r="AQ101" s="33"/>
      <c r="AS101" s="33">
        <v>178.16</v>
      </c>
      <c r="AT101" s="33"/>
      <c r="AU101" s="33">
        <v>144.30000000000001</v>
      </c>
      <c r="AV101" s="33"/>
      <c r="AW101" s="33"/>
      <c r="AX101" s="33"/>
    </row>
    <row r="102" spans="22:50" x14ac:dyDescent="0.25">
      <c r="V102" s="33">
        <v>9.1</v>
      </c>
      <c r="W102" s="33"/>
      <c r="Y102" s="33">
        <v>13.2</v>
      </c>
      <c r="Z102" s="33"/>
      <c r="AB102" s="33">
        <v>130.94999999999999</v>
      </c>
      <c r="AC102" s="33"/>
      <c r="AE102" s="33">
        <v>11.9</v>
      </c>
      <c r="AF102" s="33"/>
      <c r="AG102" s="33">
        <v>34.729999999999997</v>
      </c>
      <c r="AH102" s="33"/>
      <c r="AI102" s="33"/>
      <c r="AJ102" s="33"/>
      <c r="AL102" s="33">
        <v>2</v>
      </c>
      <c r="AM102" s="33"/>
      <c r="AN102" s="33">
        <v>4.22</v>
      </c>
      <c r="AO102" s="33"/>
      <c r="AP102" s="33"/>
      <c r="AQ102" s="33"/>
      <c r="AS102" s="33">
        <v>473.14</v>
      </c>
      <c r="AT102" s="33"/>
      <c r="AU102" s="33">
        <v>64.569999999999993</v>
      </c>
      <c r="AV102" s="33"/>
      <c r="AW102" s="33"/>
      <c r="AX102" s="33"/>
    </row>
    <row r="103" spans="22:50" x14ac:dyDescent="0.25">
      <c r="V103" s="33">
        <v>6.35</v>
      </c>
      <c r="W103" s="33"/>
      <c r="Y103" s="33">
        <v>6.88</v>
      </c>
      <c r="Z103" s="33"/>
      <c r="AB103" s="33">
        <v>146.5</v>
      </c>
      <c r="AC103" s="33"/>
      <c r="AE103" s="33">
        <v>16.239999999999998</v>
      </c>
      <c r="AF103" s="33"/>
      <c r="AG103" s="33"/>
      <c r="AH103" s="33"/>
      <c r="AI103" s="33"/>
      <c r="AJ103" s="33"/>
      <c r="AL103" s="33">
        <v>9.85</v>
      </c>
      <c r="AM103" s="33"/>
      <c r="AN103" s="33"/>
      <c r="AO103" s="33"/>
      <c r="AP103" s="33"/>
      <c r="AQ103" s="33"/>
      <c r="AS103" s="33">
        <v>843.98</v>
      </c>
      <c r="AT103" s="33"/>
      <c r="AU103" s="33"/>
      <c r="AV103" s="33"/>
      <c r="AW103" s="33"/>
      <c r="AX103" s="33"/>
    </row>
    <row r="104" spans="22:50" x14ac:dyDescent="0.25">
      <c r="V104" s="33">
        <v>0.1</v>
      </c>
      <c r="W104" s="33"/>
      <c r="Y104" s="33">
        <v>2</v>
      </c>
      <c r="Z104" s="33"/>
      <c r="AB104" s="33">
        <v>34.9</v>
      </c>
      <c r="AC104" s="33"/>
      <c r="AE104" s="33">
        <v>8.52</v>
      </c>
      <c r="AF104" s="33"/>
      <c r="AG104" s="33"/>
      <c r="AH104" s="33"/>
      <c r="AI104" s="33"/>
      <c r="AJ104" s="33"/>
      <c r="AL104" s="33">
        <v>20.96</v>
      </c>
      <c r="AM104" s="33"/>
      <c r="AN104" s="33"/>
      <c r="AO104" s="33"/>
      <c r="AP104" s="33"/>
      <c r="AQ104" s="33"/>
      <c r="AS104" s="33">
        <v>2209.04</v>
      </c>
      <c r="AT104" s="33"/>
      <c r="AU104" s="33"/>
      <c r="AV104" s="33"/>
      <c r="AW104" s="33"/>
      <c r="AX104" s="33"/>
    </row>
    <row r="105" spans="22:50" x14ac:dyDescent="0.25">
      <c r="V105" s="33">
        <v>14.25</v>
      </c>
      <c r="W105" s="33"/>
      <c r="Y105" s="33">
        <v>6.84</v>
      </c>
      <c r="Z105" s="33"/>
      <c r="AB105" s="33">
        <v>372.85</v>
      </c>
      <c r="AC105" s="33"/>
      <c r="AE105" s="33">
        <v>107.77</v>
      </c>
      <c r="AF105" s="33"/>
      <c r="AG105" s="33"/>
      <c r="AH105" s="33"/>
      <c r="AI105" s="33"/>
      <c r="AJ105" s="33"/>
      <c r="AL105" s="33">
        <v>16.87</v>
      </c>
      <c r="AM105" s="33"/>
      <c r="AN105" s="33"/>
      <c r="AO105" s="33"/>
      <c r="AP105" s="33"/>
      <c r="AQ105" s="33"/>
      <c r="AS105" s="33">
        <v>151.88999999999999</v>
      </c>
      <c r="AT105" s="33"/>
      <c r="AU105" s="33"/>
      <c r="AV105" s="33"/>
      <c r="AW105" s="33"/>
      <c r="AX105" s="33"/>
    </row>
    <row r="106" spans="22:50" x14ac:dyDescent="0.25">
      <c r="V106" s="33">
        <v>6.91</v>
      </c>
      <c r="W106" s="33"/>
      <c r="Y106" s="33">
        <v>12.25</v>
      </c>
      <c r="Z106" s="33"/>
      <c r="AB106" s="33">
        <v>171.08</v>
      </c>
      <c r="AC106" s="33"/>
      <c r="AE106" s="33">
        <v>10.56</v>
      </c>
      <c r="AF106" s="33"/>
      <c r="AG106" s="33"/>
      <c r="AH106" s="33"/>
      <c r="AI106" s="33"/>
      <c r="AJ106" s="33"/>
      <c r="AL106" s="33">
        <v>9.69</v>
      </c>
      <c r="AM106" s="33"/>
      <c r="AN106" s="33"/>
      <c r="AO106" s="33"/>
      <c r="AP106" s="33"/>
      <c r="AQ106" s="33"/>
      <c r="AS106" s="33">
        <v>35.96</v>
      </c>
      <c r="AT106" s="33"/>
      <c r="AU106" s="33"/>
      <c r="AV106" s="33"/>
      <c r="AW106" s="33"/>
      <c r="AX106" s="33"/>
    </row>
    <row r="107" spans="22:50" x14ac:dyDescent="0.25">
      <c r="V107" s="33">
        <v>9.09</v>
      </c>
      <c r="W107" s="33"/>
      <c r="Y107" s="33">
        <v>17.62</v>
      </c>
      <c r="Z107" s="33"/>
      <c r="AB107" s="33">
        <v>217.44</v>
      </c>
      <c r="AC107" s="33"/>
      <c r="AE107" s="33">
        <v>8.4499999999999993</v>
      </c>
      <c r="AF107" s="33"/>
      <c r="AG107" s="33"/>
      <c r="AH107" s="33"/>
      <c r="AI107" s="33"/>
      <c r="AJ107" s="33"/>
      <c r="AL107" s="33">
        <v>4.6500000000000004</v>
      </c>
      <c r="AM107" s="33"/>
      <c r="AN107" s="33"/>
      <c r="AO107" s="33"/>
      <c r="AP107" s="33"/>
      <c r="AQ107" s="33"/>
      <c r="AS107" s="33">
        <v>24.92</v>
      </c>
      <c r="AT107" s="33"/>
      <c r="AU107" s="33"/>
      <c r="AV107" s="33"/>
      <c r="AW107" s="33"/>
      <c r="AX107" s="33"/>
    </row>
    <row r="108" spans="22:50" x14ac:dyDescent="0.25">
      <c r="V108" s="33">
        <v>16.97</v>
      </c>
      <c r="W108" s="33"/>
      <c r="Y108" s="33">
        <v>11.54</v>
      </c>
      <c r="Z108" s="33"/>
      <c r="AB108" s="33">
        <v>217.55</v>
      </c>
      <c r="AC108" s="33"/>
      <c r="AE108" s="33">
        <v>1881.87</v>
      </c>
      <c r="AF108" s="33"/>
      <c r="AG108" s="33"/>
      <c r="AH108" s="33"/>
      <c r="AI108" s="33"/>
      <c r="AJ108" s="33"/>
      <c r="AL108" s="33">
        <v>9.57</v>
      </c>
      <c r="AM108" s="33"/>
      <c r="AN108" s="33"/>
      <c r="AO108" s="33"/>
      <c r="AP108" s="33"/>
      <c r="AQ108" s="33"/>
      <c r="AS108" s="33">
        <v>335.05</v>
      </c>
      <c r="AT108" s="33"/>
      <c r="AU108" s="33"/>
      <c r="AV108" s="33"/>
      <c r="AW108" s="33"/>
      <c r="AX108" s="33"/>
    </row>
    <row r="109" spans="22:50" x14ac:dyDescent="0.25">
      <c r="V109" s="33">
        <v>7.52</v>
      </c>
      <c r="W109" s="33"/>
      <c r="Y109" s="33">
        <v>10.86</v>
      </c>
      <c r="Z109" s="33"/>
      <c r="AB109" s="33">
        <v>167.87</v>
      </c>
      <c r="AC109" s="33"/>
      <c r="AE109" s="33">
        <v>0.39</v>
      </c>
      <c r="AF109" s="33"/>
      <c r="AG109" s="33"/>
      <c r="AH109" s="33"/>
      <c r="AI109" s="33"/>
      <c r="AJ109" s="33"/>
      <c r="AL109" s="33">
        <v>10.71</v>
      </c>
      <c r="AM109" s="33"/>
      <c r="AN109" s="33"/>
      <c r="AO109" s="33"/>
      <c r="AP109" s="33"/>
      <c r="AQ109" s="33"/>
      <c r="AS109" s="33">
        <v>104.82</v>
      </c>
      <c r="AT109" s="33"/>
      <c r="AU109" s="33"/>
      <c r="AV109" s="33"/>
      <c r="AW109" s="33"/>
      <c r="AX109" s="33"/>
    </row>
    <row r="110" spans="22:50" x14ac:dyDescent="0.25">
      <c r="V110" s="33">
        <v>8.56</v>
      </c>
      <c r="W110" s="33"/>
      <c r="Y110" s="33">
        <v>13.11</v>
      </c>
      <c r="Z110" s="33"/>
      <c r="AB110" s="33">
        <v>597.45000000000005</v>
      </c>
      <c r="AC110" s="33"/>
      <c r="AE110" s="33">
        <v>10.56</v>
      </c>
      <c r="AF110" s="33"/>
      <c r="AG110" s="33"/>
      <c r="AH110" s="33"/>
      <c r="AI110" s="33"/>
      <c r="AJ110" s="33"/>
      <c r="AL110" s="33">
        <v>5.98</v>
      </c>
      <c r="AM110" s="33"/>
      <c r="AN110" s="33"/>
      <c r="AO110" s="33"/>
      <c r="AP110" s="33"/>
      <c r="AQ110" s="33"/>
      <c r="AS110" s="33">
        <v>66.540000000000006</v>
      </c>
      <c r="AT110" s="33"/>
      <c r="AU110" s="33"/>
      <c r="AV110" s="33"/>
      <c r="AW110" s="33"/>
      <c r="AX110" s="33"/>
    </row>
    <row r="111" spans="22:50" x14ac:dyDescent="0.25">
      <c r="V111" s="33">
        <v>9.1</v>
      </c>
      <c r="W111" s="33"/>
      <c r="Y111" s="33">
        <v>5.28</v>
      </c>
      <c r="Z111" s="33"/>
      <c r="AB111" s="33">
        <v>102.55</v>
      </c>
      <c r="AC111" s="33"/>
      <c r="AE111" s="33">
        <v>0.3</v>
      </c>
      <c r="AF111" s="33"/>
      <c r="AG111" s="33"/>
      <c r="AH111" s="33"/>
      <c r="AI111" s="33"/>
      <c r="AJ111" s="33"/>
      <c r="AL111" s="33">
        <v>0.7</v>
      </c>
      <c r="AM111" s="33"/>
      <c r="AN111" s="33"/>
      <c r="AO111" s="33"/>
      <c r="AP111" s="33"/>
      <c r="AQ111" s="33"/>
      <c r="AS111" s="33">
        <v>14.22</v>
      </c>
      <c r="AT111" s="33"/>
      <c r="AU111" s="33"/>
      <c r="AV111" s="33"/>
      <c r="AW111" s="33"/>
      <c r="AX111" s="33"/>
    </row>
    <row r="112" spans="22:50" x14ac:dyDescent="0.25">
      <c r="V112" s="33">
        <v>9.58</v>
      </c>
      <c r="W112" s="33"/>
      <c r="Y112" s="33">
        <v>0.3</v>
      </c>
      <c r="Z112" s="33"/>
      <c r="AB112" s="33">
        <v>109.3</v>
      </c>
      <c r="AC112" s="33"/>
      <c r="AE112" s="33">
        <v>0.3</v>
      </c>
      <c r="AF112" s="33"/>
      <c r="AG112" s="33"/>
      <c r="AH112" s="33"/>
      <c r="AI112" s="33"/>
      <c r="AJ112" s="33"/>
      <c r="AL112" s="33">
        <v>3.84</v>
      </c>
      <c r="AM112" s="33"/>
      <c r="AN112" s="33"/>
      <c r="AO112" s="33"/>
      <c r="AP112" s="33"/>
      <c r="AQ112" s="33"/>
      <c r="AS112" s="33">
        <v>47.14</v>
      </c>
      <c r="AT112" s="33"/>
      <c r="AU112" s="33"/>
      <c r="AV112" s="33"/>
      <c r="AW112" s="33"/>
      <c r="AX112" s="33"/>
    </row>
    <row r="113" spans="22:50" x14ac:dyDescent="0.25">
      <c r="V113" s="33">
        <v>0.1</v>
      </c>
      <c r="W113" s="33"/>
      <c r="Y113" s="33">
        <v>9.8699999999999992</v>
      </c>
      <c r="Z113" s="33"/>
      <c r="AB113" s="33">
        <v>135.82</v>
      </c>
      <c r="AC113" s="33"/>
      <c r="AE113" s="33">
        <v>33.53</v>
      </c>
      <c r="AF113" s="33"/>
      <c r="AG113" s="33"/>
      <c r="AH113" s="33"/>
      <c r="AI113" s="33"/>
      <c r="AJ113" s="33"/>
      <c r="AL113" s="33">
        <v>5.43</v>
      </c>
      <c r="AM113" s="33"/>
      <c r="AN113" s="33"/>
      <c r="AO113" s="33"/>
      <c r="AP113" s="33"/>
      <c r="AQ113" s="33"/>
      <c r="AS113" s="33">
        <v>80.37</v>
      </c>
      <c r="AT113" s="33"/>
      <c r="AU113" s="33"/>
      <c r="AV113" s="33"/>
      <c r="AW113" s="33"/>
      <c r="AX113" s="33"/>
    </row>
    <row r="114" spans="22:50" x14ac:dyDescent="0.25">
      <c r="V114" s="33"/>
      <c r="W114" s="33"/>
      <c r="Y114" s="33">
        <v>29.19</v>
      </c>
      <c r="Z114" s="33"/>
      <c r="AB114" s="33">
        <v>4</v>
      </c>
      <c r="AC114" s="33"/>
      <c r="AE114" s="33">
        <v>1.03</v>
      </c>
      <c r="AF114" s="33"/>
      <c r="AG114" s="33"/>
      <c r="AH114" s="33"/>
      <c r="AI114" s="33"/>
      <c r="AJ114" s="33"/>
      <c r="AL114" s="33">
        <v>3.66</v>
      </c>
      <c r="AM114" s="33"/>
      <c r="AN114" s="33"/>
      <c r="AO114" s="33"/>
      <c r="AP114" s="33"/>
      <c r="AQ114" s="33"/>
      <c r="AS114" s="33">
        <v>16.43</v>
      </c>
      <c r="AT114" s="33"/>
      <c r="AU114" s="33"/>
      <c r="AV114" s="33"/>
      <c r="AW114" s="33"/>
      <c r="AX114" s="33"/>
    </row>
    <row r="115" spans="22:50" x14ac:dyDescent="0.25">
      <c r="V115" s="33">
        <v>46.55</v>
      </c>
      <c r="W115" s="33"/>
      <c r="Y115" s="33">
        <v>9.11</v>
      </c>
      <c r="Z115" s="33"/>
      <c r="AB115" s="33">
        <v>146.47</v>
      </c>
      <c r="AC115" s="33"/>
      <c r="AE115" s="33">
        <v>1728.63</v>
      </c>
      <c r="AF115" s="33"/>
      <c r="AG115" s="33"/>
      <c r="AH115" s="33"/>
      <c r="AI115" s="33"/>
      <c r="AJ115" s="33"/>
      <c r="AL115" s="33">
        <v>9.69</v>
      </c>
      <c r="AM115" s="33"/>
      <c r="AN115" s="33"/>
      <c r="AO115" s="33"/>
      <c r="AP115" s="33"/>
      <c r="AQ115" s="33"/>
      <c r="AS115" s="33">
        <v>315.32</v>
      </c>
      <c r="AT115" s="33"/>
      <c r="AU115" s="33"/>
      <c r="AV115" s="33"/>
      <c r="AW115" s="33"/>
      <c r="AX115" s="33"/>
    </row>
    <row r="116" spans="22:50" x14ac:dyDescent="0.25">
      <c r="V116" s="33">
        <v>19.53</v>
      </c>
      <c r="W116" s="33"/>
      <c r="Y116" s="33">
        <v>85.77</v>
      </c>
      <c r="Z116" s="33"/>
      <c r="AB116" s="33">
        <v>4</v>
      </c>
      <c r="AC116" s="33"/>
      <c r="AE116" s="33">
        <v>254.39</v>
      </c>
      <c r="AF116" s="33"/>
      <c r="AG116" s="33"/>
      <c r="AH116" s="33"/>
      <c r="AI116" s="33"/>
      <c r="AJ116" s="33"/>
      <c r="AL116" s="33">
        <v>14.11</v>
      </c>
      <c r="AM116" s="33"/>
      <c r="AN116" s="33"/>
      <c r="AO116" s="33"/>
      <c r="AP116" s="33"/>
      <c r="AQ116" s="33"/>
      <c r="AS116" s="33">
        <v>443.1</v>
      </c>
      <c r="AT116" s="33"/>
      <c r="AU116" s="33"/>
      <c r="AV116" s="33"/>
      <c r="AW116" s="33"/>
      <c r="AX116" s="33"/>
    </row>
    <row r="117" spans="22:50" x14ac:dyDescent="0.25">
      <c r="V117" s="33">
        <v>17.11</v>
      </c>
      <c r="W117" s="33"/>
      <c r="Y117" s="33">
        <v>7.9</v>
      </c>
      <c r="Z117" s="33"/>
      <c r="AB117" s="33">
        <v>143.75</v>
      </c>
      <c r="AC117" s="33"/>
      <c r="AE117" s="33">
        <v>0.4</v>
      </c>
      <c r="AF117" s="33"/>
      <c r="AG117" s="33"/>
      <c r="AH117" s="33"/>
      <c r="AI117" s="33"/>
      <c r="AJ117" s="33"/>
      <c r="AL117" s="33">
        <v>2</v>
      </c>
      <c r="AM117" s="33"/>
      <c r="AN117" s="33"/>
      <c r="AO117" s="33"/>
      <c r="AP117" s="33"/>
      <c r="AQ117" s="33"/>
      <c r="AS117" s="33">
        <v>4</v>
      </c>
      <c r="AT117" s="33"/>
      <c r="AU117" s="33"/>
      <c r="AV117" s="33"/>
      <c r="AW117" s="33"/>
      <c r="AX117" s="33"/>
    </row>
    <row r="118" spans="22:50" x14ac:dyDescent="0.25">
      <c r="V118" s="33">
        <v>9.09</v>
      </c>
      <c r="W118" s="33"/>
      <c r="Y118" s="33">
        <v>6.22</v>
      </c>
      <c r="Z118" s="33"/>
      <c r="AB118" s="33">
        <v>143.19999999999999</v>
      </c>
      <c r="AC118" s="33"/>
      <c r="AE118" s="33">
        <v>0.4</v>
      </c>
      <c r="AF118" s="33"/>
      <c r="AG118" s="33"/>
      <c r="AH118" s="33"/>
      <c r="AI118" s="33"/>
      <c r="AJ118" s="33"/>
      <c r="AL118" s="33">
        <v>3.64</v>
      </c>
      <c r="AM118" s="33"/>
      <c r="AN118" s="33"/>
      <c r="AO118" s="33"/>
      <c r="AP118" s="33"/>
      <c r="AQ118" s="33"/>
      <c r="AS118" s="33">
        <v>7.83</v>
      </c>
      <c r="AT118" s="33"/>
      <c r="AU118" s="33"/>
      <c r="AV118" s="33"/>
      <c r="AW118" s="33"/>
      <c r="AX118" s="33"/>
    </row>
    <row r="119" spans="22:50" x14ac:dyDescent="0.25">
      <c r="V119" s="33">
        <v>6.91</v>
      </c>
      <c r="W119" s="33"/>
      <c r="Y119" s="33">
        <v>1.85</v>
      </c>
      <c r="Z119" s="33"/>
      <c r="AB119" s="33">
        <v>126.16</v>
      </c>
      <c r="AC119" s="33"/>
      <c r="AE119" s="33">
        <v>17.09</v>
      </c>
      <c r="AF119" s="33"/>
      <c r="AG119" s="33"/>
      <c r="AH119" s="33"/>
      <c r="AI119" s="33"/>
      <c r="AJ119" s="33"/>
      <c r="AL119" s="33">
        <v>2.4</v>
      </c>
      <c r="AM119" s="33"/>
      <c r="AN119" s="33"/>
      <c r="AO119" s="33"/>
      <c r="AP119" s="33"/>
      <c r="AQ119" s="33"/>
      <c r="AS119" s="33">
        <v>16.899999999999999</v>
      </c>
      <c r="AT119" s="33"/>
      <c r="AU119" s="33"/>
      <c r="AV119" s="33"/>
      <c r="AW119" s="33"/>
      <c r="AX119" s="33"/>
    </row>
    <row r="120" spans="22:50" x14ac:dyDescent="0.25">
      <c r="V120" s="33">
        <v>0.3</v>
      </c>
      <c r="W120" s="33"/>
      <c r="Y120" s="33">
        <v>2</v>
      </c>
      <c r="Z120" s="33"/>
      <c r="AB120" s="33">
        <v>205.92</v>
      </c>
      <c r="AC120" s="33"/>
      <c r="AE120" s="33">
        <v>0.3</v>
      </c>
      <c r="AF120" s="33"/>
      <c r="AG120" s="33"/>
      <c r="AH120" s="33"/>
      <c r="AI120" s="33"/>
      <c r="AJ120" s="33"/>
      <c r="AL120" s="33">
        <v>2</v>
      </c>
      <c r="AM120" s="33"/>
      <c r="AN120" s="33"/>
      <c r="AO120" s="33"/>
      <c r="AP120" s="33"/>
      <c r="AQ120" s="33"/>
      <c r="AS120" s="33">
        <v>75.34</v>
      </c>
      <c r="AT120" s="33"/>
      <c r="AU120" s="33"/>
      <c r="AV120" s="33"/>
      <c r="AW120" s="33"/>
      <c r="AX120" s="33"/>
    </row>
    <row r="121" spans="22:50" x14ac:dyDescent="0.25">
      <c r="V121" s="33">
        <v>12.35</v>
      </c>
      <c r="W121" s="33"/>
      <c r="Y121" s="33">
        <v>3.46</v>
      </c>
      <c r="Z121" s="33"/>
      <c r="AB121" s="33">
        <v>78.7</v>
      </c>
      <c r="AC121" s="33"/>
      <c r="AE121" s="33">
        <v>0.3</v>
      </c>
      <c r="AF121" s="33"/>
      <c r="AG121" s="33"/>
      <c r="AH121" s="33"/>
      <c r="AI121" s="33"/>
      <c r="AJ121" s="33"/>
      <c r="AL121" s="33">
        <v>6.56</v>
      </c>
      <c r="AM121" s="33"/>
      <c r="AN121" s="33"/>
      <c r="AO121" s="33"/>
      <c r="AP121" s="33"/>
      <c r="AQ121" s="33"/>
      <c r="AS121" s="33">
        <v>52.54</v>
      </c>
      <c r="AT121" s="33"/>
      <c r="AU121" s="33"/>
      <c r="AV121" s="33"/>
      <c r="AW121" s="33"/>
      <c r="AX121" s="33"/>
    </row>
    <row r="122" spans="22:50" x14ac:dyDescent="0.25">
      <c r="V122" s="33">
        <v>3.32</v>
      </c>
      <c r="W122" s="33"/>
      <c r="Y122" s="33">
        <v>2</v>
      </c>
      <c r="Z122" s="33"/>
      <c r="AB122" s="33">
        <v>518.82000000000005</v>
      </c>
      <c r="AC122" s="33"/>
      <c r="AE122" s="33">
        <v>20.28</v>
      </c>
      <c r="AF122" s="33"/>
      <c r="AG122" s="33"/>
      <c r="AH122" s="33"/>
      <c r="AI122" s="33"/>
      <c r="AJ122" s="33"/>
      <c r="AL122" s="33">
        <v>11.96</v>
      </c>
      <c r="AM122" s="33"/>
      <c r="AN122" s="33"/>
      <c r="AO122" s="33"/>
      <c r="AP122" s="33"/>
      <c r="AQ122" s="33"/>
      <c r="AS122" s="33">
        <v>5.0999999999999996</v>
      </c>
      <c r="AT122" s="33"/>
      <c r="AU122" s="33"/>
      <c r="AV122" s="33"/>
      <c r="AW122" s="33"/>
      <c r="AX122" s="33"/>
    </row>
    <row r="123" spans="22:50" x14ac:dyDescent="0.25">
      <c r="V123" s="33">
        <v>0.19</v>
      </c>
      <c r="W123" s="33"/>
      <c r="Y123" s="33">
        <v>7.43</v>
      </c>
      <c r="Z123" s="33"/>
      <c r="AB123" s="33">
        <v>34.54</v>
      </c>
      <c r="AC123" s="33"/>
      <c r="AE123" s="33">
        <v>29.34</v>
      </c>
      <c r="AF123" s="33"/>
      <c r="AG123" s="33"/>
      <c r="AH123" s="33"/>
      <c r="AI123" s="33"/>
      <c r="AJ123" s="33"/>
      <c r="AL123" s="33">
        <v>4.04</v>
      </c>
      <c r="AM123" s="33"/>
      <c r="AN123" s="33"/>
      <c r="AO123" s="33"/>
      <c r="AP123" s="33"/>
      <c r="AQ123" s="33"/>
      <c r="AS123" s="33">
        <v>123.19</v>
      </c>
      <c r="AT123" s="33"/>
      <c r="AU123" s="33"/>
      <c r="AV123" s="33"/>
      <c r="AW123" s="33"/>
      <c r="AX123" s="33"/>
    </row>
    <row r="124" spans="22:50" x14ac:dyDescent="0.25">
      <c r="V124" s="33">
        <v>20.36</v>
      </c>
      <c r="W124" s="33"/>
      <c r="Y124" s="33">
        <v>8.66</v>
      </c>
      <c r="Z124" s="33"/>
      <c r="AB124" s="33">
        <v>69.91</v>
      </c>
      <c r="AC124" s="33"/>
      <c r="AE124" s="33">
        <v>230.15</v>
      </c>
      <c r="AF124" s="33"/>
      <c r="AG124" s="33"/>
      <c r="AH124" s="33"/>
      <c r="AI124" s="33"/>
      <c r="AJ124" s="33"/>
      <c r="AL124" s="33">
        <v>11.67</v>
      </c>
      <c r="AM124" s="33"/>
      <c r="AN124" s="33"/>
      <c r="AO124" s="33"/>
      <c r="AP124" s="33"/>
      <c r="AQ124" s="33"/>
      <c r="AS124" s="33">
        <v>243.74</v>
      </c>
      <c r="AT124" s="33"/>
      <c r="AU124" s="33"/>
      <c r="AV124" s="33"/>
      <c r="AW124" s="33"/>
      <c r="AX124" s="33"/>
    </row>
    <row r="125" spans="22:50" x14ac:dyDescent="0.25">
      <c r="V125" s="33">
        <v>10.56</v>
      </c>
      <c r="W125" s="33"/>
      <c r="Y125" s="33">
        <v>8.93</v>
      </c>
      <c r="Z125" s="33"/>
      <c r="AB125" s="33">
        <v>154.22</v>
      </c>
      <c r="AC125" s="33"/>
      <c r="AE125" s="33">
        <v>45.11</v>
      </c>
      <c r="AF125" s="33"/>
      <c r="AG125" s="33"/>
      <c r="AH125" s="33"/>
      <c r="AI125" s="33"/>
      <c r="AJ125" s="33"/>
      <c r="AL125" s="33">
        <v>7.34</v>
      </c>
      <c r="AM125" s="33"/>
      <c r="AN125" s="33"/>
      <c r="AO125" s="33"/>
      <c r="AP125" s="33"/>
      <c r="AQ125" s="33"/>
      <c r="AS125" s="33">
        <v>134.24</v>
      </c>
      <c r="AT125" s="33"/>
      <c r="AU125" s="33"/>
      <c r="AV125" s="33"/>
      <c r="AW125" s="33"/>
      <c r="AX125" s="33"/>
    </row>
    <row r="126" spans="22:50" x14ac:dyDescent="0.25">
      <c r="V126" s="33">
        <v>0.3</v>
      </c>
      <c r="W126" s="33"/>
      <c r="Y126" s="33">
        <v>7.9</v>
      </c>
      <c r="Z126" s="33"/>
      <c r="AB126" s="33">
        <v>3.11</v>
      </c>
      <c r="AC126" s="33"/>
      <c r="AE126" s="33">
        <v>6.54</v>
      </c>
      <c r="AF126" s="33"/>
      <c r="AG126" s="33"/>
      <c r="AH126" s="33"/>
      <c r="AI126" s="33"/>
      <c r="AJ126" s="33"/>
      <c r="AL126" s="33">
        <v>0.2</v>
      </c>
      <c r="AM126" s="33"/>
      <c r="AN126" s="33"/>
      <c r="AO126" s="33"/>
      <c r="AP126" s="33"/>
      <c r="AQ126" s="33"/>
      <c r="AS126" s="33">
        <v>22.04</v>
      </c>
      <c r="AT126" s="33"/>
      <c r="AU126" s="33"/>
      <c r="AV126" s="33"/>
      <c r="AW126" s="33"/>
      <c r="AX126" s="33"/>
    </row>
    <row r="127" spans="22:50" x14ac:dyDescent="0.25">
      <c r="V127" s="33">
        <v>0.34</v>
      </c>
      <c r="W127" s="33"/>
      <c r="Y127" s="33">
        <v>1.36</v>
      </c>
      <c r="Z127" s="33"/>
      <c r="AB127" s="33">
        <v>20.350000000000001</v>
      </c>
      <c r="AC127" s="33"/>
      <c r="AE127" s="33">
        <v>0.4</v>
      </c>
      <c r="AF127" s="33"/>
      <c r="AG127" s="33"/>
      <c r="AH127" s="33"/>
      <c r="AI127" s="33"/>
      <c r="AJ127" s="33"/>
      <c r="AL127" s="33">
        <v>8.61</v>
      </c>
      <c r="AM127" s="33"/>
      <c r="AN127" s="33"/>
      <c r="AO127" s="33"/>
      <c r="AP127" s="33"/>
      <c r="AQ127" s="33"/>
      <c r="AS127" s="33">
        <v>26.96</v>
      </c>
      <c r="AT127" s="33"/>
      <c r="AU127" s="33"/>
      <c r="AV127" s="33"/>
      <c r="AW127" s="33"/>
      <c r="AX127" s="33"/>
    </row>
    <row r="128" spans="22:50" x14ac:dyDescent="0.25">
      <c r="V128" s="33">
        <v>19.02</v>
      </c>
      <c r="W128" s="33"/>
      <c r="Y128" s="33">
        <v>5.28</v>
      </c>
      <c r="Z128" s="33"/>
      <c r="AB128" s="33">
        <v>61.18</v>
      </c>
      <c r="AC128" s="33"/>
      <c r="AE128" s="33">
        <v>1.83</v>
      </c>
      <c r="AF128" s="33"/>
      <c r="AG128" s="33"/>
      <c r="AH128" s="33"/>
      <c r="AI128" s="33"/>
      <c r="AJ128" s="33"/>
      <c r="AL128" s="33">
        <v>5.5</v>
      </c>
      <c r="AM128" s="33"/>
      <c r="AN128" s="33"/>
      <c r="AO128" s="33"/>
      <c r="AP128" s="33"/>
      <c r="AQ128" s="33"/>
      <c r="AS128" s="33">
        <v>23.12</v>
      </c>
      <c r="AT128" s="33"/>
      <c r="AU128" s="33"/>
      <c r="AV128" s="33"/>
      <c r="AW128" s="33"/>
      <c r="AX128" s="33"/>
    </row>
    <row r="129" spans="22:50" x14ac:dyDescent="0.25">
      <c r="V129" s="33">
        <v>9.49</v>
      </c>
      <c r="W129" s="33"/>
      <c r="Y129" s="33">
        <v>1.36</v>
      </c>
      <c r="Z129" s="33"/>
      <c r="AB129" s="33">
        <v>93.72</v>
      </c>
      <c r="AC129" s="33"/>
      <c r="AE129" s="33">
        <v>390.06</v>
      </c>
      <c r="AF129" s="33"/>
      <c r="AG129" s="33"/>
      <c r="AH129" s="33"/>
      <c r="AI129" s="33"/>
      <c r="AJ129" s="33"/>
      <c r="AL129" s="33">
        <v>0.77</v>
      </c>
      <c r="AM129" s="33"/>
      <c r="AN129" s="33"/>
      <c r="AO129" s="33"/>
      <c r="AP129" s="33"/>
      <c r="AQ129" s="33"/>
      <c r="AS129" s="33">
        <v>25.87</v>
      </c>
      <c r="AT129" s="33"/>
      <c r="AU129" s="33"/>
      <c r="AV129" s="33"/>
      <c r="AW129" s="33"/>
      <c r="AX129" s="33"/>
    </row>
    <row r="130" spans="22:50" x14ac:dyDescent="0.25">
      <c r="V130" s="33">
        <v>8.1199999999999992</v>
      </c>
      <c r="W130" s="33"/>
      <c r="Y130" s="33">
        <v>0.3</v>
      </c>
      <c r="Z130" s="33"/>
      <c r="AB130" s="33">
        <v>60.7</v>
      </c>
      <c r="AC130" s="33"/>
      <c r="AE130" s="33">
        <v>12.63</v>
      </c>
      <c r="AF130" s="33"/>
      <c r="AG130" s="33"/>
      <c r="AH130" s="33"/>
      <c r="AI130" s="33"/>
      <c r="AJ130" s="33"/>
      <c r="AL130" s="33">
        <v>0.7</v>
      </c>
      <c r="AM130" s="33"/>
      <c r="AN130" s="33"/>
      <c r="AO130" s="33"/>
      <c r="AP130" s="33"/>
      <c r="AQ130" s="33"/>
      <c r="AS130" s="33">
        <v>54.7</v>
      </c>
      <c r="AT130" s="33"/>
      <c r="AU130" s="33"/>
      <c r="AV130" s="33"/>
      <c r="AW130" s="33"/>
      <c r="AX130" s="33"/>
    </row>
    <row r="131" spans="22:50" x14ac:dyDescent="0.25">
      <c r="V131" s="33">
        <v>0.1</v>
      </c>
      <c r="W131" s="33"/>
      <c r="Y131" s="33">
        <v>5.43</v>
      </c>
      <c r="Z131" s="33"/>
      <c r="AB131" s="33">
        <v>38.35</v>
      </c>
      <c r="AC131" s="33"/>
      <c r="AE131" s="33">
        <v>5.2</v>
      </c>
      <c r="AF131" s="33"/>
      <c r="AG131" s="33"/>
      <c r="AH131" s="33"/>
      <c r="AI131" s="33"/>
      <c r="AJ131" s="33"/>
      <c r="AL131" s="33">
        <v>0.28000000000000003</v>
      </c>
      <c r="AM131" s="33"/>
      <c r="AN131" s="33"/>
      <c r="AO131" s="33"/>
      <c r="AP131" s="33"/>
      <c r="AQ131" s="33"/>
      <c r="AS131" s="33">
        <v>45.65</v>
      </c>
      <c r="AT131" s="33"/>
      <c r="AU131" s="33"/>
      <c r="AV131" s="33"/>
      <c r="AW131" s="33"/>
      <c r="AX131" s="33"/>
    </row>
    <row r="132" spans="22:50" x14ac:dyDescent="0.25">
      <c r="V132" s="33">
        <v>2.31</v>
      </c>
      <c r="W132" s="33"/>
      <c r="Y132" s="33">
        <v>0.3</v>
      </c>
      <c r="Z132" s="33"/>
      <c r="AB132" s="33">
        <v>34.24</v>
      </c>
      <c r="AC132" s="33"/>
      <c r="AE132" s="33">
        <v>1.03</v>
      </c>
      <c r="AF132" s="33"/>
      <c r="AG132" s="33"/>
      <c r="AH132" s="33"/>
      <c r="AI132" s="33"/>
      <c r="AJ132" s="33"/>
      <c r="AL132" s="33">
        <v>3.97</v>
      </c>
      <c r="AM132" s="33"/>
      <c r="AN132" s="33"/>
      <c r="AO132" s="33"/>
      <c r="AP132" s="33"/>
      <c r="AQ132" s="33"/>
      <c r="AS132" s="33">
        <v>37.950000000000003</v>
      </c>
      <c r="AT132" s="33"/>
      <c r="AU132" s="33"/>
      <c r="AV132" s="33"/>
      <c r="AW132" s="33"/>
      <c r="AX132" s="33"/>
    </row>
    <row r="133" spans="22:50" x14ac:dyDescent="0.25">
      <c r="V133" s="33">
        <v>57.41</v>
      </c>
      <c r="W133" s="33"/>
      <c r="Y133" s="33">
        <v>2.15</v>
      </c>
      <c r="Z133" s="33"/>
      <c r="AB133" s="33">
        <v>61.57</v>
      </c>
      <c r="AC133" s="33"/>
      <c r="AE133" s="33">
        <v>47.33</v>
      </c>
      <c r="AF133" s="33"/>
      <c r="AG133" s="33"/>
      <c r="AH133" s="33"/>
      <c r="AI133" s="33"/>
      <c r="AJ133" s="33"/>
      <c r="AL133" s="33">
        <v>5.83</v>
      </c>
      <c r="AM133" s="33"/>
      <c r="AN133" s="33"/>
      <c r="AO133" s="33"/>
      <c r="AP133" s="33"/>
      <c r="AQ133" s="33"/>
      <c r="AS133" s="33">
        <v>40.69</v>
      </c>
      <c r="AT133" s="33"/>
      <c r="AU133" s="33"/>
      <c r="AV133" s="33"/>
      <c r="AW133" s="33"/>
      <c r="AX133" s="33"/>
    </row>
    <row r="134" spans="22:50" x14ac:dyDescent="0.25">
      <c r="V134" s="33">
        <v>3.93</v>
      </c>
      <c r="W134" s="33"/>
      <c r="Y134" s="33">
        <v>4.12</v>
      </c>
      <c r="Z134" s="33"/>
      <c r="AB134" s="33">
        <v>77.72</v>
      </c>
      <c r="AC134" s="33"/>
      <c r="AE134" s="33">
        <v>4.6399999999999997</v>
      </c>
      <c r="AF134" s="33"/>
      <c r="AG134" s="33"/>
      <c r="AH134" s="33"/>
      <c r="AI134" s="33"/>
      <c r="AJ134" s="33"/>
      <c r="AL134" s="33">
        <v>9.2200000000000006</v>
      </c>
      <c r="AM134" s="33"/>
      <c r="AN134" s="33"/>
      <c r="AO134" s="33"/>
      <c r="AP134" s="33"/>
      <c r="AQ134" s="33"/>
      <c r="AS134" s="33">
        <v>56.38</v>
      </c>
      <c r="AT134" s="33"/>
      <c r="AU134" s="33"/>
      <c r="AV134" s="33"/>
      <c r="AW134" s="33"/>
      <c r="AX134" s="33"/>
    </row>
    <row r="135" spans="22:50" x14ac:dyDescent="0.25">
      <c r="V135" s="33">
        <v>38.6</v>
      </c>
      <c r="W135" s="33"/>
      <c r="Y135" s="33">
        <v>6.8</v>
      </c>
      <c r="Z135" s="33"/>
      <c r="AB135" s="33">
        <v>489.55</v>
      </c>
      <c r="AC135" s="33"/>
      <c r="AE135" s="33">
        <v>1966.16</v>
      </c>
      <c r="AF135" s="33"/>
      <c r="AG135" s="33"/>
      <c r="AH135" s="33"/>
      <c r="AI135" s="33"/>
      <c r="AJ135" s="33"/>
      <c r="AL135" s="33">
        <v>59</v>
      </c>
      <c r="AM135" s="33"/>
      <c r="AN135" s="33"/>
      <c r="AO135" s="33"/>
      <c r="AP135" s="33"/>
      <c r="AQ135" s="33"/>
      <c r="AS135" s="33">
        <v>181.14</v>
      </c>
      <c r="AT135" s="33"/>
      <c r="AU135" s="33"/>
      <c r="AV135" s="33"/>
      <c r="AW135" s="33"/>
      <c r="AX135" s="33"/>
    </row>
    <row r="136" spans="22:50" x14ac:dyDescent="0.25">
      <c r="V136" s="33">
        <v>12.47</v>
      </c>
      <c r="W136" s="33"/>
      <c r="Y136" s="33">
        <v>8.9</v>
      </c>
      <c r="Z136" s="33"/>
      <c r="AB136" s="33">
        <v>448.25</v>
      </c>
      <c r="AC136" s="33"/>
      <c r="AE136" s="33">
        <v>2.95</v>
      </c>
      <c r="AF136" s="33"/>
      <c r="AG136" s="33"/>
      <c r="AH136" s="33"/>
      <c r="AI136" s="33"/>
      <c r="AJ136" s="33"/>
      <c r="AL136" s="33">
        <v>0.2</v>
      </c>
      <c r="AM136" s="33"/>
      <c r="AN136" s="33"/>
      <c r="AO136" s="33"/>
      <c r="AP136" s="33"/>
      <c r="AQ136" s="33"/>
      <c r="AS136" s="33">
        <v>0.08</v>
      </c>
      <c r="AT136" s="33"/>
      <c r="AU136" s="33"/>
      <c r="AV136" s="33"/>
      <c r="AW136" s="33"/>
      <c r="AX136" s="33"/>
    </row>
    <row r="137" spans="22:50" x14ac:dyDescent="0.25">
      <c r="V137" s="33">
        <v>11.9</v>
      </c>
      <c r="W137" s="33"/>
      <c r="Y137" s="33">
        <v>2</v>
      </c>
      <c r="Z137" s="33"/>
      <c r="AB137" s="33">
        <v>666.6</v>
      </c>
      <c r="AC137" s="33"/>
      <c r="AE137" s="33">
        <v>3.78</v>
      </c>
      <c r="AF137" s="33"/>
      <c r="AG137" s="33"/>
      <c r="AH137" s="33"/>
      <c r="AI137" s="33"/>
      <c r="AJ137" s="33"/>
      <c r="AL137" s="33">
        <v>4.04</v>
      </c>
      <c r="AM137" s="33"/>
      <c r="AN137" s="33"/>
      <c r="AO137" s="33"/>
      <c r="AP137" s="33"/>
      <c r="AQ137" s="33"/>
      <c r="AS137" s="33">
        <v>99.02</v>
      </c>
      <c r="AT137" s="33"/>
      <c r="AU137" s="33"/>
      <c r="AV137" s="33"/>
      <c r="AW137" s="33"/>
      <c r="AX137" s="33"/>
    </row>
    <row r="138" spans="22:50" x14ac:dyDescent="0.25">
      <c r="V138" s="33">
        <v>17.53</v>
      </c>
      <c r="W138" s="33"/>
      <c r="Y138" s="33">
        <v>2</v>
      </c>
      <c r="Z138" s="33"/>
      <c r="AB138" s="33">
        <v>940.92</v>
      </c>
      <c r="AC138" s="33"/>
      <c r="AE138" s="33">
        <v>89.28</v>
      </c>
      <c r="AF138" s="33"/>
      <c r="AG138" s="33"/>
      <c r="AH138" s="33"/>
      <c r="AI138" s="33"/>
      <c r="AJ138" s="33"/>
      <c r="AL138" s="33">
        <v>7.41</v>
      </c>
      <c r="AM138" s="33"/>
      <c r="AN138" s="33"/>
      <c r="AO138" s="33"/>
      <c r="AP138" s="33"/>
      <c r="AQ138" s="33"/>
      <c r="AS138" s="33">
        <v>104.14</v>
      </c>
      <c r="AT138" s="33"/>
      <c r="AU138" s="33"/>
      <c r="AV138" s="33"/>
      <c r="AW138" s="33"/>
      <c r="AX138" s="33"/>
    </row>
    <row r="139" spans="22:50" x14ac:dyDescent="0.25">
      <c r="V139" s="33">
        <v>14.8</v>
      </c>
      <c r="W139" s="33"/>
      <c r="Y139" s="33">
        <v>2</v>
      </c>
      <c r="Z139" s="33"/>
      <c r="AB139" s="33">
        <v>1869.71</v>
      </c>
      <c r="AC139" s="33"/>
      <c r="AE139" s="33">
        <v>16</v>
      </c>
      <c r="AF139" s="33"/>
      <c r="AG139" s="33"/>
      <c r="AH139" s="33"/>
      <c r="AI139" s="33"/>
      <c r="AJ139" s="33"/>
      <c r="AL139" s="33">
        <v>2.5099999999999998</v>
      </c>
      <c r="AM139" s="33"/>
      <c r="AN139" s="33"/>
      <c r="AO139" s="33"/>
      <c r="AP139" s="33"/>
      <c r="AQ139" s="33"/>
      <c r="AS139" s="33">
        <v>85.27</v>
      </c>
      <c r="AT139" s="33"/>
      <c r="AU139" s="33"/>
      <c r="AV139" s="33"/>
      <c r="AW139" s="33"/>
      <c r="AX139" s="33"/>
    </row>
    <row r="140" spans="22:50" x14ac:dyDescent="0.25">
      <c r="V140" s="33">
        <v>5.42</v>
      </c>
      <c r="W140" s="33"/>
      <c r="Y140" s="33">
        <v>11.26</v>
      </c>
      <c r="Z140" s="33"/>
      <c r="AB140" s="33">
        <v>271.43</v>
      </c>
      <c r="AC140" s="33"/>
      <c r="AE140" s="33">
        <v>5.2</v>
      </c>
      <c r="AF140" s="33"/>
      <c r="AG140" s="33"/>
      <c r="AH140" s="33"/>
      <c r="AI140" s="33"/>
      <c r="AJ140" s="33"/>
      <c r="AL140" s="33">
        <v>3.15</v>
      </c>
      <c r="AM140" s="33"/>
      <c r="AN140" s="33"/>
      <c r="AO140" s="33"/>
      <c r="AP140" s="33"/>
      <c r="AQ140" s="33"/>
      <c r="AS140" s="33">
        <v>31.73</v>
      </c>
      <c r="AT140" s="33"/>
      <c r="AU140" s="33"/>
      <c r="AV140" s="33"/>
      <c r="AW140" s="33"/>
      <c r="AX140" s="33"/>
    </row>
    <row r="141" spans="22:50" x14ac:dyDescent="0.25">
      <c r="V141" s="33">
        <v>21.2</v>
      </c>
      <c r="W141" s="33"/>
      <c r="Y141" s="33">
        <v>2</v>
      </c>
      <c r="Z141" s="33"/>
      <c r="AB141" s="33">
        <v>116.74</v>
      </c>
      <c r="AC141" s="33"/>
      <c r="AE141" s="33">
        <v>0.4</v>
      </c>
      <c r="AF141" s="33"/>
      <c r="AG141" s="33"/>
      <c r="AH141" s="33"/>
      <c r="AI141" s="33"/>
      <c r="AJ141" s="33"/>
      <c r="AL141" s="33">
        <v>0.2</v>
      </c>
      <c r="AM141" s="33"/>
      <c r="AN141" s="33"/>
      <c r="AO141" s="33"/>
      <c r="AP141" s="33"/>
      <c r="AQ141" s="33"/>
      <c r="AS141" s="33">
        <v>84.77</v>
      </c>
      <c r="AT141" s="33"/>
      <c r="AU141" s="33"/>
      <c r="AV141" s="33"/>
      <c r="AW141" s="33"/>
      <c r="AX141" s="33"/>
    </row>
    <row r="142" spans="22:50" x14ac:dyDescent="0.25">
      <c r="V142" s="33">
        <v>230.29</v>
      </c>
      <c r="W142" s="33"/>
      <c r="Y142" s="33">
        <v>2</v>
      </c>
      <c r="Z142" s="33"/>
      <c r="AB142" s="33">
        <v>162.04</v>
      </c>
      <c r="AC142" s="33"/>
      <c r="AE142" s="33">
        <v>2.5099999999999998</v>
      </c>
      <c r="AF142" s="33"/>
      <c r="AG142" s="33"/>
      <c r="AH142" s="33"/>
      <c r="AI142" s="33"/>
      <c r="AJ142" s="33"/>
      <c r="AL142" s="33">
        <v>0.2</v>
      </c>
      <c r="AM142" s="33"/>
      <c r="AN142" s="33"/>
      <c r="AO142" s="33"/>
      <c r="AP142" s="33"/>
      <c r="AQ142" s="33"/>
      <c r="AS142" s="33">
        <v>9.93</v>
      </c>
      <c r="AT142" s="33"/>
      <c r="AU142" s="33"/>
      <c r="AV142" s="33"/>
      <c r="AW142" s="33"/>
      <c r="AX142" s="33"/>
    </row>
    <row r="143" spans="22:50" x14ac:dyDescent="0.25">
      <c r="V143" s="33">
        <v>0.3</v>
      </c>
      <c r="W143" s="33"/>
      <c r="Y143" s="33">
        <v>11.95</v>
      </c>
      <c r="Z143" s="33"/>
      <c r="AB143" s="33">
        <v>233.28</v>
      </c>
      <c r="AC143" s="33"/>
      <c r="AE143" s="33">
        <v>2.04</v>
      </c>
      <c r="AF143" s="33"/>
      <c r="AG143" s="33"/>
      <c r="AH143" s="33"/>
      <c r="AI143" s="33"/>
      <c r="AJ143" s="33"/>
      <c r="AL143" s="33">
        <v>3.18</v>
      </c>
      <c r="AM143" s="33"/>
      <c r="AN143" s="33"/>
      <c r="AO143" s="33"/>
      <c r="AP143" s="33"/>
      <c r="AQ143" s="33"/>
      <c r="AS143" s="33">
        <v>26.63</v>
      </c>
      <c r="AT143" s="33"/>
      <c r="AU143" s="33"/>
      <c r="AV143" s="33"/>
      <c r="AW143" s="33"/>
      <c r="AX143" s="33"/>
    </row>
    <row r="144" spans="22:50" x14ac:dyDescent="0.25">
      <c r="V144" s="33">
        <v>0.3</v>
      </c>
      <c r="W144" s="33"/>
      <c r="Y144" s="33">
        <v>4.97</v>
      </c>
      <c r="Z144" s="33"/>
      <c r="AB144" s="33">
        <v>15.77</v>
      </c>
      <c r="AC144" s="33"/>
      <c r="AE144" s="33">
        <v>73.86</v>
      </c>
      <c r="AF144" s="33"/>
      <c r="AG144" s="33"/>
      <c r="AH144" s="33"/>
      <c r="AI144" s="33"/>
      <c r="AJ144" s="33"/>
      <c r="AL144" s="33">
        <v>11.15</v>
      </c>
      <c r="AM144" s="33"/>
      <c r="AN144" s="33"/>
      <c r="AO144" s="33"/>
      <c r="AP144" s="33"/>
      <c r="AQ144" s="33"/>
      <c r="AS144" s="33">
        <v>61.23</v>
      </c>
      <c r="AT144" s="33"/>
      <c r="AU144" s="33"/>
      <c r="AV144" s="33"/>
      <c r="AW144" s="33"/>
      <c r="AX144" s="33"/>
    </row>
    <row r="145" spans="22:50" x14ac:dyDescent="0.25">
      <c r="V145" s="33">
        <v>3.88</v>
      </c>
      <c r="W145" s="33"/>
      <c r="Y145" s="33">
        <v>17.57</v>
      </c>
      <c r="Z145" s="33"/>
      <c r="AB145" s="33">
        <v>322.73</v>
      </c>
      <c r="AC145" s="33"/>
      <c r="AE145" s="33">
        <v>4.6399999999999997</v>
      </c>
      <c r="AF145" s="33"/>
      <c r="AG145" s="33"/>
      <c r="AH145" s="33"/>
      <c r="AI145" s="33"/>
      <c r="AJ145" s="33"/>
      <c r="AL145" s="33">
        <v>10.039999999999999</v>
      </c>
      <c r="AM145" s="33"/>
      <c r="AN145" s="33"/>
      <c r="AO145" s="33"/>
      <c r="AP145" s="33"/>
      <c r="AQ145" s="33"/>
      <c r="AS145" s="33">
        <v>34</v>
      </c>
      <c r="AT145" s="33"/>
      <c r="AU145" s="33"/>
      <c r="AV145" s="33"/>
      <c r="AW145" s="33"/>
      <c r="AX145" s="33"/>
    </row>
    <row r="146" spans="22:50" x14ac:dyDescent="0.25">
      <c r="V146" s="33">
        <v>5.42</v>
      </c>
      <c r="W146" s="33"/>
      <c r="Y146" s="33">
        <v>12.95</v>
      </c>
      <c r="Z146" s="33"/>
      <c r="AB146" s="33">
        <v>259.97000000000003</v>
      </c>
      <c r="AC146" s="33"/>
      <c r="AE146" s="33">
        <v>4.6399999999999997</v>
      </c>
      <c r="AF146" s="33"/>
      <c r="AG146" s="33"/>
      <c r="AH146" s="33"/>
      <c r="AI146" s="33"/>
      <c r="AJ146" s="33"/>
      <c r="AL146" s="33">
        <v>0.7</v>
      </c>
      <c r="AM146" s="33"/>
      <c r="AN146" s="33"/>
      <c r="AO146" s="33"/>
      <c r="AP146" s="33"/>
      <c r="AQ146" s="33"/>
      <c r="AS146" s="33">
        <v>6.56</v>
      </c>
      <c r="AT146" s="33"/>
      <c r="AU146" s="33"/>
      <c r="AV146" s="33"/>
      <c r="AW146" s="33"/>
      <c r="AX146" s="33"/>
    </row>
    <row r="147" spans="22:50" x14ac:dyDescent="0.25">
      <c r="V147" s="33">
        <v>19.59</v>
      </c>
      <c r="W147" s="33"/>
      <c r="Y147" s="33">
        <v>2</v>
      </c>
      <c r="Z147" s="33"/>
      <c r="AB147" s="33">
        <v>434.03</v>
      </c>
      <c r="AC147" s="33"/>
      <c r="AE147" s="33">
        <v>37.85</v>
      </c>
      <c r="AF147" s="33"/>
      <c r="AG147" s="33"/>
      <c r="AH147" s="33"/>
      <c r="AI147" s="33"/>
      <c r="AJ147" s="33"/>
      <c r="AL147" s="33">
        <v>6.88</v>
      </c>
      <c r="AM147" s="33"/>
      <c r="AN147" s="33"/>
      <c r="AO147" s="33"/>
      <c r="AP147" s="33"/>
      <c r="AQ147" s="33"/>
      <c r="AS147" s="33">
        <v>61.92</v>
      </c>
      <c r="AT147" s="33"/>
      <c r="AU147" s="33"/>
      <c r="AV147" s="33"/>
      <c r="AW147" s="33"/>
      <c r="AX147" s="33"/>
    </row>
    <row r="148" spans="22:50" x14ac:dyDescent="0.25">
      <c r="V148" s="33">
        <v>2.31</v>
      </c>
      <c r="W148" s="33"/>
      <c r="Y148" s="33">
        <v>4.12</v>
      </c>
      <c r="Z148" s="33"/>
      <c r="AB148" s="33">
        <v>95.4</v>
      </c>
      <c r="AC148" s="33"/>
      <c r="AE148" s="33">
        <v>6.97</v>
      </c>
      <c r="AF148" s="33"/>
      <c r="AG148" s="33"/>
      <c r="AH148" s="33"/>
      <c r="AI148" s="33"/>
      <c r="AJ148" s="33"/>
      <c r="AL148" s="33">
        <v>6.11</v>
      </c>
      <c r="AM148" s="33"/>
      <c r="AN148" s="33"/>
      <c r="AO148" s="33"/>
      <c r="AP148" s="33"/>
      <c r="AQ148" s="33"/>
      <c r="AS148" s="33">
        <v>9.8800000000000008</v>
      </c>
      <c r="AT148" s="33"/>
      <c r="AU148" s="33"/>
      <c r="AV148" s="33"/>
      <c r="AW148" s="33"/>
      <c r="AX148" s="33"/>
    </row>
    <row r="149" spans="22:50" x14ac:dyDescent="0.25">
      <c r="V149" s="33">
        <v>3.32</v>
      </c>
      <c r="W149" s="33"/>
      <c r="Y149" s="33">
        <v>11.26</v>
      </c>
      <c r="Z149" s="33"/>
      <c r="AB149" s="33">
        <v>44.8</v>
      </c>
      <c r="AC149" s="33"/>
      <c r="AE149" s="33">
        <v>1.03</v>
      </c>
      <c r="AF149" s="33"/>
      <c r="AG149" s="33"/>
      <c r="AH149" s="33"/>
      <c r="AI149" s="33"/>
      <c r="AJ149" s="33"/>
      <c r="AL149" s="33">
        <v>0.2</v>
      </c>
      <c r="AM149" s="33"/>
      <c r="AN149" s="33"/>
      <c r="AO149" s="33"/>
      <c r="AP149" s="33"/>
      <c r="AQ149" s="33"/>
      <c r="AS149" s="33">
        <v>0.08</v>
      </c>
      <c r="AT149" s="33"/>
      <c r="AU149" s="33"/>
      <c r="AV149" s="33"/>
      <c r="AW149" s="33"/>
      <c r="AX149" s="33"/>
    </row>
    <row r="150" spans="22:50" x14ac:dyDescent="0.25">
      <c r="V150" s="33">
        <v>0.1</v>
      </c>
      <c r="W150" s="33"/>
      <c r="Y150" s="33">
        <v>2.44</v>
      </c>
      <c r="Z150" s="33"/>
      <c r="AB150" s="33">
        <v>77</v>
      </c>
      <c r="AC150" s="33"/>
      <c r="AE150" s="33">
        <v>6.22</v>
      </c>
      <c r="AF150" s="33"/>
      <c r="AG150" s="33"/>
      <c r="AH150" s="33"/>
      <c r="AI150" s="33"/>
      <c r="AJ150" s="33"/>
      <c r="AL150" s="33">
        <v>0.2</v>
      </c>
      <c r="AM150" s="33"/>
      <c r="AN150" s="33"/>
      <c r="AO150" s="33"/>
      <c r="AP150" s="33"/>
      <c r="AQ150" s="33"/>
      <c r="AS150" s="33">
        <v>4.42</v>
      </c>
      <c r="AT150" s="33"/>
      <c r="AU150" s="33"/>
      <c r="AV150" s="33"/>
      <c r="AW150" s="33"/>
      <c r="AX150" s="33"/>
    </row>
    <row r="151" spans="22:50" x14ac:dyDescent="0.25">
      <c r="V151" s="33">
        <v>0.3</v>
      </c>
      <c r="W151" s="33"/>
      <c r="Y151" s="33">
        <v>0.3</v>
      </c>
      <c r="Z151" s="33"/>
      <c r="AB151" s="33">
        <v>15.29</v>
      </c>
      <c r="AC151" s="33"/>
      <c r="AE151" s="33">
        <v>295.91000000000003</v>
      </c>
      <c r="AF151" s="33"/>
      <c r="AG151" s="33"/>
      <c r="AH151" s="33"/>
      <c r="AI151" s="33"/>
      <c r="AJ151" s="33"/>
      <c r="AL151" s="33">
        <v>7.28</v>
      </c>
      <c r="AM151" s="33"/>
      <c r="AN151" s="33"/>
      <c r="AO151" s="33"/>
      <c r="AP151" s="33"/>
      <c r="AQ151" s="33"/>
      <c r="AS151" s="33">
        <v>100.5</v>
      </c>
      <c r="AT151" s="33"/>
      <c r="AU151" s="33"/>
      <c r="AV151" s="33"/>
      <c r="AW151" s="33"/>
      <c r="AX151" s="33"/>
    </row>
    <row r="152" spans="22:50" x14ac:dyDescent="0.25">
      <c r="V152" s="33">
        <v>2.31</v>
      </c>
      <c r="W152" s="33"/>
      <c r="Y152" s="33">
        <v>10.74</v>
      </c>
      <c r="Z152" s="33"/>
      <c r="AB152" s="33">
        <v>228.99</v>
      </c>
      <c r="AC152" s="33"/>
      <c r="AE152" s="33">
        <v>12.63</v>
      </c>
      <c r="AF152" s="33"/>
      <c r="AG152" s="33"/>
      <c r="AH152" s="33"/>
      <c r="AI152" s="33"/>
      <c r="AJ152" s="33"/>
      <c r="AL152" s="33">
        <v>0.99</v>
      </c>
      <c r="AM152" s="33"/>
      <c r="AN152" s="33"/>
      <c r="AO152" s="33"/>
      <c r="AP152" s="33"/>
      <c r="AQ152" s="33"/>
      <c r="AS152" s="33">
        <v>111.68</v>
      </c>
      <c r="AT152" s="33"/>
      <c r="AU152" s="33"/>
      <c r="AV152" s="33"/>
      <c r="AW152" s="33"/>
      <c r="AX152" s="33"/>
    </row>
    <row r="153" spans="22:50" x14ac:dyDescent="0.25">
      <c r="V153" s="33">
        <v>10.050000000000001</v>
      </c>
      <c r="W153" s="33"/>
      <c r="Y153" s="33">
        <v>18.440000000000001</v>
      </c>
      <c r="Z153" s="33"/>
      <c r="AB153" s="33">
        <v>533.83000000000004</v>
      </c>
      <c r="AC153" s="33"/>
      <c r="AE153" s="33">
        <v>21.47</v>
      </c>
      <c r="AF153" s="33"/>
      <c r="AG153" s="33"/>
      <c r="AH153" s="33"/>
      <c r="AI153" s="33"/>
      <c r="AJ153" s="33"/>
      <c r="AL153" s="33">
        <v>14.24</v>
      </c>
      <c r="AM153" s="33"/>
      <c r="AN153" s="33"/>
      <c r="AO153" s="33"/>
      <c r="AP153" s="33"/>
      <c r="AQ153" s="33"/>
      <c r="AS153" s="33">
        <v>66.540000000000006</v>
      </c>
      <c r="AT153" s="33"/>
      <c r="AU153" s="33"/>
      <c r="AV153" s="33"/>
      <c r="AW153" s="33"/>
      <c r="AX153" s="33"/>
    </row>
    <row r="154" spans="22:50" x14ac:dyDescent="0.25">
      <c r="V154" s="33">
        <v>0.1</v>
      </c>
      <c r="W154" s="33"/>
      <c r="Y154" s="33">
        <v>4.1100000000000003</v>
      </c>
      <c r="Z154" s="33"/>
      <c r="AB154" s="33">
        <v>161.24</v>
      </c>
      <c r="AC154" s="33"/>
      <c r="AE154" s="33">
        <v>3.04</v>
      </c>
      <c r="AF154" s="33"/>
      <c r="AG154" s="33"/>
      <c r="AH154" s="33"/>
      <c r="AI154" s="33"/>
      <c r="AJ154" s="33"/>
      <c r="AL154" s="33">
        <v>6.91</v>
      </c>
      <c r="AM154" s="33"/>
      <c r="AN154" s="33"/>
      <c r="AO154" s="33"/>
      <c r="AP154" s="33"/>
      <c r="AQ154" s="33"/>
      <c r="AS154" s="33">
        <v>112.44</v>
      </c>
      <c r="AT154" s="33"/>
      <c r="AU154" s="33"/>
      <c r="AV154" s="33"/>
      <c r="AW154" s="33"/>
      <c r="AX154" s="33"/>
    </row>
    <row r="155" spans="22:50" x14ac:dyDescent="0.25">
      <c r="V155" s="33">
        <v>0.3</v>
      </c>
      <c r="W155" s="33"/>
      <c r="Y155" s="33">
        <v>0.3</v>
      </c>
      <c r="Z155" s="33"/>
      <c r="AB155" s="33">
        <v>43.65</v>
      </c>
      <c r="AC155" s="33"/>
      <c r="AE155" s="33">
        <v>16.75</v>
      </c>
      <c r="AF155" s="33"/>
      <c r="AG155" s="33"/>
      <c r="AH155" s="33"/>
      <c r="AI155" s="33"/>
      <c r="AJ155" s="33"/>
      <c r="AL155" s="33">
        <v>12.62</v>
      </c>
      <c r="AM155" s="33"/>
      <c r="AN155" s="33"/>
      <c r="AO155" s="33"/>
      <c r="AP155" s="33"/>
      <c r="AQ155" s="33"/>
      <c r="AS155" s="33">
        <v>49.39</v>
      </c>
      <c r="AT155" s="33"/>
      <c r="AU155" s="33"/>
      <c r="AV155" s="33"/>
      <c r="AW155" s="33"/>
      <c r="AX155" s="33"/>
    </row>
    <row r="156" spans="22:50" x14ac:dyDescent="0.25">
      <c r="V156" s="33">
        <v>0.3</v>
      </c>
      <c r="W156" s="33"/>
      <c r="Y156" s="33">
        <v>2.15</v>
      </c>
      <c r="Z156" s="33"/>
      <c r="AB156" s="33">
        <v>25.1</v>
      </c>
      <c r="AC156" s="33"/>
      <c r="AE156" s="33">
        <v>14.41</v>
      </c>
      <c r="AF156" s="33"/>
      <c r="AG156" s="33"/>
      <c r="AH156" s="33"/>
      <c r="AI156" s="33"/>
      <c r="AJ156" s="33"/>
      <c r="AL156" s="33">
        <v>6.34</v>
      </c>
      <c r="AM156" s="33"/>
      <c r="AN156" s="33"/>
      <c r="AO156" s="33"/>
      <c r="AP156" s="33"/>
      <c r="AQ156" s="33"/>
      <c r="AS156" s="33">
        <v>122.5</v>
      </c>
      <c r="AT156" s="33"/>
      <c r="AU156" s="33"/>
      <c r="AV156" s="33"/>
      <c r="AW156" s="33"/>
      <c r="AX156" s="33"/>
    </row>
    <row r="157" spans="22:50" x14ac:dyDescent="0.25">
      <c r="V157" s="33">
        <v>0.3</v>
      </c>
      <c r="W157" s="33"/>
      <c r="Y157" s="33">
        <v>0.3</v>
      </c>
      <c r="Z157" s="33"/>
      <c r="AB157" s="33">
        <v>45.27</v>
      </c>
      <c r="AC157" s="33"/>
      <c r="AE157" s="33">
        <v>45.85</v>
      </c>
      <c r="AF157" s="33"/>
      <c r="AG157" s="33"/>
      <c r="AH157" s="33"/>
      <c r="AI157" s="33"/>
      <c r="AJ157" s="33"/>
      <c r="AL157" s="33">
        <v>2.2000000000000002</v>
      </c>
      <c r="AM157" s="33"/>
      <c r="AN157" s="33"/>
      <c r="AO157" s="33"/>
      <c r="AP157" s="33"/>
      <c r="AQ157" s="33"/>
      <c r="AS157" s="33">
        <v>58.99</v>
      </c>
      <c r="AT157" s="33"/>
      <c r="AU157" s="33"/>
      <c r="AV157" s="33"/>
      <c r="AW157" s="33"/>
      <c r="AX157" s="33"/>
    </row>
    <row r="158" spans="22:50" x14ac:dyDescent="0.25">
      <c r="V158" s="33">
        <v>8.99</v>
      </c>
      <c r="W158" s="33"/>
      <c r="Y158" s="33">
        <v>13.93</v>
      </c>
      <c r="Z158" s="33"/>
      <c r="AB158" s="33">
        <v>187.41</v>
      </c>
      <c r="AC158" s="33"/>
    </row>
    <row r="159" spans="22:50" x14ac:dyDescent="0.25">
      <c r="V159" s="33">
        <v>32.97</v>
      </c>
      <c r="W159" s="33"/>
      <c r="Y159" s="33">
        <v>2</v>
      </c>
      <c r="Z159" s="33"/>
      <c r="AB159" s="33">
        <v>76.89</v>
      </c>
      <c r="AC159" s="33"/>
    </row>
    <row r="160" spans="22:50" x14ac:dyDescent="0.25">
      <c r="V160" s="33">
        <v>10.98</v>
      </c>
      <c r="W160" s="33"/>
      <c r="Y160" s="33">
        <v>9.35</v>
      </c>
      <c r="Z160" s="33"/>
      <c r="AB160" s="33">
        <v>101.28</v>
      </c>
      <c r="AC160" s="33"/>
    </row>
    <row r="161" spans="22:29" x14ac:dyDescent="0.25">
      <c r="V161" s="33">
        <v>2.66</v>
      </c>
      <c r="W161" s="33"/>
      <c r="Y161" s="33">
        <v>12</v>
      </c>
      <c r="Z161" s="33"/>
      <c r="AB161" s="33">
        <v>449.11</v>
      </c>
      <c r="AC161" s="33"/>
    </row>
    <row r="162" spans="22:29" x14ac:dyDescent="0.25">
      <c r="V162" s="33">
        <v>17.95</v>
      </c>
      <c r="W162" s="33"/>
      <c r="Y162" s="33">
        <v>0.3</v>
      </c>
      <c r="Z162" s="33"/>
      <c r="AB162" s="33">
        <v>73.3</v>
      </c>
      <c r="AC162" s="33"/>
    </row>
    <row r="163" spans="22:29" x14ac:dyDescent="0.25">
      <c r="V163" s="33">
        <v>14.56</v>
      </c>
      <c r="W163" s="33"/>
      <c r="Y163" s="33">
        <v>3.5</v>
      </c>
      <c r="Z163" s="33"/>
      <c r="AB163" s="33">
        <v>11.75</v>
      </c>
      <c r="AC163" s="33"/>
    </row>
    <row r="164" spans="22:29" x14ac:dyDescent="0.25">
      <c r="V164" s="33">
        <v>16.920000000000002</v>
      </c>
      <c r="W164" s="33"/>
      <c r="Y164" s="33">
        <v>2</v>
      </c>
      <c r="Z164" s="33"/>
      <c r="AB164" s="33">
        <v>65.17</v>
      </c>
      <c r="AC164" s="33"/>
    </row>
    <row r="165" spans="22:29" x14ac:dyDescent="0.25">
      <c r="V165" s="33">
        <v>0.3</v>
      </c>
      <c r="W165" s="33"/>
      <c r="Y165" s="33">
        <v>8.73</v>
      </c>
      <c r="Z165" s="33"/>
      <c r="AB165" s="33">
        <v>178.16</v>
      </c>
      <c r="AC165" s="33"/>
    </row>
    <row r="166" spans="22:29" x14ac:dyDescent="0.25">
      <c r="V166" s="33">
        <v>0.3</v>
      </c>
      <c r="W166" s="33"/>
      <c r="Y166" s="33">
        <v>2</v>
      </c>
      <c r="Z166" s="33"/>
      <c r="AB166" s="33">
        <v>26.36</v>
      </c>
      <c r="AC166" s="33"/>
    </row>
    <row r="167" spans="22:29" x14ac:dyDescent="0.25">
      <c r="V167" s="33">
        <v>2</v>
      </c>
      <c r="W167" s="33"/>
      <c r="Y167" s="33">
        <v>4.97</v>
      </c>
      <c r="Z167" s="33"/>
      <c r="AB167" s="33">
        <v>82.4</v>
      </c>
      <c r="AC167" s="33"/>
    </row>
    <row r="168" spans="22:29" x14ac:dyDescent="0.25">
      <c r="V168" s="33">
        <v>0.1</v>
      </c>
      <c r="W168" s="33"/>
      <c r="Y168" s="33">
        <v>2.2400000000000002</v>
      </c>
      <c r="Z168" s="33"/>
      <c r="AB168" s="33">
        <v>14.99</v>
      </c>
      <c r="AC168" s="33"/>
    </row>
    <row r="169" spans="22:29" x14ac:dyDescent="0.25">
      <c r="V169" s="33">
        <v>4.47</v>
      </c>
      <c r="W169" s="33"/>
      <c r="Y169" s="33">
        <v>2</v>
      </c>
      <c r="Z169" s="33"/>
      <c r="AB169" s="33">
        <v>22.22</v>
      </c>
      <c r="AC169" s="33"/>
    </row>
    <row r="170" spans="22:29" x14ac:dyDescent="0.25">
      <c r="V170" s="33">
        <v>0.1</v>
      </c>
      <c r="W170" s="33"/>
      <c r="Y170" s="33">
        <v>7.43</v>
      </c>
      <c r="Z170" s="33"/>
      <c r="AB170" s="33">
        <v>34.4</v>
      </c>
      <c r="AC170" s="33"/>
    </row>
    <row r="171" spans="22:29" x14ac:dyDescent="0.25">
      <c r="V171" s="33">
        <v>0.3</v>
      </c>
      <c r="W171" s="33"/>
      <c r="Y171" s="33">
        <v>14.86</v>
      </c>
      <c r="Z171" s="33"/>
      <c r="AB171" s="33">
        <v>44.39</v>
      </c>
      <c r="AC171" s="33"/>
    </row>
    <row r="172" spans="22:29" x14ac:dyDescent="0.25">
      <c r="V172" s="33">
        <v>8.52</v>
      </c>
      <c r="W172" s="33"/>
      <c r="Y172" s="33">
        <v>20.96</v>
      </c>
      <c r="Z172" s="33"/>
      <c r="AB172" s="33">
        <v>2209.04</v>
      </c>
      <c r="AC172" s="33"/>
    </row>
    <row r="173" spans="22:29" x14ac:dyDescent="0.25">
      <c r="V173" s="33">
        <v>11.9</v>
      </c>
      <c r="W173" s="33"/>
      <c r="Y173" s="33">
        <v>2</v>
      </c>
      <c r="Z173" s="33"/>
      <c r="AB173" s="33">
        <v>473.14</v>
      </c>
      <c r="AC173" s="33"/>
    </row>
    <row r="174" spans="22:29" x14ac:dyDescent="0.25">
      <c r="V174" s="33">
        <v>16.239999999999998</v>
      </c>
      <c r="W174" s="33"/>
      <c r="Y174" s="33">
        <v>9.85</v>
      </c>
      <c r="Z174" s="33"/>
      <c r="AB174" s="33">
        <v>843.98</v>
      </c>
      <c r="AC174" s="33"/>
    </row>
    <row r="175" spans="22:29" x14ac:dyDescent="0.25">
      <c r="V175" s="33">
        <v>17.11</v>
      </c>
      <c r="W175" s="33"/>
      <c r="Y175" s="33">
        <v>5.83</v>
      </c>
      <c r="Z175" s="33"/>
      <c r="AB175" s="33">
        <v>126.39</v>
      </c>
      <c r="AC175" s="33"/>
    </row>
    <row r="176" spans="22:29" x14ac:dyDescent="0.25">
      <c r="V176" s="33">
        <v>28.45</v>
      </c>
      <c r="W176" s="33"/>
      <c r="Y176" s="33">
        <v>17.39</v>
      </c>
      <c r="Z176" s="33"/>
      <c r="AB176" s="33">
        <v>300.99</v>
      </c>
      <c r="AC176" s="33"/>
    </row>
    <row r="177" spans="22:29" x14ac:dyDescent="0.25">
      <c r="V177" s="33">
        <v>107.77</v>
      </c>
      <c r="W177" s="33"/>
      <c r="Y177" s="33">
        <v>16.87</v>
      </c>
      <c r="Z177" s="33"/>
      <c r="AB177" s="33">
        <v>151.88999999999999</v>
      </c>
      <c r="AC177" s="33"/>
    </row>
    <row r="178" spans="22:29" x14ac:dyDescent="0.25">
      <c r="V178" s="33">
        <v>10.56</v>
      </c>
      <c r="W178" s="33"/>
      <c r="Y178" s="33">
        <v>9.69</v>
      </c>
      <c r="Z178" s="33"/>
      <c r="AB178" s="33">
        <v>35.96</v>
      </c>
      <c r="AC178" s="33"/>
    </row>
    <row r="179" spans="22:29" x14ac:dyDescent="0.25">
      <c r="V179" s="33">
        <v>8.4499999999999993</v>
      </c>
      <c r="W179" s="33"/>
      <c r="Y179" s="33">
        <v>4.6500000000000004</v>
      </c>
      <c r="Z179" s="33"/>
      <c r="AB179" s="33">
        <v>24.92</v>
      </c>
      <c r="AC179" s="33"/>
    </row>
    <row r="180" spans="22:29" x14ac:dyDescent="0.25">
      <c r="V180" s="33">
        <v>260.05</v>
      </c>
      <c r="W180" s="33"/>
      <c r="Y180" s="33">
        <v>38.92</v>
      </c>
      <c r="Z180" s="33"/>
      <c r="AB180" s="33">
        <v>96.79</v>
      </c>
      <c r="AC180" s="33"/>
    </row>
    <row r="181" spans="22:29" x14ac:dyDescent="0.25">
      <c r="V181" s="33">
        <v>94.35</v>
      </c>
      <c r="W181" s="33"/>
      <c r="Y181" s="33">
        <v>0.2</v>
      </c>
      <c r="Z181" s="33"/>
      <c r="AB181" s="33">
        <v>24.85</v>
      </c>
      <c r="AC181" s="33"/>
    </row>
    <row r="182" spans="22:29" x14ac:dyDescent="0.25">
      <c r="V182" s="33">
        <v>0.39</v>
      </c>
      <c r="W182" s="33"/>
      <c r="Y182" s="33">
        <v>10.71</v>
      </c>
      <c r="Z182" s="33"/>
      <c r="AB182" s="33">
        <v>104.82</v>
      </c>
      <c r="AC182" s="33"/>
    </row>
    <row r="183" spans="22:29" x14ac:dyDescent="0.25">
      <c r="V183" s="33">
        <v>10.56</v>
      </c>
      <c r="W183" s="33"/>
      <c r="Y183" s="33">
        <v>5.98</v>
      </c>
      <c r="Z183" s="33"/>
      <c r="AB183" s="33">
        <v>66.540000000000006</v>
      </c>
      <c r="AC183" s="33"/>
    </row>
    <row r="184" spans="22:29" x14ac:dyDescent="0.25">
      <c r="V184" s="33">
        <v>1881.87</v>
      </c>
      <c r="W184" s="33"/>
      <c r="Y184" s="33">
        <v>9.57</v>
      </c>
      <c r="Z184" s="33"/>
      <c r="AB184" s="33">
        <v>335.05</v>
      </c>
      <c r="AC184" s="33"/>
    </row>
    <row r="185" spans="22:29" x14ac:dyDescent="0.25">
      <c r="V185" s="33">
        <v>1430.27</v>
      </c>
      <c r="W185" s="33"/>
      <c r="Y185" s="33">
        <v>13.08</v>
      </c>
      <c r="Z185" s="33"/>
      <c r="AB185" s="33">
        <v>202.2</v>
      </c>
      <c r="AC185" s="33"/>
    </row>
    <row r="186" spans="22:29" x14ac:dyDescent="0.25">
      <c r="V186" s="33">
        <v>9.0500000000000007</v>
      </c>
      <c r="W186" s="33"/>
      <c r="Y186" s="33">
        <v>9.31</v>
      </c>
      <c r="Z186" s="33"/>
      <c r="AB186" s="33">
        <v>49.43</v>
      </c>
      <c r="AC186" s="33"/>
    </row>
    <row r="187" spans="22:29" x14ac:dyDescent="0.25">
      <c r="V187" s="33">
        <v>11.88</v>
      </c>
      <c r="W187" s="33"/>
      <c r="Y187" s="33">
        <v>11.86</v>
      </c>
      <c r="Z187" s="33"/>
      <c r="AB187" s="33">
        <v>71.430000000000007</v>
      </c>
      <c r="AC187" s="33"/>
    </row>
    <row r="188" spans="22:29" x14ac:dyDescent="0.25">
      <c r="V188" s="33">
        <v>3.78</v>
      </c>
      <c r="W188" s="33"/>
      <c r="Y188" s="33">
        <v>4.6500000000000004</v>
      </c>
      <c r="Z188" s="33"/>
      <c r="AB188" s="33">
        <v>30.18</v>
      </c>
      <c r="AC188" s="33"/>
    </row>
    <row r="189" spans="22:29" x14ac:dyDescent="0.25">
      <c r="V189" s="33">
        <v>32.71</v>
      </c>
      <c r="W189" s="33"/>
      <c r="Y189" s="33">
        <v>12.52</v>
      </c>
      <c r="Z189" s="33"/>
      <c r="AB189" s="33">
        <v>35.590000000000003</v>
      </c>
      <c r="AC189" s="33"/>
    </row>
    <row r="190" spans="22:29" x14ac:dyDescent="0.25">
      <c r="V190" s="33">
        <v>26.5</v>
      </c>
      <c r="W190" s="33"/>
      <c r="Y190" s="33">
        <v>7.66</v>
      </c>
      <c r="Z190" s="33"/>
      <c r="AB190" s="33">
        <v>49.56</v>
      </c>
      <c r="AC190" s="33"/>
    </row>
    <row r="191" spans="22:29" x14ac:dyDescent="0.25">
      <c r="V191" s="33">
        <v>0.3</v>
      </c>
      <c r="W191" s="33"/>
      <c r="Y191" s="33">
        <v>0.7</v>
      </c>
      <c r="Z191" s="33"/>
      <c r="AB191" s="33">
        <v>14.22</v>
      </c>
      <c r="AC191" s="33"/>
    </row>
    <row r="192" spans="22:29" x14ac:dyDescent="0.25">
      <c r="V192" s="33">
        <v>0.3</v>
      </c>
      <c r="W192" s="33"/>
      <c r="Y192" s="33">
        <v>3.84</v>
      </c>
      <c r="Z192" s="33"/>
      <c r="AB192" s="33">
        <v>47.14</v>
      </c>
      <c r="AC192" s="33"/>
    </row>
    <row r="193" spans="22:29" x14ac:dyDescent="0.25">
      <c r="V193" s="33">
        <v>33.53</v>
      </c>
      <c r="W193" s="33"/>
      <c r="Y193" s="33">
        <v>5.43</v>
      </c>
      <c r="Z193" s="33"/>
      <c r="AB193" s="33">
        <v>80.37</v>
      </c>
      <c r="AC193" s="33"/>
    </row>
    <row r="194" spans="22:29" x14ac:dyDescent="0.25">
      <c r="V194" s="33">
        <v>1.03</v>
      </c>
      <c r="W194" s="33"/>
      <c r="Y194" s="33">
        <v>3.66</v>
      </c>
      <c r="Z194" s="33"/>
      <c r="AB194" s="33">
        <v>16.43</v>
      </c>
      <c r="AC194" s="33"/>
    </row>
    <row r="195" spans="22:29" x14ac:dyDescent="0.25">
      <c r="V195" s="33">
        <v>254.39</v>
      </c>
      <c r="W195" s="33"/>
      <c r="Y195" s="33">
        <v>14.11</v>
      </c>
      <c r="Z195" s="33"/>
      <c r="AB195" s="33">
        <v>443.1</v>
      </c>
      <c r="AC195" s="33"/>
    </row>
    <row r="196" spans="22:29" x14ac:dyDescent="0.25">
      <c r="V196" s="33">
        <v>1728.63</v>
      </c>
      <c r="W196" s="33"/>
      <c r="Y196" s="33">
        <v>9.69</v>
      </c>
      <c r="Z196" s="33"/>
      <c r="AB196" s="33">
        <v>315.32</v>
      </c>
      <c r="AC196" s="33"/>
    </row>
    <row r="197" spans="22:29" x14ac:dyDescent="0.25">
      <c r="V197" s="33">
        <v>0.3</v>
      </c>
      <c r="W197" s="33"/>
      <c r="Y197" s="33">
        <v>0.7</v>
      </c>
      <c r="Z197" s="33"/>
      <c r="AB197" s="33">
        <v>4.05</v>
      </c>
      <c r="AC197" s="33"/>
    </row>
    <row r="198" spans="22:29" x14ac:dyDescent="0.25">
      <c r="V198" s="33">
        <v>21.01</v>
      </c>
      <c r="W198" s="33"/>
      <c r="Y198" s="33">
        <v>8.99</v>
      </c>
      <c r="Z198" s="33"/>
      <c r="AB198" s="33">
        <v>48.13</v>
      </c>
      <c r="AC198" s="33"/>
    </row>
    <row r="199" spans="22:29" x14ac:dyDescent="0.25">
      <c r="V199" s="33">
        <v>6.6</v>
      </c>
      <c r="W199" s="33"/>
      <c r="Y199" s="33">
        <v>2.0099999999999998</v>
      </c>
      <c r="Z199" s="33"/>
      <c r="AB199" s="33">
        <v>19.7</v>
      </c>
      <c r="AC199" s="33"/>
    </row>
    <row r="200" spans="22:29" x14ac:dyDescent="0.25">
      <c r="V200" s="33">
        <v>0.4</v>
      </c>
      <c r="W200" s="33"/>
      <c r="Y200" s="33">
        <v>2</v>
      </c>
      <c r="Z200" s="33"/>
      <c r="AB200" s="33">
        <v>4</v>
      </c>
      <c r="AC200" s="33"/>
    </row>
    <row r="201" spans="22:29" x14ac:dyDescent="0.25">
      <c r="V201" s="33">
        <v>0.4</v>
      </c>
      <c r="W201" s="33"/>
      <c r="Y201" s="33">
        <v>3.64</v>
      </c>
      <c r="Z201" s="33"/>
      <c r="AB201" s="33">
        <v>7.83</v>
      </c>
      <c r="AC201" s="33"/>
    </row>
    <row r="202" spans="22:29" x14ac:dyDescent="0.25">
      <c r="V202" s="33">
        <v>5.7</v>
      </c>
      <c r="W202" s="33"/>
      <c r="Y202" s="33">
        <v>44.57</v>
      </c>
      <c r="Z202" s="33"/>
      <c r="AB202" s="33">
        <v>135.47</v>
      </c>
      <c r="AC202" s="33"/>
    </row>
    <row r="203" spans="22:29" x14ac:dyDescent="0.25">
      <c r="V203" s="33">
        <v>39.33</v>
      </c>
      <c r="W203" s="33"/>
      <c r="Y203" s="33">
        <v>8.0299999999999994</v>
      </c>
      <c r="Z203" s="33"/>
      <c r="AB203" s="33">
        <v>34.299999999999997</v>
      </c>
      <c r="AC203" s="33"/>
    </row>
    <row r="204" spans="22:29" x14ac:dyDescent="0.25">
      <c r="V204" s="33">
        <v>9.07</v>
      </c>
      <c r="W204" s="33"/>
      <c r="Y204" s="33">
        <v>0.2</v>
      </c>
      <c r="Z204" s="33"/>
      <c r="AB204" s="33">
        <v>52.61</v>
      </c>
      <c r="AC204" s="33"/>
    </row>
    <row r="205" spans="22:29" x14ac:dyDescent="0.25">
      <c r="V205" s="33">
        <v>0.3</v>
      </c>
      <c r="W205" s="33"/>
      <c r="Y205" s="33">
        <v>2</v>
      </c>
      <c r="Z205" s="33"/>
      <c r="AB205" s="33">
        <v>75.34</v>
      </c>
      <c r="AC205" s="33"/>
    </row>
    <row r="206" spans="22:29" x14ac:dyDescent="0.25">
      <c r="V206" s="33">
        <v>0.3</v>
      </c>
      <c r="W206" s="33"/>
      <c r="Y206" s="33">
        <v>6.56</v>
      </c>
      <c r="Z206" s="33"/>
      <c r="AB206" s="33">
        <v>52.54</v>
      </c>
      <c r="AC206" s="33"/>
    </row>
    <row r="207" spans="22:29" x14ac:dyDescent="0.25">
      <c r="V207" s="33">
        <v>17.09</v>
      </c>
      <c r="W207" s="33"/>
      <c r="Y207" s="33">
        <v>2.4</v>
      </c>
      <c r="Z207" s="33"/>
      <c r="AB207" s="33">
        <v>16.899999999999999</v>
      </c>
      <c r="AC207" s="33"/>
    </row>
    <row r="208" spans="22:29" x14ac:dyDescent="0.25">
      <c r="V208" s="33">
        <v>124.02</v>
      </c>
      <c r="W208" s="33"/>
      <c r="Y208" s="33">
        <v>4.1500000000000004</v>
      </c>
      <c r="Z208" s="33"/>
      <c r="AB208" s="33">
        <v>39.880000000000003</v>
      </c>
      <c r="AC208" s="33"/>
    </row>
    <row r="209" spans="22:29" x14ac:dyDescent="0.25">
      <c r="V209" s="33">
        <v>19.329999999999998</v>
      </c>
      <c r="W209" s="33"/>
      <c r="Y209" s="33">
        <v>13.76</v>
      </c>
      <c r="Z209" s="33"/>
      <c r="AB209" s="33">
        <v>99.92</v>
      </c>
      <c r="AC209" s="33"/>
    </row>
    <row r="210" spans="22:29" x14ac:dyDescent="0.25">
      <c r="V210" s="33">
        <v>500.88</v>
      </c>
      <c r="W210" s="33"/>
      <c r="Y210" s="33">
        <v>26.35</v>
      </c>
      <c r="Z210" s="33"/>
      <c r="AB210" s="33">
        <v>300.23</v>
      </c>
      <c r="AC210" s="33"/>
    </row>
    <row r="211" spans="22:29" x14ac:dyDescent="0.25">
      <c r="V211" s="33">
        <v>463.93</v>
      </c>
      <c r="W211" s="33"/>
      <c r="Y211" s="33">
        <v>7.66</v>
      </c>
      <c r="Z211" s="33"/>
      <c r="AB211" s="33">
        <v>178.75</v>
      </c>
      <c r="AC211" s="33"/>
    </row>
    <row r="212" spans="22:29" x14ac:dyDescent="0.25">
      <c r="V212" s="33">
        <v>6181.74</v>
      </c>
      <c r="W212" s="33"/>
      <c r="Y212" s="33">
        <v>38.19</v>
      </c>
      <c r="Z212" s="33"/>
      <c r="AB212" s="33">
        <v>226</v>
      </c>
      <c r="AC212" s="33"/>
    </row>
    <row r="213" spans="22:29" x14ac:dyDescent="0.25">
      <c r="V213" s="33">
        <v>26.39</v>
      </c>
      <c r="W213" s="33"/>
      <c r="Y213" s="33">
        <v>0.9</v>
      </c>
      <c r="Z213" s="33"/>
      <c r="AB213" s="33">
        <v>44.73</v>
      </c>
      <c r="AC213" s="33"/>
    </row>
    <row r="214" spans="22:29" x14ac:dyDescent="0.25">
      <c r="V214" s="33">
        <v>116.56</v>
      </c>
      <c r="W214" s="33"/>
      <c r="Y214" s="33">
        <v>9.77</v>
      </c>
      <c r="Z214" s="33"/>
      <c r="AB214" s="33">
        <v>10.85</v>
      </c>
      <c r="AC214" s="33"/>
    </row>
    <row r="215" spans="22:29" x14ac:dyDescent="0.25">
      <c r="V215" s="33">
        <v>20.28</v>
      </c>
      <c r="W215" s="33"/>
      <c r="Y215" s="33">
        <v>11.96</v>
      </c>
      <c r="Z215" s="33"/>
      <c r="AB215" s="33">
        <v>5.0999999999999996</v>
      </c>
      <c r="AC215" s="33"/>
    </row>
    <row r="216" spans="22:29" x14ac:dyDescent="0.25">
      <c r="V216" s="33">
        <v>230.15</v>
      </c>
      <c r="W216" s="33"/>
      <c r="Y216" s="33">
        <v>11.67</v>
      </c>
      <c r="Z216" s="33"/>
      <c r="AB216" s="33">
        <v>243.74</v>
      </c>
      <c r="AC216" s="33"/>
    </row>
    <row r="217" spans="22:29" x14ac:dyDescent="0.25">
      <c r="V217" s="33">
        <v>45.11</v>
      </c>
      <c r="W217" s="33"/>
      <c r="Y217" s="33">
        <v>7.34</v>
      </c>
      <c r="Z217" s="33"/>
      <c r="AB217" s="33">
        <v>134.24</v>
      </c>
      <c r="AC217" s="33"/>
    </row>
    <row r="218" spans="22:29" x14ac:dyDescent="0.25">
      <c r="V218" s="33">
        <v>29.34</v>
      </c>
      <c r="W218" s="33"/>
      <c r="Y218" s="33">
        <v>4.04</v>
      </c>
      <c r="Z218" s="33"/>
      <c r="AB218" s="33">
        <v>123.19</v>
      </c>
      <c r="AC218" s="33"/>
    </row>
    <row r="219" spans="22:29" x14ac:dyDescent="0.25">
      <c r="V219" s="33">
        <v>1.83</v>
      </c>
      <c r="W219" s="33"/>
      <c r="Y219" s="33">
        <v>5.5</v>
      </c>
      <c r="Z219" s="33"/>
      <c r="AB219" s="33">
        <v>23.12</v>
      </c>
      <c r="AC219" s="33"/>
    </row>
    <row r="220" spans="22:29" x14ac:dyDescent="0.25">
      <c r="V220" s="33">
        <v>0.4</v>
      </c>
      <c r="W220" s="33"/>
      <c r="Y220" s="33">
        <v>8.61</v>
      </c>
      <c r="Z220" s="33"/>
      <c r="AB220" s="33">
        <v>26.96</v>
      </c>
      <c r="AC220" s="33"/>
    </row>
    <row r="221" spans="22:29" x14ac:dyDescent="0.25">
      <c r="V221" s="33">
        <v>6.54</v>
      </c>
      <c r="W221" s="33"/>
      <c r="Y221" s="33">
        <v>0.2</v>
      </c>
      <c r="Z221" s="33"/>
      <c r="AB221" s="33">
        <v>22.04</v>
      </c>
      <c r="AC221" s="33"/>
    </row>
    <row r="222" spans="22:29" x14ac:dyDescent="0.25">
      <c r="V222" s="33">
        <v>1.04</v>
      </c>
      <c r="W222" s="33"/>
      <c r="Y222" s="33">
        <v>14.36</v>
      </c>
      <c r="Z222" s="33"/>
      <c r="AB222" s="33">
        <v>108.58</v>
      </c>
      <c r="AC222" s="33"/>
    </row>
    <row r="223" spans="22:29" x14ac:dyDescent="0.25">
      <c r="V223" s="33">
        <v>2.25</v>
      </c>
      <c r="W223" s="33"/>
      <c r="Y223" s="33">
        <v>0.7</v>
      </c>
      <c r="Z223" s="33"/>
      <c r="AB223" s="33">
        <v>29.41</v>
      </c>
      <c r="AC223" s="33"/>
    </row>
    <row r="224" spans="22:29" x14ac:dyDescent="0.25">
      <c r="V224" s="33">
        <v>23.38</v>
      </c>
      <c r="W224" s="33"/>
      <c r="Y224" s="33">
        <v>14.25</v>
      </c>
      <c r="Z224" s="33"/>
      <c r="AB224" s="33">
        <v>134.56</v>
      </c>
      <c r="AC224" s="33"/>
    </row>
    <row r="225" spans="22:29" x14ac:dyDescent="0.25">
      <c r="V225" s="33">
        <v>0.42</v>
      </c>
      <c r="W225" s="33"/>
      <c r="Y225" s="33">
        <v>5.23</v>
      </c>
      <c r="Z225" s="33"/>
      <c r="AB225" s="33">
        <v>43.99</v>
      </c>
      <c r="AC225" s="33"/>
    </row>
    <row r="226" spans="22:29" x14ac:dyDescent="0.25">
      <c r="V226" s="33">
        <v>70.61</v>
      </c>
      <c r="W226" s="33"/>
      <c r="Y226" s="33">
        <v>21.5</v>
      </c>
      <c r="Z226" s="33"/>
      <c r="AB226" s="33">
        <v>262.55</v>
      </c>
      <c r="AC226" s="33"/>
    </row>
    <row r="227" spans="22:29" x14ac:dyDescent="0.25">
      <c r="V227" s="33">
        <v>61.93</v>
      </c>
      <c r="W227" s="33"/>
      <c r="Y227" s="33">
        <v>10.220000000000001</v>
      </c>
      <c r="Z227" s="33"/>
      <c r="AB227" s="33">
        <v>109.1</v>
      </c>
      <c r="AC227" s="33"/>
    </row>
    <row r="228" spans="22:29" x14ac:dyDescent="0.25">
      <c r="V228" s="33">
        <v>390.06</v>
      </c>
      <c r="W228" s="33"/>
      <c r="Y228" s="33">
        <v>0.77</v>
      </c>
      <c r="Z228" s="33"/>
      <c r="AB228" s="33">
        <v>25.87</v>
      </c>
      <c r="AC228" s="33"/>
    </row>
    <row r="229" spans="22:29" x14ac:dyDescent="0.25">
      <c r="V229" s="33">
        <v>1.03</v>
      </c>
      <c r="W229" s="33"/>
      <c r="Y229" s="33">
        <v>3.97</v>
      </c>
      <c r="Z229" s="33"/>
      <c r="AB229" s="33">
        <v>37.950000000000003</v>
      </c>
      <c r="AC229" s="33"/>
    </row>
    <row r="230" spans="22:29" x14ac:dyDescent="0.25">
      <c r="V230" s="33">
        <v>12.63</v>
      </c>
      <c r="W230" s="33"/>
      <c r="Y230" s="33">
        <v>0.7</v>
      </c>
      <c r="Z230" s="33"/>
      <c r="AB230" s="33">
        <v>54.7</v>
      </c>
      <c r="AC230" s="33"/>
    </row>
    <row r="231" spans="22:29" x14ac:dyDescent="0.25">
      <c r="V231" s="33">
        <v>5.2</v>
      </c>
      <c r="W231" s="33"/>
      <c r="Y231" s="33">
        <v>0.28000000000000003</v>
      </c>
      <c r="Z231" s="33"/>
      <c r="AB231" s="33">
        <v>45.65</v>
      </c>
      <c r="AC231" s="33"/>
    </row>
    <row r="232" spans="22:29" x14ac:dyDescent="0.25">
      <c r="V232" s="33">
        <v>4.6399999999999997</v>
      </c>
      <c r="W232" s="33"/>
      <c r="Y232" s="33">
        <v>9.2200000000000006</v>
      </c>
      <c r="Z232" s="33"/>
      <c r="AB232" s="33">
        <v>56.38</v>
      </c>
      <c r="AC232" s="33"/>
    </row>
    <row r="233" spans="22:29" x14ac:dyDescent="0.25">
      <c r="V233" s="33">
        <v>47.33</v>
      </c>
      <c r="W233" s="33"/>
      <c r="Y233" s="33">
        <v>5.83</v>
      </c>
      <c r="Z233" s="33"/>
      <c r="AB233" s="33">
        <v>40.69</v>
      </c>
      <c r="AC233" s="33"/>
    </row>
    <row r="234" spans="22:29" x14ac:dyDescent="0.25">
      <c r="V234" s="33">
        <v>1966.16</v>
      </c>
      <c r="W234" s="33"/>
      <c r="Y234" s="33">
        <v>59</v>
      </c>
      <c r="Z234" s="33"/>
      <c r="AB234" s="33">
        <v>181.14</v>
      </c>
      <c r="AC234" s="33"/>
    </row>
    <row r="235" spans="22:29" x14ac:dyDescent="0.25">
      <c r="V235" s="33">
        <v>797.27</v>
      </c>
      <c r="W235" s="33"/>
      <c r="Y235" s="33">
        <v>3.15</v>
      </c>
      <c r="Z235" s="33"/>
      <c r="AB235" s="33">
        <v>83.43</v>
      </c>
      <c r="AC235" s="33"/>
    </row>
    <row r="236" spans="22:29" x14ac:dyDescent="0.25">
      <c r="V236" s="33">
        <v>230.12</v>
      </c>
      <c r="W236" s="33"/>
      <c r="Y236" s="33">
        <v>0.9</v>
      </c>
      <c r="Z236" s="33"/>
      <c r="AB236" s="33">
        <v>57.03</v>
      </c>
      <c r="AC236" s="33"/>
    </row>
    <row r="237" spans="22:29" x14ac:dyDescent="0.25">
      <c r="V237" s="33">
        <v>37.17</v>
      </c>
      <c r="W237" s="33"/>
      <c r="Y237" s="33">
        <v>7.65</v>
      </c>
      <c r="Z237" s="33"/>
      <c r="AB237" s="33">
        <v>11.47</v>
      </c>
      <c r="AC237" s="33"/>
    </row>
    <row r="238" spans="22:29" x14ac:dyDescent="0.25">
      <c r="V238" s="33">
        <v>3.78</v>
      </c>
      <c r="W238" s="33"/>
      <c r="Y238" s="33">
        <v>0.2</v>
      </c>
      <c r="Z238" s="33"/>
      <c r="AB238" s="33">
        <v>1.1200000000000001</v>
      </c>
      <c r="AC238" s="33"/>
    </row>
    <row r="239" spans="22:29" x14ac:dyDescent="0.25">
      <c r="V239" s="33">
        <v>4.5</v>
      </c>
      <c r="W239" s="33"/>
      <c r="Y239" s="33">
        <v>0.2</v>
      </c>
      <c r="Z239" s="33"/>
      <c r="AB239" s="33">
        <v>81.8</v>
      </c>
      <c r="AC239" s="33"/>
    </row>
    <row r="240" spans="22:29" x14ac:dyDescent="0.25">
      <c r="V240" s="33">
        <v>47.77</v>
      </c>
      <c r="W240" s="33"/>
      <c r="Y240" s="33">
        <v>2</v>
      </c>
      <c r="Z240" s="33"/>
      <c r="AB240" s="33">
        <v>71.75</v>
      </c>
      <c r="AC240" s="33"/>
    </row>
    <row r="241" spans="22:29" x14ac:dyDescent="0.25">
      <c r="V241" s="33">
        <v>17.63</v>
      </c>
      <c r="W241" s="33"/>
      <c r="Y241" s="33">
        <v>2</v>
      </c>
      <c r="Z241" s="33"/>
      <c r="AB241" s="33">
        <v>47.94</v>
      </c>
      <c r="AC241" s="33"/>
    </row>
    <row r="242" spans="22:29" x14ac:dyDescent="0.25">
      <c r="V242" s="33">
        <v>173.51</v>
      </c>
      <c r="W242" s="33"/>
      <c r="Y242" s="33">
        <v>4.25</v>
      </c>
      <c r="Z242" s="33"/>
      <c r="AB242" s="33">
        <v>41.56</v>
      </c>
      <c r="AC242" s="33"/>
    </row>
    <row r="243" spans="22:29" x14ac:dyDescent="0.25">
      <c r="V243" s="33">
        <v>20.8</v>
      </c>
      <c r="W243" s="33"/>
      <c r="Y243" s="33">
        <v>3.15</v>
      </c>
      <c r="Z243" s="33"/>
      <c r="AB243" s="33">
        <v>38.64</v>
      </c>
      <c r="AC243" s="33"/>
    </row>
    <row r="244" spans="22:29" x14ac:dyDescent="0.25">
      <c r="V244" s="33">
        <v>342.1</v>
      </c>
      <c r="W244" s="33"/>
      <c r="Y244" s="33">
        <v>6.79</v>
      </c>
      <c r="Z244" s="33"/>
      <c r="AB244" s="33">
        <v>79.22</v>
      </c>
      <c r="AC244" s="33"/>
    </row>
    <row r="245" spans="22:29" x14ac:dyDescent="0.25">
      <c r="V245" s="33">
        <v>2.95</v>
      </c>
      <c r="W245" s="33"/>
      <c r="Y245" s="33">
        <v>0.2</v>
      </c>
      <c r="Z245" s="33"/>
      <c r="AB245" s="33">
        <v>0.08</v>
      </c>
      <c r="AC245" s="33"/>
    </row>
    <row r="246" spans="22:29" x14ac:dyDescent="0.25">
      <c r="V246" s="33">
        <v>89.28</v>
      </c>
      <c r="W246" s="33"/>
      <c r="Y246" s="33">
        <v>7.41</v>
      </c>
      <c r="Z246" s="33"/>
      <c r="AB246" s="33">
        <v>104.14</v>
      </c>
      <c r="AC246" s="33"/>
    </row>
    <row r="247" spans="22:29" x14ac:dyDescent="0.25">
      <c r="V247" s="33">
        <v>3.78</v>
      </c>
      <c r="W247" s="33"/>
      <c r="Y247" s="33">
        <v>4.04</v>
      </c>
      <c r="Z247" s="33"/>
      <c r="AB247" s="33">
        <v>99.02</v>
      </c>
      <c r="AC247" s="33"/>
    </row>
    <row r="248" spans="22:29" x14ac:dyDescent="0.25">
      <c r="V248" s="33">
        <v>749.65</v>
      </c>
      <c r="W248" s="33"/>
      <c r="Y248" s="33">
        <v>47.66</v>
      </c>
      <c r="Z248" s="33"/>
      <c r="AB248" s="33">
        <v>521.80999999999995</v>
      </c>
      <c r="AC248" s="33"/>
    </row>
    <row r="249" spans="22:29" x14ac:dyDescent="0.25">
      <c r="V249" s="33">
        <v>3.78</v>
      </c>
      <c r="W249" s="33"/>
      <c r="Y249" s="33">
        <v>6.61</v>
      </c>
      <c r="Z249" s="33"/>
      <c r="AB249" s="33">
        <v>113.58</v>
      </c>
      <c r="AC249" s="33"/>
    </row>
    <row r="250" spans="22:29" x14ac:dyDescent="0.25">
      <c r="V250" s="33">
        <v>16</v>
      </c>
      <c r="W250" s="33"/>
      <c r="Y250" s="33">
        <v>2.5099999999999998</v>
      </c>
      <c r="Z250" s="33"/>
      <c r="AB250" s="33">
        <v>85.27</v>
      </c>
      <c r="AC250" s="33"/>
    </row>
    <row r="251" spans="22:29" x14ac:dyDescent="0.25">
      <c r="V251" s="33">
        <v>2.5099999999999998</v>
      </c>
      <c r="W251" s="33"/>
      <c r="Y251" s="33">
        <v>0.2</v>
      </c>
      <c r="Z251" s="33"/>
      <c r="AB251" s="33">
        <v>9.93</v>
      </c>
      <c r="AC251" s="33"/>
    </row>
    <row r="252" spans="22:29" x14ac:dyDescent="0.25">
      <c r="V252" s="33">
        <v>0.4</v>
      </c>
      <c r="W252" s="33"/>
      <c r="Y252" s="33">
        <v>0.2</v>
      </c>
      <c r="Z252" s="33"/>
      <c r="AB252" s="33">
        <v>84.77</v>
      </c>
      <c r="AC252" s="33"/>
    </row>
    <row r="253" spans="22:29" x14ac:dyDescent="0.25">
      <c r="V253" s="33">
        <v>5.2</v>
      </c>
      <c r="W253" s="33"/>
      <c r="Y253" s="33">
        <v>3.15</v>
      </c>
      <c r="Z253" s="33"/>
      <c r="AB253" s="33">
        <v>31.73</v>
      </c>
      <c r="AC253" s="33"/>
    </row>
    <row r="254" spans="22:29" x14ac:dyDescent="0.25">
      <c r="V254" s="33">
        <v>89.97</v>
      </c>
      <c r="W254" s="33"/>
      <c r="Y254" s="33">
        <v>9.5</v>
      </c>
      <c r="Z254" s="33"/>
      <c r="AB254" s="33">
        <v>52.43</v>
      </c>
      <c r="AC254" s="33"/>
    </row>
    <row r="255" spans="22:29" x14ac:dyDescent="0.25">
      <c r="V255" s="33">
        <v>5.88</v>
      </c>
      <c r="W255" s="33"/>
      <c r="Y255" s="33">
        <v>3.04</v>
      </c>
      <c r="Z255" s="33"/>
      <c r="AB255" s="33">
        <v>2.2000000000000002</v>
      </c>
      <c r="AC255" s="33"/>
    </row>
    <row r="256" spans="22:29" x14ac:dyDescent="0.25">
      <c r="V256" s="33">
        <v>14.89</v>
      </c>
      <c r="W256" s="33"/>
      <c r="Y256" s="33">
        <v>10.55</v>
      </c>
      <c r="Z256" s="33"/>
      <c r="AB256" s="33">
        <v>70.930000000000007</v>
      </c>
      <c r="AC256" s="33"/>
    </row>
    <row r="257" spans="22:29" x14ac:dyDescent="0.25">
      <c r="V257" s="33">
        <v>7.52</v>
      </c>
      <c r="W257" s="33"/>
      <c r="Y257" s="33">
        <v>12.9</v>
      </c>
      <c r="Z257" s="33"/>
      <c r="AB257" s="33">
        <v>43.06</v>
      </c>
      <c r="AC257" s="33"/>
    </row>
    <row r="258" spans="22:29" x14ac:dyDescent="0.25">
      <c r="V258" s="33">
        <v>73.86</v>
      </c>
      <c r="W258" s="33"/>
      <c r="Y258" s="33">
        <v>11.15</v>
      </c>
      <c r="Z258" s="33"/>
      <c r="AB258" s="33">
        <v>61.23</v>
      </c>
      <c r="AC258" s="33"/>
    </row>
    <row r="259" spans="22:29" x14ac:dyDescent="0.25">
      <c r="V259" s="33">
        <v>2.04</v>
      </c>
      <c r="W259" s="33"/>
      <c r="Y259" s="33">
        <v>3.18</v>
      </c>
      <c r="Z259" s="33"/>
      <c r="AB259" s="33">
        <v>26.63</v>
      </c>
      <c r="AC259" s="33"/>
    </row>
    <row r="260" spans="22:29" x14ac:dyDescent="0.25">
      <c r="V260" s="33">
        <v>266</v>
      </c>
      <c r="W260" s="33"/>
      <c r="Y260" s="33">
        <v>14</v>
      </c>
      <c r="Z260" s="33"/>
      <c r="AB260" s="33">
        <v>157.65</v>
      </c>
      <c r="AC260" s="33"/>
    </row>
    <row r="261" spans="22:29" x14ac:dyDescent="0.25">
      <c r="V261" s="33">
        <v>3953.24</v>
      </c>
      <c r="W261" s="33"/>
      <c r="Y261" s="33">
        <v>12.97</v>
      </c>
      <c r="Z261" s="33"/>
      <c r="AB261" s="33">
        <v>144.56</v>
      </c>
      <c r="AC261" s="33"/>
    </row>
    <row r="262" spans="22:29" x14ac:dyDescent="0.25">
      <c r="V262" s="33">
        <v>64.849999999999994</v>
      </c>
      <c r="W262" s="33"/>
      <c r="Y262" s="33">
        <v>16.82</v>
      </c>
      <c r="Z262" s="33"/>
      <c r="AB262" s="33">
        <v>177.89</v>
      </c>
      <c r="AC262" s="33"/>
    </row>
    <row r="263" spans="22:29" x14ac:dyDescent="0.25">
      <c r="V263" s="33">
        <v>21.84</v>
      </c>
      <c r="W263" s="33"/>
      <c r="Y263" s="33">
        <v>11.86</v>
      </c>
      <c r="Z263" s="33"/>
      <c r="AB263" s="33">
        <v>50.61</v>
      </c>
      <c r="AC263" s="33"/>
    </row>
    <row r="264" spans="22:29" x14ac:dyDescent="0.25">
      <c r="V264" s="33">
        <v>4.5</v>
      </c>
      <c r="W264" s="33"/>
      <c r="Y264" s="33">
        <v>2</v>
      </c>
      <c r="Z264" s="33"/>
      <c r="AB264" s="33">
        <v>118.07</v>
      </c>
      <c r="AC264" s="33"/>
    </row>
    <row r="265" spans="22:29" x14ac:dyDescent="0.25">
      <c r="V265" s="33">
        <v>13.77</v>
      </c>
      <c r="W265" s="33"/>
      <c r="Y265" s="33">
        <v>9.66</v>
      </c>
      <c r="Z265" s="33"/>
      <c r="AB265" s="33">
        <v>58.12</v>
      </c>
      <c r="AC265" s="33"/>
    </row>
    <row r="266" spans="22:29" x14ac:dyDescent="0.25">
      <c r="V266" s="33">
        <v>25.99</v>
      </c>
      <c r="W266" s="33"/>
      <c r="Y266" s="33">
        <v>13.08</v>
      </c>
      <c r="Z266" s="33"/>
      <c r="AB266" s="33">
        <v>67.180000000000007</v>
      </c>
      <c r="AC266" s="33"/>
    </row>
    <row r="267" spans="22:29" x14ac:dyDescent="0.25">
      <c r="V267" s="33">
        <v>64.69</v>
      </c>
      <c r="W267" s="33"/>
      <c r="Y267" s="33">
        <v>12.13</v>
      </c>
      <c r="Z267" s="33"/>
      <c r="AB267" s="33">
        <v>177.5</v>
      </c>
      <c r="AC267" s="33"/>
    </row>
    <row r="268" spans="22:29" x14ac:dyDescent="0.25">
      <c r="V268" s="33">
        <v>0.4</v>
      </c>
      <c r="W268" s="33"/>
      <c r="Y268" s="33">
        <v>0.2</v>
      </c>
      <c r="Z268" s="33"/>
      <c r="AB268" s="33">
        <v>21.31</v>
      </c>
      <c r="AC268" s="33"/>
    </row>
    <row r="269" spans="22:29" x14ac:dyDescent="0.25">
      <c r="V269" s="33">
        <v>4.6399999999999997</v>
      </c>
      <c r="W269" s="33"/>
      <c r="Y269" s="33">
        <v>10.039999999999999</v>
      </c>
      <c r="Z269" s="33"/>
      <c r="AB269" s="33">
        <v>34</v>
      </c>
      <c r="AC269" s="33"/>
    </row>
    <row r="270" spans="22:29" x14ac:dyDescent="0.25">
      <c r="V270" s="33">
        <v>4.6399999999999997</v>
      </c>
      <c r="W270" s="33"/>
      <c r="Y270" s="33">
        <v>0.7</v>
      </c>
      <c r="Z270" s="33"/>
      <c r="AB270" s="33">
        <v>6.56</v>
      </c>
      <c r="AC270" s="33"/>
    </row>
    <row r="271" spans="22:29" x14ac:dyDescent="0.25">
      <c r="V271" s="33">
        <v>37.85</v>
      </c>
      <c r="W271" s="33"/>
      <c r="Y271" s="33">
        <v>6.88</v>
      </c>
      <c r="Z271" s="33"/>
      <c r="AB271" s="33">
        <v>61.92</v>
      </c>
      <c r="AC271" s="33"/>
    </row>
    <row r="272" spans="22:29" x14ac:dyDescent="0.25">
      <c r="V272" s="33">
        <v>6.97</v>
      </c>
      <c r="W272" s="33"/>
      <c r="Y272" s="33">
        <v>6.11</v>
      </c>
      <c r="Z272" s="33"/>
      <c r="AB272" s="33">
        <v>9.8800000000000008</v>
      </c>
      <c r="AC272" s="33"/>
    </row>
    <row r="273" spans="22:29" x14ac:dyDescent="0.25">
      <c r="V273" s="33">
        <v>6.22</v>
      </c>
      <c r="W273" s="33"/>
      <c r="Y273" s="33">
        <v>0.2</v>
      </c>
      <c r="Z273" s="33"/>
      <c r="AB273" s="33">
        <v>4.42</v>
      </c>
      <c r="AC273" s="33"/>
    </row>
    <row r="274" spans="22:29" x14ac:dyDescent="0.25">
      <c r="V274" s="33">
        <v>1.03</v>
      </c>
      <c r="W274" s="33"/>
      <c r="Y274" s="33">
        <v>0.2</v>
      </c>
      <c r="Z274" s="33"/>
      <c r="AB274" s="33">
        <v>0.08</v>
      </c>
      <c r="AC274" s="33"/>
    </row>
    <row r="275" spans="22:29" x14ac:dyDescent="0.25">
      <c r="V275" s="33">
        <v>295.91000000000003</v>
      </c>
      <c r="W275" s="33"/>
      <c r="Y275" s="33">
        <v>7.28</v>
      </c>
      <c r="Z275" s="33"/>
      <c r="AB275" s="33">
        <v>100.5</v>
      </c>
      <c r="AC275" s="33"/>
    </row>
    <row r="276" spans="22:29" x14ac:dyDescent="0.25">
      <c r="V276" s="33">
        <v>21.47</v>
      </c>
      <c r="W276" s="33"/>
      <c r="Y276" s="33">
        <v>14.24</v>
      </c>
      <c r="Z276" s="33"/>
      <c r="AB276" s="33">
        <v>66.540000000000006</v>
      </c>
      <c r="AC276" s="33"/>
    </row>
    <row r="277" spans="22:29" x14ac:dyDescent="0.25">
      <c r="V277" s="33">
        <v>3.04</v>
      </c>
      <c r="W277" s="33"/>
      <c r="Y277" s="33">
        <v>6.91</v>
      </c>
      <c r="Z277" s="33"/>
      <c r="AB277" s="33">
        <v>112.44</v>
      </c>
      <c r="AC277" s="33"/>
    </row>
    <row r="278" spans="22:29" x14ac:dyDescent="0.25">
      <c r="V278" s="33">
        <v>12.63</v>
      </c>
      <c r="W278" s="33"/>
      <c r="Y278" s="33">
        <v>0.99</v>
      </c>
      <c r="Z278" s="33"/>
      <c r="AB278" s="33">
        <v>111.68</v>
      </c>
      <c r="AC278" s="33"/>
    </row>
    <row r="279" spans="22:29" x14ac:dyDescent="0.25">
      <c r="V279" s="33">
        <v>0.4</v>
      </c>
      <c r="W279" s="33"/>
      <c r="Y279" s="33">
        <v>2</v>
      </c>
      <c r="Z279" s="33"/>
      <c r="AB279" s="33">
        <v>4.07</v>
      </c>
      <c r="AC279" s="33"/>
    </row>
    <row r="280" spans="22:29" x14ac:dyDescent="0.25">
      <c r="V280" s="33">
        <v>93.96</v>
      </c>
      <c r="W280" s="33"/>
      <c r="Y280" s="33">
        <v>0.2</v>
      </c>
      <c r="Z280" s="33"/>
      <c r="AB280" s="33">
        <v>7.42</v>
      </c>
      <c r="AC280" s="33"/>
    </row>
    <row r="281" spans="22:29" x14ac:dyDescent="0.25">
      <c r="V281" s="33">
        <v>93.19</v>
      </c>
      <c r="W281" s="33"/>
      <c r="Y281" s="33">
        <v>0.2</v>
      </c>
      <c r="Z281" s="33"/>
      <c r="AB281" s="33">
        <v>9.58</v>
      </c>
      <c r="AC281" s="33"/>
    </row>
    <row r="282" spans="22:29" x14ac:dyDescent="0.25">
      <c r="V282" s="33">
        <v>14.59</v>
      </c>
      <c r="W282" s="33"/>
      <c r="Y282" s="33">
        <v>2.4900000000000002</v>
      </c>
      <c r="Z282" s="33"/>
      <c r="AB282" s="33">
        <v>13.55</v>
      </c>
      <c r="AC282" s="33"/>
    </row>
    <row r="283" spans="22:29" x14ac:dyDescent="0.25">
      <c r="V283" s="33">
        <v>0.3</v>
      </c>
      <c r="W283" s="33"/>
      <c r="Y283" s="33">
        <v>0.71</v>
      </c>
      <c r="Z283" s="33"/>
      <c r="AB283" s="33">
        <v>24.11</v>
      </c>
      <c r="AC283" s="33"/>
    </row>
    <row r="284" spans="22:29" x14ac:dyDescent="0.25">
      <c r="V284" s="33">
        <v>0.3</v>
      </c>
      <c r="W284" s="33"/>
      <c r="Y284" s="33">
        <v>23.32</v>
      </c>
      <c r="Z284" s="33"/>
      <c r="AB284" s="33">
        <v>102.73</v>
      </c>
      <c r="AC284" s="33"/>
    </row>
    <row r="285" spans="22:29" x14ac:dyDescent="0.25">
      <c r="V285" s="33">
        <v>0.3</v>
      </c>
      <c r="W285" s="33"/>
      <c r="Y285" s="33">
        <v>0.83</v>
      </c>
      <c r="Z285" s="33"/>
      <c r="AB285" s="33">
        <v>38.369999999999997</v>
      </c>
      <c r="AC285" s="33"/>
    </row>
    <row r="286" spans="22:29" x14ac:dyDescent="0.25">
      <c r="V286" s="33">
        <v>242.44</v>
      </c>
      <c r="W286" s="33"/>
      <c r="Y286" s="33">
        <v>0.7</v>
      </c>
      <c r="Z286" s="33"/>
      <c r="AB286" s="33">
        <v>30.49</v>
      </c>
      <c r="AC286" s="33"/>
    </row>
    <row r="287" spans="22:29" x14ac:dyDescent="0.25">
      <c r="V287" s="33">
        <v>120.07</v>
      </c>
      <c r="W287" s="33"/>
      <c r="Y287" s="33">
        <v>0.7</v>
      </c>
      <c r="Z287" s="33"/>
      <c r="AB287" s="33">
        <v>18.04</v>
      </c>
      <c r="AC287" s="33"/>
    </row>
    <row r="288" spans="22:29" x14ac:dyDescent="0.25">
      <c r="V288" s="33">
        <v>49.95</v>
      </c>
      <c r="W288" s="33"/>
      <c r="Y288" s="33">
        <v>6.78</v>
      </c>
      <c r="Z288" s="33"/>
      <c r="AB288" s="33">
        <v>28.93</v>
      </c>
      <c r="AC288" s="33"/>
    </row>
    <row r="289" spans="22:29" x14ac:dyDescent="0.25">
      <c r="V289" s="33">
        <v>130.97</v>
      </c>
      <c r="W289" s="33"/>
      <c r="Y289" s="33">
        <v>0.7</v>
      </c>
      <c r="Z289" s="33"/>
      <c r="AB289" s="33">
        <v>12.85</v>
      </c>
      <c r="AC289" s="33"/>
    </row>
    <row r="290" spans="22:29" x14ac:dyDescent="0.25">
      <c r="V290" s="33">
        <v>28.49</v>
      </c>
      <c r="W290" s="33"/>
      <c r="Y290" s="33">
        <v>11.69</v>
      </c>
      <c r="Z290" s="33"/>
      <c r="AB290" s="33">
        <v>118.35</v>
      </c>
      <c r="AC290" s="33"/>
    </row>
    <row r="291" spans="22:29" x14ac:dyDescent="0.25">
      <c r="V291" s="33">
        <v>25.04</v>
      </c>
      <c r="W291" s="33"/>
      <c r="Y291" s="33">
        <v>12.89</v>
      </c>
      <c r="Z291" s="33"/>
      <c r="AB291" s="33">
        <v>144.30000000000001</v>
      </c>
      <c r="AC291" s="33"/>
    </row>
    <row r="292" spans="22:29" x14ac:dyDescent="0.25">
      <c r="V292" s="33">
        <v>2.25</v>
      </c>
      <c r="W292" s="33"/>
      <c r="Y292" s="33">
        <v>0.2</v>
      </c>
      <c r="Z292" s="33"/>
      <c r="AB292" s="33">
        <v>60.53</v>
      </c>
      <c r="AC292" s="33"/>
    </row>
    <row r="293" spans="22:29" x14ac:dyDescent="0.25">
      <c r="V293" s="33">
        <v>34.729999999999997</v>
      </c>
      <c r="W293" s="33"/>
      <c r="Y293" s="33">
        <v>4.22</v>
      </c>
      <c r="Z293" s="33"/>
      <c r="AB293" s="33">
        <v>64.569999999999993</v>
      </c>
      <c r="AC293" s="33"/>
    </row>
    <row r="294" spans="22:29" x14ac:dyDescent="0.25">
      <c r="V294" s="33">
        <v>90.29</v>
      </c>
      <c r="W294" s="33"/>
      <c r="Y294" s="33">
        <v>5.57</v>
      </c>
      <c r="Z294" s="33"/>
      <c r="AB294" s="33">
        <v>58.95</v>
      </c>
      <c r="AC294" s="33"/>
    </row>
    <row r="295" spans="22:29" x14ac:dyDescent="0.25">
      <c r="V295" s="33">
        <v>16.75</v>
      </c>
      <c r="W295" s="33"/>
      <c r="Y295" s="33">
        <v>12.62</v>
      </c>
      <c r="Z295" s="33"/>
      <c r="AB295" s="33">
        <v>49.39</v>
      </c>
      <c r="AC295" s="33"/>
    </row>
    <row r="296" spans="22:29" x14ac:dyDescent="0.25">
      <c r="V296" s="33">
        <v>45.85</v>
      </c>
      <c r="W296" s="33"/>
      <c r="Y296" s="33">
        <v>2.2000000000000002</v>
      </c>
      <c r="Z296" s="33"/>
      <c r="AB296" s="33">
        <v>58.99</v>
      </c>
      <c r="AC296" s="33"/>
    </row>
    <row r="297" spans="22:29" x14ac:dyDescent="0.25">
      <c r="V297" s="33">
        <v>14.41</v>
      </c>
      <c r="W297" s="33"/>
      <c r="Y297" s="33">
        <v>6.34</v>
      </c>
      <c r="Z297" s="33"/>
      <c r="AB297" s="33">
        <v>122.5</v>
      </c>
      <c r="AC297" s="3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83A42-7215-4383-92A3-C657B58A601B}">
  <dimension ref="A1:I29"/>
  <sheetViews>
    <sheetView workbookViewId="0">
      <selection activeCell="B1" sqref="B1:I29"/>
    </sheetView>
  </sheetViews>
  <sheetFormatPr defaultRowHeight="15" x14ac:dyDescent="0.25"/>
  <sheetData>
    <row r="1" spans="1:9" s="1" customFormat="1" x14ac:dyDescent="0.25">
      <c r="A1" s="1" t="s">
        <v>101</v>
      </c>
      <c r="B1" s="25" t="s">
        <v>202</v>
      </c>
      <c r="C1" s="25" t="s">
        <v>98</v>
      </c>
      <c r="D1" s="25" t="s">
        <v>99</v>
      </c>
      <c r="E1" s="25" t="s">
        <v>100</v>
      </c>
      <c r="F1" s="25" t="s">
        <v>203</v>
      </c>
      <c r="G1" s="25" t="s">
        <v>204</v>
      </c>
      <c r="H1" s="25" t="s">
        <v>205</v>
      </c>
      <c r="I1" s="25" t="s">
        <v>206</v>
      </c>
    </row>
    <row r="2" spans="1:9" x14ac:dyDescent="0.25">
      <c r="B2" s="3">
        <v>7.9673993500067697</v>
      </c>
      <c r="C2" s="3">
        <v>3.4667193716816</v>
      </c>
      <c r="D2" s="3">
        <v>3.50799072481969</v>
      </c>
      <c r="E2" s="3">
        <v>2.9294189257142929</v>
      </c>
      <c r="F2" s="3">
        <v>4.9577126158366305</v>
      </c>
      <c r="G2" s="3">
        <v>6.3947667802263197</v>
      </c>
      <c r="H2" s="3">
        <v>5.2281718576505298</v>
      </c>
      <c r="I2" s="3">
        <v>3.8127797070089597</v>
      </c>
    </row>
    <row r="3" spans="1:9" x14ac:dyDescent="0.25">
      <c r="B3" s="3">
        <v>8.5020123496627811</v>
      </c>
      <c r="C3" s="3">
        <v>3.6296134453781801</v>
      </c>
      <c r="D3" s="3">
        <v>7.6338017849915998</v>
      </c>
      <c r="E3" s="3">
        <v>4.0124997775383102</v>
      </c>
      <c r="F3" s="3">
        <v>4.7579802628339198</v>
      </c>
      <c r="G3" s="3">
        <v>5.87805565545038</v>
      </c>
      <c r="H3" s="3">
        <v>5.3328604294878801</v>
      </c>
      <c r="I3" s="3">
        <v>4.2953251470426999</v>
      </c>
    </row>
    <row r="4" spans="1:9" x14ac:dyDescent="0.25">
      <c r="B4" s="3">
        <v>7.6637822561372202</v>
      </c>
      <c r="C4" s="3">
        <v>2.2787536009528289</v>
      </c>
      <c r="D4" s="3">
        <v>3.1589652603834102</v>
      </c>
      <c r="E4" s="3">
        <v>2.5390760987927772</v>
      </c>
      <c r="F4" s="3">
        <v>5.0236927057036498</v>
      </c>
      <c r="G4" s="3">
        <v>6.1200570765483002</v>
      </c>
      <c r="H4" s="3">
        <v>5.4520242348773902</v>
      </c>
      <c r="I4" s="3">
        <v>1.6020599913279621</v>
      </c>
    </row>
    <row r="5" spans="1:9" x14ac:dyDescent="0.25">
      <c r="B5" s="3">
        <v>7.9441520630478504</v>
      </c>
      <c r="C5" s="3">
        <v>2.2013971243204522</v>
      </c>
      <c r="D5" s="3">
        <v>3.5487578285737</v>
      </c>
      <c r="E5" s="3">
        <v>3.1720188094245598</v>
      </c>
      <c r="F5" s="3">
        <v>5.1373002960381395</v>
      </c>
      <c r="G5" s="3">
        <v>5.2823501689230898</v>
      </c>
      <c r="H5" s="3">
        <v>5.3028545374615206</v>
      </c>
      <c r="I5" s="3">
        <v>1.6020599913279621</v>
      </c>
    </row>
    <row r="6" spans="1:9" x14ac:dyDescent="0.25">
      <c r="B6" s="3">
        <v>7.5520092067136</v>
      </c>
      <c r="C6" s="3">
        <v>2.5078558716958312</v>
      </c>
      <c r="D6" s="3">
        <v>4.7211756032766097</v>
      </c>
      <c r="E6" s="3">
        <v>3.1408221801093097</v>
      </c>
      <c r="F6" s="3">
        <v>5.9144859588647893</v>
      </c>
      <c r="G6" s="3">
        <v>6.0717343957086296</v>
      </c>
      <c r="H6" s="3">
        <v>5.4629756744615605</v>
      </c>
      <c r="I6" s="3">
        <v>1.447158031342219</v>
      </c>
    </row>
    <row r="7" spans="1:9" x14ac:dyDescent="0.25">
      <c r="B7" s="3">
        <v>8.6570830308058611</v>
      </c>
      <c r="C7" s="3">
        <v>3.263399331334</v>
      </c>
      <c r="D7" s="3">
        <v>7.83172404051518</v>
      </c>
      <c r="E7" s="3">
        <v>4.1785741033799297</v>
      </c>
      <c r="F7" s="3">
        <v>4.5844669201917601</v>
      </c>
      <c r="G7" s="3">
        <v>5.09706633088601</v>
      </c>
      <c r="H7" s="3">
        <v>4.95523061084823</v>
      </c>
      <c r="I7" s="3">
        <v>4.1136091510730299</v>
      </c>
    </row>
    <row r="8" spans="1:9" x14ac:dyDescent="0.25">
      <c r="B8" s="3">
        <v>8.6146131947303495</v>
      </c>
      <c r="C8" s="3">
        <v>2.9190780923760737</v>
      </c>
      <c r="D8" s="3">
        <v>8.2730707536224699</v>
      </c>
      <c r="E8" s="3">
        <v>3.7165041637732199</v>
      </c>
      <c r="F8" s="3">
        <v>4.9161063739159996</v>
      </c>
      <c r="G8" s="3">
        <v>5.5830842321219105</v>
      </c>
      <c r="H8" s="3">
        <v>5.5965970956264606</v>
      </c>
      <c r="I8" s="3">
        <v>4.6205420398495995</v>
      </c>
    </row>
    <row r="9" spans="1:9" x14ac:dyDescent="0.25">
      <c r="B9" s="3">
        <v>6.9901398241602397</v>
      </c>
      <c r="C9" s="3">
        <v>0.60205999132796006</v>
      </c>
      <c r="D9" s="3">
        <v>1.6020599913279621</v>
      </c>
      <c r="E9" s="3">
        <v>2.255272505103306</v>
      </c>
      <c r="F9" s="3">
        <v>2.6354837468149119</v>
      </c>
      <c r="G9" s="3">
        <v>2.9095560292411751</v>
      </c>
      <c r="H9" s="3">
        <v>0.69897000433602008</v>
      </c>
      <c r="I9" s="3">
        <v>1</v>
      </c>
    </row>
    <row r="10" spans="1:9" x14ac:dyDescent="0.25">
      <c r="B10" s="3">
        <v>6.9457813417791403</v>
      </c>
      <c r="C10" s="3">
        <v>1.5440680443502761</v>
      </c>
      <c r="D10" s="3">
        <v>3.6444385894678399</v>
      </c>
      <c r="E10" s="3">
        <v>2.3010299956639808</v>
      </c>
      <c r="F10" s="3">
        <v>4.0227994045116899</v>
      </c>
      <c r="G10" s="3">
        <v>5.0703002121046694</v>
      </c>
      <c r="H10" s="3">
        <v>3.58478337899651</v>
      </c>
      <c r="I10" s="3">
        <v>1.716003343634799</v>
      </c>
    </row>
    <row r="11" spans="1:9" x14ac:dyDescent="0.25">
      <c r="B11" s="3">
        <v>7.9378116986450804</v>
      </c>
      <c r="C11" s="3">
        <v>1.8864907251724821</v>
      </c>
      <c r="D11" s="3">
        <v>3.7573200965466702</v>
      </c>
      <c r="E11" s="3">
        <v>2.3010299956639808</v>
      </c>
      <c r="F11" s="3">
        <v>4.3083936499762601</v>
      </c>
      <c r="G11" s="3">
        <v>3.8672317145188897</v>
      </c>
      <c r="H11" s="3">
        <v>3.4745076391169798</v>
      </c>
      <c r="I11" s="3">
        <v>1.9822712330395684</v>
      </c>
    </row>
    <row r="12" spans="1:9" x14ac:dyDescent="0.25">
      <c r="B12" s="3">
        <v>8.3861517836117603</v>
      </c>
      <c r="C12" s="3">
        <v>3.2674064187529002</v>
      </c>
      <c r="D12" s="3">
        <v>5.3109247328188198</v>
      </c>
      <c r="E12" s="3">
        <v>3.9770373352246802</v>
      </c>
      <c r="F12" s="3">
        <v>2.3010299956639808</v>
      </c>
      <c r="G12" s="3">
        <v>6.7217784745834299</v>
      </c>
      <c r="H12" s="3">
        <v>5.7088829951065598</v>
      </c>
      <c r="I12" s="3">
        <v>2.8286598965353198</v>
      </c>
    </row>
    <row r="13" spans="1:9" x14ac:dyDescent="0.25">
      <c r="B13" s="3">
        <v>7.4522901550803802</v>
      </c>
      <c r="C13" s="3">
        <v>1.851258348719075</v>
      </c>
      <c r="D13" s="3">
        <v>4.7090154169721199</v>
      </c>
      <c r="E13" s="3">
        <v>2.809559714635268</v>
      </c>
      <c r="F13" s="3">
        <v>3.5533975101238799</v>
      </c>
      <c r="G13" s="3">
        <v>4.8638223089375803</v>
      </c>
      <c r="H13" s="3">
        <v>4.33350772891745</v>
      </c>
      <c r="I13" s="3">
        <v>1.5440680443502761</v>
      </c>
    </row>
    <row r="14" spans="1:9" x14ac:dyDescent="0.25">
      <c r="B14" s="3">
        <v>8.2169995832642897</v>
      </c>
      <c r="C14" s="3">
        <v>2.2504200023088941</v>
      </c>
      <c r="D14" s="3">
        <v>5.7781512503836403</v>
      </c>
      <c r="E14" s="3">
        <v>3.9502187666418598</v>
      </c>
      <c r="F14" s="3">
        <v>4.2474331295630403</v>
      </c>
      <c r="G14" s="3">
        <v>4.1993162742530998</v>
      </c>
      <c r="H14" s="3">
        <v>3.9855611877733499</v>
      </c>
      <c r="I14" s="3">
        <v>1.9138138523837167</v>
      </c>
    </row>
    <row r="15" spans="1:9" x14ac:dyDescent="0.25">
      <c r="B15" s="3">
        <v>7.8924448646724397</v>
      </c>
      <c r="C15" s="3">
        <v>2.511883360978874</v>
      </c>
      <c r="D15" s="3">
        <v>5.7781512503836403</v>
      </c>
      <c r="E15" s="3">
        <v>3.2464985807957998</v>
      </c>
      <c r="F15" s="3">
        <v>4.5911870830704604</v>
      </c>
      <c r="G15" s="3">
        <v>6.3642413446467003</v>
      </c>
      <c r="H15" s="3">
        <v>5.5505218613892495</v>
      </c>
      <c r="I15" s="3">
        <v>2.4099331233312951</v>
      </c>
    </row>
    <row r="16" spans="1:9" x14ac:dyDescent="0.25">
      <c r="B16" s="3">
        <v>6.8074956556629296</v>
      </c>
      <c r="C16" s="3">
        <v>1.518513939877888</v>
      </c>
      <c r="D16" s="3">
        <v>4.1910036340679806</v>
      </c>
      <c r="E16" s="3">
        <v>2.5010592622177512</v>
      </c>
      <c r="F16" s="3">
        <v>2.9222062774390158</v>
      </c>
      <c r="G16" s="3">
        <v>5.28273537262102</v>
      </c>
      <c r="H16" s="3">
        <v>2.6821450763738319</v>
      </c>
      <c r="I16" s="3">
        <v>0.69897000433602008</v>
      </c>
    </row>
    <row r="17" spans="2:9" x14ac:dyDescent="0.25">
      <c r="B17" s="3">
        <v>7.7018040113313599</v>
      </c>
      <c r="C17" s="3">
        <v>2.46686762035411</v>
      </c>
      <c r="D17" s="3">
        <v>5.51866657414344</v>
      </c>
      <c r="E17" s="3">
        <v>2.4440447959180762</v>
      </c>
      <c r="F17" s="3">
        <v>4.1176026916900801</v>
      </c>
      <c r="G17" s="3">
        <v>6.00579289924171</v>
      </c>
      <c r="H17" s="3">
        <v>4.9264916454019199</v>
      </c>
      <c r="I17" s="3">
        <v>1</v>
      </c>
    </row>
    <row r="18" spans="2:9" x14ac:dyDescent="0.25">
      <c r="B18" s="3">
        <v>7.9672129395198796</v>
      </c>
      <c r="C18" s="3">
        <v>3.1832698436828002</v>
      </c>
      <c r="D18" s="3">
        <v>5.4218670559187201</v>
      </c>
      <c r="E18" s="3">
        <v>2.9547247909790633</v>
      </c>
      <c r="F18" s="3">
        <v>4.4414908985372801</v>
      </c>
      <c r="G18" s="3">
        <v>6.1653778889870701</v>
      </c>
      <c r="H18" s="3">
        <v>5.0299962285038902</v>
      </c>
      <c r="I18" s="3">
        <v>1.6627578316815739</v>
      </c>
    </row>
    <row r="19" spans="2:9" x14ac:dyDescent="0.25">
      <c r="B19" s="3">
        <v>7.5877950439223101</v>
      </c>
      <c r="C19" s="3">
        <v>2.8247764624755458</v>
      </c>
      <c r="D19" s="3">
        <v>5.1891842065026701</v>
      </c>
      <c r="E19" s="3">
        <v>3.0503797562614601</v>
      </c>
      <c r="F19" s="3">
        <v>4.2260841159758193</v>
      </c>
      <c r="G19" s="3">
        <v>5.95811598024269</v>
      </c>
      <c r="H19" s="3">
        <v>4.6602581792062203</v>
      </c>
      <c r="I19" s="3">
        <v>1.204119982655925</v>
      </c>
    </row>
    <row r="20" spans="2:9" x14ac:dyDescent="0.25">
      <c r="B20" s="3">
        <v>7.0635821530521197</v>
      </c>
      <c r="C20" s="3">
        <v>1.3222192947339191</v>
      </c>
      <c r="D20" s="3">
        <v>4.0568667536583103</v>
      </c>
      <c r="E20" s="3">
        <v>3.07954300740291</v>
      </c>
      <c r="F20" s="3">
        <v>3.5864747785714002</v>
      </c>
      <c r="G20" s="3">
        <v>4.5705429398819</v>
      </c>
      <c r="H20" s="3">
        <v>3.4622482153550003</v>
      </c>
      <c r="I20" s="3">
        <v>0.90308998699193999</v>
      </c>
    </row>
    <row r="21" spans="2:9" x14ac:dyDescent="0.25">
      <c r="B21" s="3">
        <v>7.4876917694339697</v>
      </c>
      <c r="C21" s="3">
        <v>1.0791812460476251</v>
      </c>
      <c r="D21" s="3">
        <v>5.55512469087365</v>
      </c>
      <c r="E21" s="3">
        <v>3.0297894708318598</v>
      </c>
      <c r="F21" s="3">
        <v>3.88772979728803</v>
      </c>
      <c r="G21" s="3">
        <v>5.1743244343731405</v>
      </c>
      <c r="H21" s="3">
        <v>4.2663728312245999</v>
      </c>
      <c r="I21" s="3">
        <v>3.21984638602436</v>
      </c>
    </row>
    <row r="22" spans="2:9" x14ac:dyDescent="0.25">
      <c r="B22" s="3">
        <v>6.9729833111298696</v>
      </c>
      <c r="C22" s="3">
        <v>0.77815125038364008</v>
      </c>
      <c r="D22" s="3">
        <v>4.5674498615430803</v>
      </c>
      <c r="E22" s="3">
        <v>3.4537768596904401</v>
      </c>
      <c r="F22" s="3">
        <v>3.1978316933288999</v>
      </c>
      <c r="G22" s="3">
        <v>5.2658033078193505</v>
      </c>
      <c r="H22" s="3">
        <v>4.7553259264038301</v>
      </c>
      <c r="I22" s="3">
        <v>1.7242758696007889</v>
      </c>
    </row>
    <row r="23" spans="2:9" x14ac:dyDescent="0.25">
      <c r="B23" s="3">
        <v>7.1118563379805897</v>
      </c>
      <c r="C23" s="3">
        <v>0.30102999566397992</v>
      </c>
      <c r="D23" s="3">
        <v>4.9935067700652205</v>
      </c>
      <c r="E23" s="3">
        <v>3.2172206556445202</v>
      </c>
      <c r="F23" s="3">
        <v>3.7032053706954899</v>
      </c>
      <c r="G23" s="3">
        <v>5.0242516274703002</v>
      </c>
      <c r="H23" s="3">
        <v>4.0894105109835399</v>
      </c>
      <c r="I23" s="3">
        <v>2.8750612633917001</v>
      </c>
    </row>
    <row r="24" spans="2:9" x14ac:dyDescent="0.25">
      <c r="B24" s="3">
        <v>7.4470216414605703</v>
      </c>
      <c r="C24" s="3">
        <v>1.6334684555795871</v>
      </c>
      <c r="D24" s="3">
        <v>4.3841741388070297</v>
      </c>
      <c r="E24" s="3">
        <v>3.2221960463017201</v>
      </c>
      <c r="F24" s="3">
        <v>3.7321524180652101</v>
      </c>
      <c r="G24" s="3">
        <v>4.5662253019497001</v>
      </c>
      <c r="H24" s="3">
        <v>4.4337858297438002</v>
      </c>
      <c r="I24" s="3">
        <v>1.7993405494535819</v>
      </c>
    </row>
    <row r="25" spans="2:9" x14ac:dyDescent="0.25">
      <c r="B25" s="3">
        <v>7.5675097175331096</v>
      </c>
      <c r="C25" s="3">
        <v>1.643452676486187</v>
      </c>
      <c r="D25" s="3">
        <v>4.5904182524397594</v>
      </c>
      <c r="E25" s="3">
        <v>3.3184807251745201</v>
      </c>
      <c r="F25" s="3">
        <v>3.6904618932461801</v>
      </c>
      <c r="G25" s="3">
        <v>5.32665327153427</v>
      </c>
      <c r="H25" s="3">
        <v>4.26507737800359</v>
      </c>
      <c r="I25" s="3">
        <v>2.4440447959180762</v>
      </c>
    </row>
    <row r="26" spans="2:9" x14ac:dyDescent="0.25">
      <c r="B26" s="3">
        <v>7.0753862426994303</v>
      </c>
      <c r="C26" s="3">
        <v>1.3424226808222059</v>
      </c>
      <c r="D26" s="3">
        <v>4.3745100600495501</v>
      </c>
      <c r="E26" s="3">
        <v>2.9041743682841639</v>
      </c>
      <c r="F26" s="3">
        <v>3.5307118379816602</v>
      </c>
      <c r="G26" s="3">
        <v>5.6652056284346006</v>
      </c>
      <c r="H26" s="3">
        <v>3.94136233571176</v>
      </c>
      <c r="I26" s="3">
        <v>2.3598354823398879</v>
      </c>
    </row>
    <row r="27" spans="2:9" x14ac:dyDescent="0.25">
      <c r="B27" s="3">
        <v>7.2833850937274098</v>
      </c>
      <c r="C27" s="3">
        <v>2.3404441148401181</v>
      </c>
      <c r="D27" s="3">
        <v>3.5189085736914101</v>
      </c>
      <c r="E27" s="3">
        <v>3.33645973384853</v>
      </c>
      <c r="F27" s="3">
        <v>4.0639710069647599</v>
      </c>
      <c r="G27" s="3">
        <v>4.9576743174189302</v>
      </c>
      <c r="H27" s="3">
        <v>4.1191568746903</v>
      </c>
      <c r="I27" s="3">
        <v>1.146128035678238</v>
      </c>
    </row>
    <row r="28" spans="2:9" x14ac:dyDescent="0.25">
      <c r="B28" s="3">
        <v>7.2709871107197896</v>
      </c>
      <c r="C28" s="3">
        <v>2.330413773349191</v>
      </c>
      <c r="D28" s="3">
        <v>5.4346215909775299</v>
      </c>
      <c r="E28" s="3">
        <v>3.1185953652237597</v>
      </c>
      <c r="F28" s="3">
        <v>4.08192310435106</v>
      </c>
      <c r="G28" s="3">
        <v>5.1762417883858305</v>
      </c>
      <c r="H28" s="3">
        <v>4.6400439407750902</v>
      </c>
      <c r="I28" s="3">
        <v>2.6627578316815739</v>
      </c>
    </row>
    <row r="29" spans="2:9" x14ac:dyDescent="0.25">
      <c r="B29" s="3">
        <v>6.8643645709555603</v>
      </c>
      <c r="C29" s="3">
        <v>1.9822712330395684</v>
      </c>
      <c r="D29" s="3">
        <v>2.769377326076139</v>
      </c>
      <c r="E29" s="3">
        <v>2.8241258339165491</v>
      </c>
      <c r="F29" s="3">
        <v>3.9331834791746099</v>
      </c>
      <c r="G29" s="3">
        <v>5.4506031757612599</v>
      </c>
      <c r="H29" s="3">
        <v>3.6445370577784102</v>
      </c>
      <c r="I29" s="3">
        <v>1.0413926851582249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F37D-8F55-48C2-96CF-66CB9FA03325}">
  <dimension ref="A1:BL98"/>
  <sheetViews>
    <sheetView topLeftCell="AC1" zoomScale="60" zoomScaleNormal="60" workbookViewId="0">
      <selection activeCell="AC1" sqref="A1:XFD2"/>
    </sheetView>
  </sheetViews>
  <sheetFormatPr defaultRowHeight="15" x14ac:dyDescent="0.25"/>
  <sheetData>
    <row r="1" spans="1:64" s="1" customFormat="1" x14ac:dyDescent="0.25">
      <c r="A1" s="1" t="s">
        <v>125</v>
      </c>
      <c r="D1" s="1" t="s">
        <v>104</v>
      </c>
      <c r="G1" s="1" t="s">
        <v>126</v>
      </c>
      <c r="J1" s="1" t="s">
        <v>105</v>
      </c>
      <c r="M1" s="1" t="s">
        <v>106</v>
      </c>
      <c r="P1" s="1" t="s">
        <v>107</v>
      </c>
      <c r="T1" s="1" t="s">
        <v>122</v>
      </c>
      <c r="X1" s="1" t="s">
        <v>109</v>
      </c>
      <c r="AA1" s="1" t="s">
        <v>108</v>
      </c>
      <c r="AD1" s="1" t="s">
        <v>110</v>
      </c>
      <c r="AG1" s="1" t="s">
        <v>111</v>
      </c>
      <c r="AJ1" s="1" t="s">
        <v>112</v>
      </c>
      <c r="AM1" s="1" t="s">
        <v>113</v>
      </c>
      <c r="AP1" s="1" t="s">
        <v>114</v>
      </c>
      <c r="AS1" s="1" t="s">
        <v>115</v>
      </c>
      <c r="AV1" s="1" t="s">
        <v>116</v>
      </c>
      <c r="AY1" s="1" t="s">
        <v>118</v>
      </c>
      <c r="BB1" s="1" t="s">
        <v>117</v>
      </c>
      <c r="BE1" s="1" t="s">
        <v>119</v>
      </c>
      <c r="BH1" s="1" t="s">
        <v>127</v>
      </c>
    </row>
    <row r="2" spans="1:64" s="1" customFormat="1" x14ac:dyDescent="0.25">
      <c r="A2" s="24" t="s">
        <v>123</v>
      </c>
      <c r="B2" s="24" t="s">
        <v>124</v>
      </c>
      <c r="D2" s="24" t="s">
        <v>123</v>
      </c>
      <c r="E2" s="24" t="s">
        <v>124</v>
      </c>
      <c r="G2" s="24" t="s">
        <v>123</v>
      </c>
      <c r="H2" s="24" t="s">
        <v>124</v>
      </c>
      <c r="J2" s="24" t="s">
        <v>123</v>
      </c>
      <c r="K2" s="24" t="s">
        <v>124</v>
      </c>
      <c r="M2" s="24" t="s">
        <v>123</v>
      </c>
      <c r="N2" s="24" t="s">
        <v>124</v>
      </c>
      <c r="P2" s="25"/>
      <c r="Q2" s="24" t="s">
        <v>250</v>
      </c>
      <c r="R2" s="24" t="s">
        <v>2</v>
      </c>
      <c r="T2" s="24" t="s">
        <v>120</v>
      </c>
      <c r="U2" s="24" t="s">
        <v>121</v>
      </c>
      <c r="X2" s="24" t="s">
        <v>102</v>
      </c>
      <c r="Y2" s="24" t="s">
        <v>103</v>
      </c>
      <c r="AA2" s="24" t="s">
        <v>102</v>
      </c>
      <c r="AB2" s="24" t="s">
        <v>103</v>
      </c>
      <c r="AD2" s="24" t="s">
        <v>102</v>
      </c>
      <c r="AE2" s="24" t="s">
        <v>103</v>
      </c>
      <c r="AG2" s="24" t="s">
        <v>102</v>
      </c>
      <c r="AH2" s="24" t="s">
        <v>103</v>
      </c>
      <c r="AJ2" s="24" t="s">
        <v>102</v>
      </c>
      <c r="AK2" s="24" t="s">
        <v>103</v>
      </c>
      <c r="AM2" s="24" t="s">
        <v>102</v>
      </c>
      <c r="AN2" s="24" t="s">
        <v>103</v>
      </c>
      <c r="AP2" s="24" t="s">
        <v>102</v>
      </c>
      <c r="AQ2" s="24" t="s">
        <v>103</v>
      </c>
      <c r="AS2" s="24" t="s">
        <v>102</v>
      </c>
      <c r="AT2" s="24" t="s">
        <v>103</v>
      </c>
      <c r="AV2" s="24" t="s">
        <v>102</v>
      </c>
      <c r="AW2" s="24" t="s">
        <v>103</v>
      </c>
      <c r="AX2" s="26"/>
      <c r="AY2" s="24" t="s">
        <v>102</v>
      </c>
      <c r="AZ2" s="24" t="s">
        <v>103</v>
      </c>
      <c r="BB2" s="24" t="s">
        <v>102</v>
      </c>
      <c r="BC2" s="24" t="s">
        <v>103</v>
      </c>
      <c r="BE2" s="24" t="s">
        <v>102</v>
      </c>
      <c r="BF2" s="24" t="s">
        <v>103</v>
      </c>
      <c r="BH2" s="24" t="s">
        <v>102</v>
      </c>
      <c r="BI2" s="24" t="s">
        <v>103</v>
      </c>
      <c r="BK2" s="26"/>
      <c r="BL2" s="26"/>
    </row>
    <row r="3" spans="1:64" x14ac:dyDescent="0.25">
      <c r="A3" s="33">
        <v>166930.29999999999</v>
      </c>
      <c r="B3" s="33">
        <v>866586.1</v>
      </c>
      <c r="D3" s="33">
        <v>2</v>
      </c>
      <c r="E3" s="33">
        <v>2</v>
      </c>
      <c r="G3" s="33">
        <v>206.3</v>
      </c>
      <c r="H3" s="33">
        <v>203.42</v>
      </c>
      <c r="J3" s="33">
        <v>0.39</v>
      </c>
      <c r="K3" s="33">
        <v>0.96</v>
      </c>
      <c r="M3" s="33">
        <v>1.23</v>
      </c>
      <c r="N3" s="33">
        <v>7.0000000000000007E-2</v>
      </c>
      <c r="P3" s="37" t="s">
        <v>120</v>
      </c>
      <c r="Q3" s="33">
        <v>7</v>
      </c>
      <c r="R3" s="33">
        <v>8</v>
      </c>
      <c r="T3" s="33">
        <v>0.08</v>
      </c>
      <c r="U3" s="33">
        <v>0</v>
      </c>
      <c r="X3" s="33">
        <v>25.69</v>
      </c>
      <c r="Y3" s="33">
        <v>0.37</v>
      </c>
      <c r="AA3" s="33">
        <v>274354.7</v>
      </c>
      <c r="AB3" s="33">
        <v>35988.839999999997</v>
      </c>
      <c r="AD3" s="33">
        <v>6373402</v>
      </c>
      <c r="AE3" s="33">
        <v>2231561</v>
      </c>
      <c r="AG3" s="33">
        <v>4401597</v>
      </c>
      <c r="AH3" s="33">
        <v>82894.92</v>
      </c>
      <c r="AJ3" s="33">
        <v>65561.34</v>
      </c>
      <c r="AK3" s="33">
        <v>24922.68</v>
      </c>
      <c r="AM3" s="33">
        <v>318729.2</v>
      </c>
      <c r="AN3" s="33">
        <v>2901.49</v>
      </c>
      <c r="AP3" s="33">
        <v>5500400</v>
      </c>
      <c r="AQ3" s="33">
        <v>7.7</v>
      </c>
      <c r="AS3" s="33">
        <v>92.48</v>
      </c>
      <c r="AT3" s="33">
        <v>8.6999999999999993</v>
      </c>
      <c r="AV3" s="33">
        <v>354.01</v>
      </c>
      <c r="AW3" s="33">
        <v>41.41</v>
      </c>
      <c r="AX3" s="10"/>
      <c r="AY3" s="33">
        <v>8376.2800000000007</v>
      </c>
      <c r="AZ3" s="33">
        <v>471.9</v>
      </c>
      <c r="BB3" s="33">
        <v>237.73</v>
      </c>
      <c r="BC3" s="33">
        <v>0.39</v>
      </c>
      <c r="BE3" s="33">
        <v>1944.89</v>
      </c>
      <c r="BF3" s="33">
        <v>7.61</v>
      </c>
      <c r="BH3" s="33">
        <v>0.73</v>
      </c>
      <c r="BI3" s="33">
        <v>0.14000000000000001</v>
      </c>
      <c r="BK3" s="5"/>
      <c r="BL3" s="5"/>
    </row>
    <row r="4" spans="1:64" x14ac:dyDescent="0.25">
      <c r="A4" s="33">
        <v>2119274</v>
      </c>
      <c r="B4" s="33">
        <v>67811.09</v>
      </c>
      <c r="D4" s="33">
        <v>13.08</v>
      </c>
      <c r="E4" s="33">
        <v>10.92</v>
      </c>
      <c r="G4" s="33">
        <v>202.2</v>
      </c>
      <c r="H4" s="33">
        <v>427.59</v>
      </c>
      <c r="J4" s="33">
        <v>6</v>
      </c>
      <c r="K4" s="33">
        <v>0.4</v>
      </c>
      <c r="M4" s="33">
        <v>2.02</v>
      </c>
      <c r="N4" s="33">
        <v>1</v>
      </c>
      <c r="P4" s="37" t="s">
        <v>121</v>
      </c>
      <c r="Q4" s="33">
        <v>21</v>
      </c>
      <c r="R4" s="33">
        <v>75</v>
      </c>
      <c r="T4" s="33">
        <v>7.88</v>
      </c>
      <c r="U4" s="33">
        <v>86.72</v>
      </c>
      <c r="X4" s="33">
        <v>0.21</v>
      </c>
      <c r="Y4" s="33">
        <v>0.11</v>
      </c>
      <c r="AA4" s="33">
        <v>109862.7</v>
      </c>
      <c r="AB4" s="33">
        <v>62166.31</v>
      </c>
      <c r="AD4" s="33">
        <v>7190146</v>
      </c>
      <c r="AE4" s="33">
        <v>6001400</v>
      </c>
      <c r="AG4" s="33">
        <v>50302.31</v>
      </c>
      <c r="AH4" s="33">
        <v>487688.5</v>
      </c>
      <c r="AJ4" s="33">
        <v>2540.36</v>
      </c>
      <c r="AK4" s="33">
        <v>13196.92</v>
      </c>
      <c r="AM4" s="33">
        <v>5362.86</v>
      </c>
      <c r="AN4" s="33">
        <v>115392.1</v>
      </c>
      <c r="AP4" s="33">
        <v>0.1</v>
      </c>
      <c r="AQ4" s="33">
        <v>0.1</v>
      </c>
      <c r="AS4" s="33">
        <v>2.2400000000000002</v>
      </c>
      <c r="AT4" s="33">
        <v>2</v>
      </c>
      <c r="AV4" s="33">
        <v>121.98</v>
      </c>
      <c r="AW4" s="33">
        <v>89.35</v>
      </c>
      <c r="AX4" s="10"/>
      <c r="AY4" s="33">
        <v>986.88</v>
      </c>
      <c r="AZ4" s="33">
        <v>177.86</v>
      </c>
      <c r="BB4" s="33">
        <v>0.8</v>
      </c>
      <c r="BC4" s="33">
        <v>0.1</v>
      </c>
      <c r="BE4" s="33">
        <v>38.65</v>
      </c>
      <c r="BF4" s="33">
        <v>5.77</v>
      </c>
      <c r="BH4" s="33">
        <v>0.39</v>
      </c>
      <c r="BI4" s="33">
        <v>0.98</v>
      </c>
      <c r="BK4" s="5"/>
      <c r="BL4" s="5"/>
    </row>
    <row r="5" spans="1:64" x14ac:dyDescent="0.25">
      <c r="A5" s="33">
        <v>927284.4</v>
      </c>
      <c r="B5" s="33">
        <v>213820.9</v>
      </c>
      <c r="D5" s="33">
        <v>9.01</v>
      </c>
      <c r="E5" s="33">
        <v>12.62</v>
      </c>
      <c r="G5" s="33">
        <v>276.37</v>
      </c>
      <c r="H5" s="33">
        <v>49.39</v>
      </c>
      <c r="J5" s="33">
        <v>0.46</v>
      </c>
      <c r="K5" s="33">
        <v>0.1</v>
      </c>
      <c r="M5" s="33">
        <v>0.01</v>
      </c>
      <c r="N5" s="33">
        <v>0.01</v>
      </c>
      <c r="T5" s="33">
        <v>0</v>
      </c>
      <c r="U5" s="33">
        <v>49.96</v>
      </c>
      <c r="X5" s="33">
        <v>0.64</v>
      </c>
      <c r="Y5" s="33">
        <v>0.68</v>
      </c>
      <c r="AA5" s="33">
        <v>702466.5</v>
      </c>
      <c r="AB5" s="33">
        <v>79731.960000000006</v>
      </c>
      <c r="AD5" s="33">
        <v>10729515</v>
      </c>
      <c r="AE5" s="33">
        <v>11956835</v>
      </c>
      <c r="AG5" s="33">
        <v>463045.5</v>
      </c>
      <c r="AH5" s="33">
        <v>305554.8</v>
      </c>
      <c r="AJ5" s="33">
        <v>8382.66</v>
      </c>
      <c r="AK5" s="33">
        <v>4276.26</v>
      </c>
      <c r="AM5" s="33">
        <v>83279.45</v>
      </c>
      <c r="AN5" s="33">
        <v>66616.05</v>
      </c>
      <c r="AP5" s="33">
        <v>17.11</v>
      </c>
      <c r="AQ5" s="33">
        <v>34.36</v>
      </c>
      <c r="AS5" s="33">
        <v>5.83</v>
      </c>
      <c r="AT5" s="33">
        <v>13.77</v>
      </c>
      <c r="AV5" s="33">
        <v>126.39</v>
      </c>
      <c r="AW5" s="33">
        <v>103.41</v>
      </c>
      <c r="AX5" s="10"/>
      <c r="AY5" s="33">
        <v>759.92</v>
      </c>
      <c r="AZ5" s="33">
        <v>602.08000000000004</v>
      </c>
      <c r="BB5" s="33">
        <v>0.64</v>
      </c>
      <c r="BC5" s="33">
        <v>0.88</v>
      </c>
      <c r="BE5" s="33">
        <v>149.97999999999999</v>
      </c>
      <c r="BF5" s="33">
        <v>26.45</v>
      </c>
      <c r="BH5" s="33">
        <v>0.01</v>
      </c>
      <c r="BI5" s="33">
        <v>0.46</v>
      </c>
      <c r="BK5" s="5"/>
      <c r="BL5" s="5"/>
    </row>
    <row r="6" spans="1:64" x14ac:dyDescent="0.25">
      <c r="A6" s="33">
        <v>41986.97</v>
      </c>
      <c r="B6" s="33">
        <v>263890.40000000002</v>
      </c>
      <c r="D6" s="33">
        <v>3.5</v>
      </c>
      <c r="E6" s="33">
        <v>38.92</v>
      </c>
      <c r="G6" s="33">
        <v>11.75</v>
      </c>
      <c r="H6" s="33">
        <v>96.79</v>
      </c>
      <c r="J6" s="33">
        <v>0.43</v>
      </c>
      <c r="K6" s="33">
        <v>8.39</v>
      </c>
      <c r="M6" s="33">
        <v>0.02</v>
      </c>
      <c r="N6" s="33">
        <v>1.01</v>
      </c>
      <c r="T6" s="33">
        <v>0</v>
      </c>
      <c r="U6" s="33">
        <v>0.08</v>
      </c>
      <c r="X6" s="33">
        <v>1.1100000000000001</v>
      </c>
      <c r="Y6" s="33">
        <v>0.41</v>
      </c>
      <c r="AA6" s="33">
        <v>747739.8</v>
      </c>
      <c r="AB6" s="33">
        <v>80782.210000000006</v>
      </c>
      <c r="AD6" s="33">
        <v>8053100</v>
      </c>
      <c r="AE6" s="33">
        <v>11432000</v>
      </c>
      <c r="AG6" s="33">
        <v>319872.59999999998</v>
      </c>
      <c r="AH6" s="33">
        <v>173105.5</v>
      </c>
      <c r="AJ6" s="33">
        <v>33516.629999999997</v>
      </c>
      <c r="AK6" s="33">
        <v>3134.69</v>
      </c>
      <c r="AM6" s="33">
        <v>46588.7</v>
      </c>
      <c r="AN6" s="33">
        <v>38955.089999999997</v>
      </c>
      <c r="AP6" s="33">
        <v>28.45</v>
      </c>
      <c r="AQ6" s="33">
        <v>1.46</v>
      </c>
      <c r="AS6" s="33">
        <v>17.39</v>
      </c>
      <c r="AT6" s="33">
        <v>21.94</v>
      </c>
      <c r="AV6" s="33">
        <v>300.99</v>
      </c>
      <c r="AW6" s="33">
        <v>159.96</v>
      </c>
      <c r="AX6" s="10"/>
      <c r="AY6" s="33">
        <v>1471.23</v>
      </c>
      <c r="AZ6" s="33">
        <v>379</v>
      </c>
      <c r="BB6" s="33">
        <v>1.8</v>
      </c>
      <c r="BC6" s="33">
        <v>0.56999999999999995</v>
      </c>
      <c r="BE6" s="33">
        <v>210.97</v>
      </c>
      <c r="BF6" s="33">
        <v>11.28</v>
      </c>
      <c r="BH6" s="33">
        <v>0.55000000000000004</v>
      </c>
      <c r="BI6" s="33">
        <v>0.09</v>
      </c>
      <c r="BK6" s="5"/>
      <c r="BL6" s="5"/>
    </row>
    <row r="7" spans="1:64" x14ac:dyDescent="0.25">
      <c r="A7" s="33">
        <v>314031</v>
      </c>
      <c r="B7" s="33">
        <v>115440.6</v>
      </c>
      <c r="D7" s="33">
        <v>12.97</v>
      </c>
      <c r="E7" s="33">
        <v>10.96</v>
      </c>
      <c r="G7" s="33">
        <v>144.56</v>
      </c>
      <c r="H7" s="33">
        <v>114</v>
      </c>
      <c r="J7" s="33">
        <v>3.72</v>
      </c>
      <c r="K7" s="33">
        <v>0.26</v>
      </c>
      <c r="M7" s="33">
        <v>0.68</v>
      </c>
      <c r="N7" s="33">
        <v>0.01</v>
      </c>
      <c r="T7" s="33">
        <v>98.65</v>
      </c>
      <c r="U7" s="33">
        <v>92.95</v>
      </c>
      <c r="X7" s="33">
        <v>0.03</v>
      </c>
      <c r="Y7" s="33">
        <v>2.4500000000000002</v>
      </c>
      <c r="AA7" s="33">
        <v>314031</v>
      </c>
      <c r="AB7" s="33">
        <v>166434.5</v>
      </c>
      <c r="AD7" s="33">
        <v>4725546</v>
      </c>
      <c r="AE7" s="33">
        <v>2885894</v>
      </c>
      <c r="AG7" s="33">
        <v>658723.69999999995</v>
      </c>
      <c r="AH7" s="33">
        <v>258897.5</v>
      </c>
      <c r="AJ7" s="33">
        <v>11301.28</v>
      </c>
      <c r="AK7" s="33">
        <v>1507.99</v>
      </c>
      <c r="AM7" s="33">
        <v>158337.70000000001</v>
      </c>
      <c r="AN7" s="33">
        <v>40781.480000000003</v>
      </c>
      <c r="AP7" s="33">
        <v>94.35</v>
      </c>
      <c r="AQ7" s="33">
        <v>16.100000000000001</v>
      </c>
      <c r="AS7" s="33">
        <v>0.2</v>
      </c>
      <c r="AT7" s="33">
        <v>8.57</v>
      </c>
      <c r="AV7" s="33">
        <v>24.85</v>
      </c>
      <c r="AW7" s="33">
        <v>435.66</v>
      </c>
      <c r="AX7" s="10"/>
      <c r="AY7" s="33">
        <v>4721.3</v>
      </c>
      <c r="AZ7" s="33">
        <v>4297.24</v>
      </c>
      <c r="BB7" s="33">
        <v>0.41</v>
      </c>
      <c r="BC7" s="33">
        <v>0.1</v>
      </c>
      <c r="BE7" s="33">
        <v>40.04</v>
      </c>
      <c r="BF7" s="33">
        <v>500.58</v>
      </c>
      <c r="BH7" s="33">
        <v>0.44</v>
      </c>
      <c r="BI7" s="33">
        <v>0.01</v>
      </c>
      <c r="BK7" s="5"/>
      <c r="BL7" s="5"/>
    </row>
    <row r="8" spans="1:64" x14ac:dyDescent="0.25">
      <c r="A8" s="33">
        <v>41032.959999999999</v>
      </c>
      <c r="B8" s="33">
        <v>623331.80000000005</v>
      </c>
      <c r="D8" s="33">
        <v>13.93</v>
      </c>
      <c r="E8" s="33">
        <v>16.87</v>
      </c>
      <c r="G8" s="33">
        <v>187.41</v>
      </c>
      <c r="H8" s="33">
        <v>151.88999999999999</v>
      </c>
      <c r="J8" s="33">
        <v>0.81</v>
      </c>
      <c r="K8" s="33">
        <v>0.66</v>
      </c>
      <c r="M8" s="33">
        <v>0.44</v>
      </c>
      <c r="N8" s="33">
        <v>1.68</v>
      </c>
      <c r="T8" s="33">
        <v>0.08</v>
      </c>
      <c r="U8" s="33">
        <v>0</v>
      </c>
      <c r="X8" s="33">
        <v>9.99</v>
      </c>
      <c r="Y8" s="33">
        <v>0.82</v>
      </c>
      <c r="AA8" s="33">
        <v>88394.52</v>
      </c>
      <c r="AB8" s="33">
        <v>117322.7</v>
      </c>
      <c r="AD8" s="33">
        <v>35162244</v>
      </c>
      <c r="AE8" s="33">
        <v>1758457</v>
      </c>
      <c r="AG8" s="33">
        <v>876736.8</v>
      </c>
      <c r="AH8" s="33">
        <v>204130.8</v>
      </c>
      <c r="AJ8" s="33">
        <v>15827.11</v>
      </c>
      <c r="AK8" s="33">
        <v>7446.34</v>
      </c>
      <c r="AM8" s="33">
        <v>85258.880000000005</v>
      </c>
      <c r="AN8" s="33">
        <v>28241.439999999999</v>
      </c>
      <c r="AP8" s="33">
        <v>500.88</v>
      </c>
      <c r="AQ8" s="33">
        <v>9.58</v>
      </c>
      <c r="AS8" s="33">
        <v>26.35</v>
      </c>
      <c r="AT8" s="33">
        <v>7.56</v>
      </c>
      <c r="AV8" s="33">
        <v>300.23</v>
      </c>
      <c r="AW8" s="33">
        <v>176.26</v>
      </c>
      <c r="AX8" s="10"/>
      <c r="AY8" s="33">
        <v>8517.91</v>
      </c>
      <c r="AZ8" s="33">
        <v>1266.05</v>
      </c>
      <c r="BB8" s="33">
        <v>2.59</v>
      </c>
      <c r="BC8" s="33">
        <v>0.1</v>
      </c>
      <c r="BE8" s="33">
        <v>674.73</v>
      </c>
      <c r="BF8" s="33">
        <v>129.30000000000001</v>
      </c>
      <c r="BH8" s="33">
        <v>0.9</v>
      </c>
      <c r="BI8" s="33">
        <v>0.01</v>
      </c>
      <c r="BK8" s="5"/>
      <c r="BL8" s="5"/>
    </row>
    <row r="9" spans="1:64" x14ac:dyDescent="0.25">
      <c r="A9" s="33">
        <v>190874.1</v>
      </c>
      <c r="B9" s="33">
        <v>108370.1</v>
      </c>
      <c r="D9" s="33">
        <v>9.8800000000000008</v>
      </c>
      <c r="E9" s="33">
        <v>6.84</v>
      </c>
      <c r="G9" s="33">
        <v>315.83</v>
      </c>
      <c r="H9" s="33">
        <v>372.85</v>
      </c>
      <c r="J9" s="33">
        <v>1.42</v>
      </c>
      <c r="K9" s="33">
        <v>0.4</v>
      </c>
      <c r="M9" s="33">
        <v>0.68</v>
      </c>
      <c r="N9" s="33">
        <v>1</v>
      </c>
      <c r="T9" s="33">
        <v>0.15</v>
      </c>
      <c r="U9" s="33">
        <v>0</v>
      </c>
      <c r="X9" s="33">
        <v>0.35</v>
      </c>
      <c r="Y9" s="33">
        <v>4.7</v>
      </c>
      <c r="AA9" s="33">
        <v>56391.79</v>
      </c>
      <c r="AB9" s="33">
        <v>96691.1</v>
      </c>
      <c r="AD9" s="33">
        <v>2094117</v>
      </c>
      <c r="AE9" s="33">
        <v>31908000</v>
      </c>
      <c r="AG9" s="33">
        <v>196617.3</v>
      </c>
      <c r="AH9" s="33">
        <v>1084064</v>
      </c>
      <c r="AJ9" s="33">
        <v>10116.370000000001</v>
      </c>
      <c r="AK9" s="33">
        <v>15263.97</v>
      </c>
      <c r="AM9" s="33">
        <v>15581.3</v>
      </c>
      <c r="AN9" s="33">
        <v>119414.39999999999</v>
      </c>
      <c r="AP9" s="33">
        <v>124.02</v>
      </c>
      <c r="AQ9" s="33">
        <v>38.29</v>
      </c>
      <c r="AS9" s="33">
        <v>4.1500000000000004</v>
      </c>
      <c r="AT9" s="33">
        <v>2</v>
      </c>
      <c r="AV9" s="33">
        <v>39.880000000000003</v>
      </c>
      <c r="AW9" s="33">
        <v>434.85</v>
      </c>
      <c r="AX9" s="10"/>
      <c r="AY9" s="33">
        <v>2054.88</v>
      </c>
      <c r="AZ9" s="33">
        <v>8471.9</v>
      </c>
      <c r="BB9" s="33">
        <v>0.11</v>
      </c>
      <c r="BC9" s="33">
        <v>0.4</v>
      </c>
      <c r="BE9" s="33">
        <v>39.61</v>
      </c>
      <c r="BF9" s="33">
        <v>374.65</v>
      </c>
      <c r="BH9" s="33">
        <v>0.94</v>
      </c>
      <c r="BI9" s="33">
        <v>1</v>
      </c>
      <c r="BK9" s="5"/>
      <c r="BL9" s="5"/>
    </row>
    <row r="10" spans="1:64" x14ac:dyDescent="0.25">
      <c r="A10" s="33">
        <v>109862.7</v>
      </c>
      <c r="B10" s="33">
        <v>48058.559999999998</v>
      </c>
      <c r="D10" s="33">
        <v>5.83</v>
      </c>
      <c r="E10" s="33">
        <v>3.66</v>
      </c>
      <c r="G10" s="33">
        <v>126.39</v>
      </c>
      <c r="H10" s="33">
        <v>16.43</v>
      </c>
      <c r="J10" s="33">
        <v>0.64</v>
      </c>
      <c r="K10" s="33">
        <v>0.16</v>
      </c>
      <c r="M10" s="33">
        <v>0.01</v>
      </c>
      <c r="N10" s="33">
        <v>1.1299999999999999</v>
      </c>
      <c r="T10" s="33">
        <v>76.67</v>
      </c>
      <c r="U10" s="33">
        <v>0</v>
      </c>
      <c r="X10" s="33">
        <v>0.49</v>
      </c>
      <c r="Y10" s="33">
        <v>0.62</v>
      </c>
      <c r="AA10" s="33">
        <v>3617830</v>
      </c>
      <c r="AB10" s="33">
        <v>116630.7</v>
      </c>
      <c r="AD10" s="33">
        <v>7729368</v>
      </c>
      <c r="AE10" s="33">
        <v>2897812</v>
      </c>
      <c r="AG10" s="33">
        <v>1034122</v>
      </c>
      <c r="AH10" s="33">
        <v>121204.2</v>
      </c>
      <c r="AJ10" s="33">
        <v>16002.56</v>
      </c>
      <c r="AK10" s="33">
        <v>17271.419999999998</v>
      </c>
      <c r="AM10" s="33">
        <v>221136.8</v>
      </c>
      <c r="AN10" s="33">
        <v>2510.36</v>
      </c>
      <c r="AP10" s="33">
        <v>463.93</v>
      </c>
      <c r="AQ10" s="33">
        <v>12.47</v>
      </c>
      <c r="AS10" s="33">
        <v>7.66</v>
      </c>
      <c r="AT10" s="33">
        <v>11.7</v>
      </c>
      <c r="AV10" s="33">
        <v>178.75</v>
      </c>
      <c r="AW10" s="33">
        <v>104.7</v>
      </c>
      <c r="AX10" s="10"/>
      <c r="AY10" s="33">
        <v>10950.55</v>
      </c>
      <c r="AZ10" s="33">
        <v>1570.46</v>
      </c>
      <c r="BB10" s="33">
        <v>0.13</v>
      </c>
      <c r="BC10" s="33">
        <v>1.24</v>
      </c>
      <c r="BE10" s="33">
        <v>417.78</v>
      </c>
      <c r="BF10" s="33">
        <v>97.97</v>
      </c>
      <c r="BH10" s="33">
        <v>0.01</v>
      </c>
      <c r="BI10" s="33">
        <v>1.0900000000000001</v>
      </c>
      <c r="BK10" s="5"/>
      <c r="BL10" s="5"/>
    </row>
    <row r="11" spans="1:64" x14ac:dyDescent="0.25">
      <c r="A11" s="33">
        <v>274354.7</v>
      </c>
      <c r="B11" s="33">
        <v>46378.77</v>
      </c>
      <c r="D11" s="33">
        <v>2.2400000000000002</v>
      </c>
      <c r="E11" s="33">
        <v>0.2</v>
      </c>
      <c r="G11" s="33">
        <v>121.98</v>
      </c>
      <c r="H11" s="33">
        <v>22.04</v>
      </c>
      <c r="J11" s="33">
        <v>0.8</v>
      </c>
      <c r="K11" s="33">
        <v>0.02</v>
      </c>
      <c r="M11" s="33">
        <v>0.39</v>
      </c>
      <c r="N11" s="33">
        <v>0.7</v>
      </c>
      <c r="T11" s="33">
        <v>0</v>
      </c>
      <c r="U11" s="33">
        <v>0</v>
      </c>
      <c r="X11" s="33">
        <v>5.52</v>
      </c>
      <c r="Y11" s="33">
        <v>1.02</v>
      </c>
      <c r="AA11" s="33">
        <v>527389.80000000005</v>
      </c>
      <c r="AB11" s="33">
        <v>68220</v>
      </c>
      <c r="AD11" s="33">
        <v>14451000</v>
      </c>
      <c r="AE11" s="33">
        <v>17560000</v>
      </c>
      <c r="AG11" s="33">
        <v>1507819</v>
      </c>
      <c r="AH11" s="33">
        <v>129311.8</v>
      </c>
      <c r="AJ11" s="33">
        <v>17111.55</v>
      </c>
      <c r="AK11" s="33">
        <v>26510.22</v>
      </c>
      <c r="AM11" s="33">
        <v>297795.3</v>
      </c>
      <c r="AN11" s="33">
        <v>2331.14</v>
      </c>
      <c r="AP11" s="33">
        <v>749.65</v>
      </c>
      <c r="AQ11" s="33">
        <v>17.899999999999999</v>
      </c>
      <c r="AS11" s="33">
        <v>47.66</v>
      </c>
      <c r="AT11" s="33">
        <v>6.37</v>
      </c>
      <c r="AV11" s="33">
        <v>521.80999999999995</v>
      </c>
      <c r="AW11" s="33">
        <v>130.9</v>
      </c>
      <c r="AX11" s="10"/>
      <c r="AY11" s="33">
        <v>4044.12</v>
      </c>
      <c r="AZ11" s="33">
        <v>1987.16</v>
      </c>
      <c r="BB11" s="33">
        <v>9.18</v>
      </c>
      <c r="BC11" s="33">
        <v>0.41</v>
      </c>
      <c r="BE11" s="33">
        <v>122.07</v>
      </c>
      <c r="BF11" s="33">
        <v>86.16</v>
      </c>
      <c r="BH11" s="33">
        <v>0.43</v>
      </c>
      <c r="BI11" s="33">
        <v>1.0900000000000001</v>
      </c>
      <c r="BK11" s="5"/>
      <c r="BL11" s="5"/>
    </row>
    <row r="12" spans="1:64" x14ac:dyDescent="0.25">
      <c r="A12" s="33">
        <v>477746.1</v>
      </c>
      <c r="B12" s="33">
        <v>104367.6</v>
      </c>
      <c r="D12" s="33">
        <v>2</v>
      </c>
      <c r="E12" s="33">
        <v>2</v>
      </c>
      <c r="G12" s="33">
        <v>241.88</v>
      </c>
      <c r="H12" s="33">
        <v>76.89</v>
      </c>
      <c r="J12" s="33">
        <v>0.4</v>
      </c>
      <c r="K12" s="33">
        <v>0.25</v>
      </c>
      <c r="M12" s="33">
        <v>1</v>
      </c>
      <c r="N12" s="33">
        <v>1.02</v>
      </c>
      <c r="T12" s="33">
        <v>98.72</v>
      </c>
      <c r="U12" s="33">
        <v>0</v>
      </c>
      <c r="X12" s="33">
        <v>0.73</v>
      </c>
      <c r="Y12" s="33">
        <v>4.91</v>
      </c>
      <c r="AA12" s="33">
        <v>153552</v>
      </c>
      <c r="AB12" s="33">
        <v>151212.4</v>
      </c>
      <c r="AD12" s="33">
        <v>5144990</v>
      </c>
      <c r="AE12" s="33">
        <v>4127433</v>
      </c>
      <c r="AG12" s="33">
        <v>2371110</v>
      </c>
      <c r="AH12" s="33">
        <v>4652058</v>
      </c>
      <c r="AJ12" s="33">
        <v>15857.31</v>
      </c>
      <c r="AK12" s="33">
        <v>24304.92</v>
      </c>
      <c r="AM12" s="33">
        <v>469641.9</v>
      </c>
      <c r="AN12" s="33">
        <v>542369</v>
      </c>
      <c r="AP12" s="33">
        <v>3953.24</v>
      </c>
      <c r="AQ12" s="33">
        <v>467.5</v>
      </c>
      <c r="AS12" s="33">
        <v>12.97</v>
      </c>
      <c r="AT12" s="33">
        <v>9.73</v>
      </c>
      <c r="AV12" s="33">
        <v>144.56</v>
      </c>
      <c r="AW12" s="33">
        <v>232.5</v>
      </c>
      <c r="AX12" s="10"/>
      <c r="AY12" s="33">
        <v>9011.3799999999992</v>
      </c>
      <c r="AZ12" s="33">
        <v>8984.5400000000009</v>
      </c>
      <c r="BB12" s="33">
        <v>3.72</v>
      </c>
      <c r="BC12" s="33">
        <v>1.0900000000000001</v>
      </c>
      <c r="BE12" s="33">
        <v>727.66</v>
      </c>
      <c r="BF12" s="33">
        <v>1617.46</v>
      </c>
      <c r="BH12" s="33">
        <v>0.68</v>
      </c>
      <c r="BI12" s="33">
        <v>0.01</v>
      </c>
      <c r="BK12" s="5"/>
      <c r="BL12" s="5"/>
    </row>
    <row r="13" spans="1:64" x14ac:dyDescent="0.25">
      <c r="A13" s="33">
        <v>56391.79</v>
      </c>
      <c r="B13" s="33">
        <v>71473.95</v>
      </c>
      <c r="D13" s="33">
        <v>23.32</v>
      </c>
      <c r="E13" s="33">
        <v>4.12</v>
      </c>
      <c r="G13" s="33">
        <v>102.73</v>
      </c>
      <c r="H13" s="33">
        <v>95.4</v>
      </c>
      <c r="J13" s="33">
        <v>0.42</v>
      </c>
      <c r="K13" s="33">
        <v>0.4</v>
      </c>
      <c r="M13" s="33">
        <v>0.75</v>
      </c>
      <c r="N13" s="33">
        <v>1</v>
      </c>
      <c r="T13" s="33">
        <v>0</v>
      </c>
      <c r="U13" s="33">
        <v>0.53</v>
      </c>
      <c r="X13" s="33">
        <v>0.01</v>
      </c>
      <c r="Y13" s="33">
        <v>2.88</v>
      </c>
      <c r="AA13" s="33">
        <v>64457.01</v>
      </c>
      <c r="AB13" s="33">
        <v>357475.5</v>
      </c>
      <c r="AD13" s="33">
        <v>2798974</v>
      </c>
      <c r="AE13" s="33">
        <v>4321033</v>
      </c>
      <c r="AG13" s="33">
        <v>180499.5</v>
      </c>
      <c r="AH13" s="33">
        <v>2749266</v>
      </c>
      <c r="AJ13" s="33">
        <v>8810.36</v>
      </c>
      <c r="AK13" s="33">
        <v>27072.23</v>
      </c>
      <c r="AM13" s="33">
        <v>38286.11</v>
      </c>
      <c r="AN13" s="33">
        <v>366869.4</v>
      </c>
      <c r="AP13" s="33">
        <v>13.77</v>
      </c>
      <c r="AQ13" s="33">
        <v>57.1</v>
      </c>
      <c r="AS13" s="33">
        <v>9.66</v>
      </c>
      <c r="AT13" s="33">
        <v>14.65</v>
      </c>
      <c r="AV13" s="33">
        <v>58.12</v>
      </c>
      <c r="AW13" s="33">
        <v>174.61</v>
      </c>
      <c r="AX13" s="10"/>
      <c r="AY13" s="33">
        <v>1041.8</v>
      </c>
      <c r="AZ13" s="33">
        <v>6311.64</v>
      </c>
      <c r="BB13" s="33">
        <v>0.11</v>
      </c>
      <c r="BC13" s="33">
        <v>1.49</v>
      </c>
      <c r="BE13" s="33">
        <v>1.1399999999999999</v>
      </c>
      <c r="BF13" s="33">
        <v>784.22</v>
      </c>
      <c r="BH13" s="33">
        <v>0.6</v>
      </c>
      <c r="BI13" s="33">
        <v>0.01</v>
      </c>
      <c r="BK13" s="5"/>
      <c r="BL13" s="5"/>
    </row>
    <row r="14" spans="1:64" x14ac:dyDescent="0.25">
      <c r="A14" s="33">
        <v>88394.52</v>
      </c>
      <c r="B14" s="33">
        <v>266441.5</v>
      </c>
      <c r="D14" s="33">
        <v>9.66</v>
      </c>
      <c r="E14" s="33">
        <v>2</v>
      </c>
      <c r="G14" s="33">
        <v>58.12</v>
      </c>
      <c r="H14" s="33">
        <v>473.14</v>
      </c>
      <c r="J14" s="33">
        <v>0.11</v>
      </c>
      <c r="K14" s="33">
        <v>0.4</v>
      </c>
      <c r="M14" s="33">
        <v>0.6</v>
      </c>
      <c r="N14" s="33">
        <v>1</v>
      </c>
      <c r="T14" s="33">
        <v>65.41</v>
      </c>
      <c r="U14" s="33">
        <v>69.17</v>
      </c>
      <c r="X14" s="33">
        <v>0.01</v>
      </c>
      <c r="Y14" s="33">
        <v>0.31</v>
      </c>
      <c r="AA14" s="33">
        <v>155345</v>
      </c>
      <c r="AB14" s="33">
        <v>278363.59999999998</v>
      </c>
      <c r="AD14" s="33">
        <v>1556000</v>
      </c>
      <c r="AE14" s="33">
        <v>2770079</v>
      </c>
      <c r="AG14" s="33">
        <v>72447.45</v>
      </c>
      <c r="AH14" s="33">
        <v>84759.12</v>
      </c>
      <c r="AJ14" s="33">
        <v>1643.53</v>
      </c>
      <c r="AK14" s="33">
        <v>111119.1</v>
      </c>
      <c r="AM14" s="33">
        <v>10887.6</v>
      </c>
      <c r="AN14" s="33">
        <v>6081.59</v>
      </c>
      <c r="AP14" s="33">
        <v>0.3</v>
      </c>
      <c r="AQ14" s="33">
        <v>10.98</v>
      </c>
      <c r="AS14" s="33">
        <v>23.32</v>
      </c>
      <c r="AT14" s="33">
        <v>2</v>
      </c>
      <c r="AV14" s="33">
        <v>102.73</v>
      </c>
      <c r="AW14" s="33">
        <v>51.09</v>
      </c>
      <c r="AX14" s="10"/>
      <c r="AY14" s="33">
        <v>377.88</v>
      </c>
      <c r="AZ14" s="33">
        <v>553.29999999999995</v>
      </c>
      <c r="BB14" s="33">
        <v>0.42</v>
      </c>
      <c r="BC14" s="33">
        <v>0.4</v>
      </c>
      <c r="BE14" s="33">
        <v>14.16</v>
      </c>
      <c r="BF14" s="33">
        <v>2.12</v>
      </c>
      <c r="BH14" s="33">
        <v>0.75</v>
      </c>
      <c r="BI14" s="33">
        <v>1</v>
      </c>
      <c r="BK14" s="5"/>
      <c r="BL14" s="5"/>
    </row>
    <row r="15" spans="1:64" x14ac:dyDescent="0.25">
      <c r="A15" s="33">
        <v>269878.8</v>
      </c>
      <c r="B15" s="33">
        <v>93262.97</v>
      </c>
      <c r="D15" s="33">
        <v>13.12</v>
      </c>
      <c r="E15" s="33">
        <v>2</v>
      </c>
      <c r="G15" s="33">
        <v>217.85</v>
      </c>
      <c r="H15" s="33">
        <v>154.63999999999999</v>
      </c>
      <c r="J15" s="33">
        <v>16.829999999999998</v>
      </c>
      <c r="K15" s="33">
        <v>0.4</v>
      </c>
      <c r="M15" s="33">
        <v>0.72</v>
      </c>
      <c r="N15" s="33">
        <v>1</v>
      </c>
      <c r="T15" s="33">
        <v>88.07</v>
      </c>
      <c r="U15" s="33">
        <v>99.47</v>
      </c>
      <c r="X15" s="33">
        <v>1.93</v>
      </c>
      <c r="Y15" s="33">
        <v>0.67</v>
      </c>
      <c r="AA15" s="33">
        <v>166039.79999999999</v>
      </c>
      <c r="AB15" s="33">
        <v>46491.71</v>
      </c>
      <c r="AD15" s="33">
        <v>7253649</v>
      </c>
      <c r="AE15" s="33">
        <v>2231715</v>
      </c>
      <c r="AG15" s="33">
        <v>87947.47</v>
      </c>
      <c r="AH15" s="33">
        <v>36663.83</v>
      </c>
      <c r="AJ15" s="33">
        <v>12381.06</v>
      </c>
      <c r="AK15" s="33">
        <v>8246.44</v>
      </c>
      <c r="AM15" s="33">
        <v>6594.27</v>
      </c>
      <c r="AN15" s="33">
        <v>2676.41</v>
      </c>
      <c r="AP15" s="33">
        <v>25.04</v>
      </c>
      <c r="AQ15" s="33">
        <v>9.61</v>
      </c>
      <c r="AS15" s="33">
        <v>12.89</v>
      </c>
      <c r="AT15" s="33">
        <v>10.23</v>
      </c>
      <c r="AV15" s="33">
        <v>144.30000000000001</v>
      </c>
      <c r="AW15" s="33">
        <v>121.69</v>
      </c>
      <c r="AX15" s="10"/>
      <c r="AY15" s="33">
        <v>885.07</v>
      </c>
      <c r="AZ15" s="33">
        <v>5682.7</v>
      </c>
      <c r="BB15" s="33">
        <v>5.36</v>
      </c>
      <c r="BC15" s="33">
        <v>0.4</v>
      </c>
      <c r="BE15" s="33">
        <v>31.5</v>
      </c>
      <c r="BF15" s="33">
        <v>38.89</v>
      </c>
      <c r="BH15" s="33">
        <v>1.05</v>
      </c>
      <c r="BI15" s="33">
        <v>1</v>
      </c>
      <c r="BK15" s="5"/>
      <c r="BL15" s="5"/>
    </row>
    <row r="16" spans="1:64" x14ac:dyDescent="0.25">
      <c r="A16" s="33"/>
      <c r="B16" s="33">
        <v>57374.33</v>
      </c>
      <c r="D16" s="33"/>
      <c r="E16" s="33">
        <v>9.8699999999999992</v>
      </c>
      <c r="G16" s="33"/>
      <c r="H16" s="33">
        <v>135.82</v>
      </c>
      <c r="J16" s="33"/>
      <c r="K16" s="33">
        <v>0.84</v>
      </c>
      <c r="M16" s="33"/>
      <c r="N16" s="33">
        <v>1.08</v>
      </c>
      <c r="T16" s="33">
        <v>99.92</v>
      </c>
      <c r="U16" s="33">
        <v>0.08</v>
      </c>
      <c r="X16" s="33"/>
      <c r="Y16" s="33">
        <v>31.43</v>
      </c>
      <c r="AA16" s="33"/>
      <c r="AB16" s="33">
        <v>87829.41</v>
      </c>
      <c r="AD16" s="33"/>
      <c r="AE16" s="33">
        <v>6129319</v>
      </c>
      <c r="AG16" s="33"/>
      <c r="AH16" s="33">
        <v>3313687</v>
      </c>
      <c r="AJ16" s="33"/>
      <c r="AK16" s="33">
        <v>24939.85</v>
      </c>
      <c r="AM16" s="33"/>
      <c r="AN16" s="33">
        <v>422477.3</v>
      </c>
      <c r="AP16" s="33"/>
      <c r="AQ16" s="33">
        <v>268.54000000000002</v>
      </c>
      <c r="AS16" s="33"/>
      <c r="AT16" s="33">
        <v>14.91</v>
      </c>
      <c r="AV16" s="33"/>
      <c r="AW16" s="33">
        <v>515.62</v>
      </c>
      <c r="AX16" s="10"/>
      <c r="AY16" s="33"/>
      <c r="AZ16" s="33">
        <v>9282.27</v>
      </c>
      <c r="BB16" s="33"/>
      <c r="BC16" s="33">
        <v>0.1</v>
      </c>
      <c r="BE16" s="33"/>
      <c r="BF16" s="33">
        <v>1265.67</v>
      </c>
      <c r="BH16" s="33"/>
      <c r="BI16" s="33">
        <v>0.01</v>
      </c>
      <c r="BK16" s="5"/>
      <c r="BL16" s="5"/>
    </row>
    <row r="17" spans="1:64" x14ac:dyDescent="0.25">
      <c r="A17" s="33"/>
      <c r="B17" s="33">
        <v>57514.92</v>
      </c>
      <c r="D17" s="33"/>
      <c r="E17" s="33">
        <v>2</v>
      </c>
      <c r="G17" s="33"/>
      <c r="H17" s="33">
        <v>30.25</v>
      </c>
      <c r="J17" s="33"/>
      <c r="K17" s="33">
        <v>3.89</v>
      </c>
      <c r="M17" s="33"/>
      <c r="N17" s="33">
        <v>3.46</v>
      </c>
      <c r="T17" s="33">
        <v>99.92</v>
      </c>
      <c r="U17" s="33">
        <v>100</v>
      </c>
      <c r="X17" s="33"/>
      <c r="Y17" s="33">
        <v>0.72</v>
      </c>
      <c r="AA17" s="33"/>
      <c r="AB17" s="33">
        <v>1041317</v>
      </c>
      <c r="AD17" s="33"/>
      <c r="AE17" s="33">
        <v>9296900</v>
      </c>
      <c r="AG17" s="33"/>
      <c r="AH17" s="33">
        <v>809761.9</v>
      </c>
      <c r="AJ17" s="33"/>
      <c r="AK17" s="33">
        <v>23256.799999999999</v>
      </c>
      <c r="AM17" s="33"/>
      <c r="AN17" s="33">
        <v>177212.5</v>
      </c>
      <c r="AP17" s="33"/>
      <c r="AQ17" s="33">
        <v>10.82</v>
      </c>
      <c r="AS17" s="33"/>
      <c r="AT17" s="33">
        <v>7.43</v>
      </c>
      <c r="AV17" s="33"/>
      <c r="AW17" s="33">
        <v>198.16</v>
      </c>
      <c r="AX17" s="10"/>
      <c r="AY17" s="33"/>
      <c r="AZ17" s="33">
        <v>1608.2</v>
      </c>
      <c r="BB17" s="33"/>
      <c r="BC17" s="33">
        <v>1.8</v>
      </c>
      <c r="BE17" s="33"/>
      <c r="BF17" s="33">
        <v>100.77</v>
      </c>
      <c r="BH17" s="33"/>
      <c r="BI17" s="33">
        <v>0.52</v>
      </c>
      <c r="BK17" s="5"/>
      <c r="BL17" s="5"/>
    </row>
    <row r="18" spans="1:64" x14ac:dyDescent="0.25">
      <c r="A18" s="33"/>
      <c r="B18" s="33">
        <v>47041.58</v>
      </c>
      <c r="D18" s="33"/>
      <c r="E18" s="33">
        <v>9.82</v>
      </c>
      <c r="G18" s="33"/>
      <c r="H18" s="33">
        <v>50.92</v>
      </c>
      <c r="J18" s="33"/>
      <c r="K18" s="33">
        <v>0.1</v>
      </c>
      <c r="M18" s="33"/>
      <c r="N18" s="33">
        <v>0.01</v>
      </c>
      <c r="T18" s="33"/>
      <c r="U18" s="33">
        <v>0.08</v>
      </c>
      <c r="X18" s="33"/>
      <c r="Y18" s="33">
        <v>0.17</v>
      </c>
      <c r="AA18" s="33"/>
      <c r="AB18" s="33">
        <v>170214.5</v>
      </c>
      <c r="AD18" s="33"/>
      <c r="AE18" s="33">
        <v>3122400</v>
      </c>
      <c r="AG18" s="33"/>
      <c r="AH18" s="33">
        <v>26748.16</v>
      </c>
      <c r="AJ18" s="33"/>
      <c r="AK18" s="33">
        <v>3064.2</v>
      </c>
      <c r="AM18" s="33"/>
      <c r="AN18" s="33">
        <v>3206.5</v>
      </c>
      <c r="AP18" s="33"/>
      <c r="AQ18" s="33">
        <v>0.1</v>
      </c>
      <c r="AS18" s="33"/>
      <c r="AT18" s="33">
        <v>19.260000000000002</v>
      </c>
      <c r="AV18" s="33"/>
      <c r="AW18" s="33">
        <v>95.64</v>
      </c>
      <c r="AX18" s="10"/>
      <c r="AY18" s="33"/>
      <c r="AZ18" s="33">
        <v>478.1</v>
      </c>
      <c r="BB18" s="33"/>
      <c r="BC18" s="33">
        <v>0.4</v>
      </c>
      <c r="BE18" s="33"/>
      <c r="BF18" s="33">
        <v>1.27</v>
      </c>
      <c r="BH18" s="33"/>
      <c r="BI18" s="33">
        <v>1</v>
      </c>
      <c r="BK18" s="5"/>
      <c r="BL18" s="5"/>
    </row>
    <row r="19" spans="1:64" x14ac:dyDescent="0.25">
      <c r="A19" s="33"/>
      <c r="B19" s="33">
        <v>97755.19</v>
      </c>
      <c r="D19" s="33"/>
      <c r="E19" s="33">
        <v>1.8</v>
      </c>
      <c r="G19" s="33"/>
      <c r="H19" s="33">
        <v>4.32</v>
      </c>
      <c r="J19" s="33"/>
      <c r="K19" s="33">
        <v>0.1</v>
      </c>
      <c r="M19" s="33"/>
      <c r="N19" s="33">
        <v>0.26</v>
      </c>
      <c r="T19" s="33"/>
      <c r="U19" s="33">
        <v>0.08</v>
      </c>
      <c r="X19" s="33"/>
      <c r="Y19" s="33">
        <v>0.41</v>
      </c>
      <c r="AA19" s="33"/>
      <c r="AB19" s="33">
        <v>102573.1</v>
      </c>
      <c r="AD19" s="33"/>
      <c r="AE19" s="33">
        <v>8897729</v>
      </c>
      <c r="AG19" s="33"/>
      <c r="AH19" s="33">
        <v>117060.6</v>
      </c>
      <c r="AJ19" s="33"/>
      <c r="AK19" s="33">
        <v>7363.16</v>
      </c>
      <c r="AM19" s="33"/>
      <c r="AN19" s="33">
        <v>11967.56</v>
      </c>
      <c r="AP19" s="33"/>
      <c r="AQ19" s="33">
        <v>1.46</v>
      </c>
      <c r="AS19" s="33"/>
      <c r="AT19" s="33">
        <v>2</v>
      </c>
      <c r="AV19" s="33"/>
      <c r="AW19" s="33">
        <v>62.35</v>
      </c>
      <c r="AX19" s="10"/>
      <c r="AY19" s="33"/>
      <c r="AZ19" s="33">
        <v>542.6</v>
      </c>
      <c r="BB19" s="33"/>
      <c r="BC19" s="33">
        <v>0.4</v>
      </c>
      <c r="BE19" s="33"/>
      <c r="BF19" s="33">
        <v>0.21</v>
      </c>
      <c r="BH19" s="33"/>
      <c r="BI19" s="33">
        <v>1</v>
      </c>
      <c r="BK19" s="5"/>
      <c r="BL19" s="5"/>
    </row>
    <row r="20" spans="1:64" x14ac:dyDescent="0.25">
      <c r="A20" s="33"/>
      <c r="B20" s="33">
        <v>79300.899999999994</v>
      </c>
      <c r="D20" s="33"/>
      <c r="E20" s="33">
        <v>0.7</v>
      </c>
      <c r="G20" s="33"/>
      <c r="H20" s="33">
        <v>14.22</v>
      </c>
      <c r="J20" s="33"/>
      <c r="K20" s="33">
        <v>0.1</v>
      </c>
      <c r="M20" s="33"/>
      <c r="N20" s="33">
        <v>0.01</v>
      </c>
      <c r="T20" s="33"/>
      <c r="U20" s="33">
        <v>0</v>
      </c>
      <c r="X20" s="33"/>
      <c r="Y20" s="33">
        <v>0.05</v>
      </c>
      <c r="AA20" s="33"/>
      <c r="AB20" s="33">
        <v>59122.97</v>
      </c>
      <c r="AD20" s="33"/>
      <c r="AE20" s="33">
        <v>3795700</v>
      </c>
      <c r="AG20" s="33"/>
      <c r="AH20" s="33">
        <v>263162.7</v>
      </c>
      <c r="AJ20" s="33"/>
      <c r="AK20" s="33">
        <v>12284.55</v>
      </c>
      <c r="AM20" s="33"/>
      <c r="AN20" s="33">
        <v>27661.93</v>
      </c>
      <c r="AP20" s="33"/>
      <c r="AQ20" s="33">
        <v>15.67</v>
      </c>
      <c r="AS20" s="33"/>
      <c r="AT20" s="33">
        <v>2</v>
      </c>
      <c r="AV20" s="33"/>
      <c r="AW20" s="33">
        <v>57.75</v>
      </c>
      <c r="AX20" s="10"/>
      <c r="AY20" s="33"/>
      <c r="AZ20" s="33">
        <v>209.43</v>
      </c>
      <c r="BB20" s="33"/>
      <c r="BC20" s="33">
        <v>0.4</v>
      </c>
      <c r="BE20" s="33"/>
      <c r="BF20" s="33">
        <v>305.45</v>
      </c>
      <c r="BH20" s="33"/>
      <c r="BI20" s="33">
        <v>1</v>
      </c>
      <c r="BK20" s="5"/>
      <c r="BL20" s="5"/>
    </row>
    <row r="21" spans="1:64" x14ac:dyDescent="0.25">
      <c r="A21" s="33"/>
      <c r="B21" s="33">
        <v>479555.7</v>
      </c>
      <c r="D21" s="33"/>
      <c r="E21" s="33">
        <v>9.57</v>
      </c>
      <c r="G21" s="33"/>
      <c r="H21" s="33">
        <v>335.05</v>
      </c>
      <c r="J21" s="33"/>
      <c r="K21" s="33">
        <v>20.68</v>
      </c>
      <c r="M21" s="33"/>
      <c r="N21" s="33">
        <v>0.99</v>
      </c>
      <c r="T21" s="33"/>
      <c r="U21" s="33">
        <v>2.4</v>
      </c>
      <c r="X21" s="33"/>
      <c r="Y21" s="33">
        <v>0.96</v>
      </c>
      <c r="AA21" s="33"/>
      <c r="AB21" s="33">
        <v>109063.5</v>
      </c>
      <c r="AD21" s="33"/>
      <c r="AE21" s="33">
        <v>4646900</v>
      </c>
      <c r="AG21" s="33"/>
      <c r="AH21" s="33">
        <v>207525.8</v>
      </c>
      <c r="AJ21" s="33"/>
      <c r="AK21" s="33">
        <v>11176.73</v>
      </c>
      <c r="AM21" s="33"/>
      <c r="AN21" s="33">
        <v>17595.57</v>
      </c>
      <c r="AP21" s="33"/>
      <c r="AQ21" s="33">
        <v>13.69</v>
      </c>
      <c r="AS21" s="33"/>
      <c r="AT21" s="33">
        <v>10.92</v>
      </c>
      <c r="AV21" s="33"/>
      <c r="AW21" s="33">
        <v>178.42</v>
      </c>
      <c r="AX21" s="10"/>
      <c r="AY21" s="33"/>
      <c r="AZ21" s="33">
        <v>3707.3</v>
      </c>
      <c r="BB21" s="33"/>
      <c r="BC21" s="33">
        <v>0.4</v>
      </c>
      <c r="BE21" s="33"/>
      <c r="BF21" s="33">
        <v>398.09</v>
      </c>
      <c r="BH21" s="33"/>
      <c r="BI21" s="33">
        <v>1</v>
      </c>
      <c r="BK21" s="5"/>
      <c r="BL21" s="5"/>
    </row>
    <row r="22" spans="1:64" x14ac:dyDescent="0.25">
      <c r="A22" s="33"/>
      <c r="B22" s="33">
        <v>34690.400000000001</v>
      </c>
      <c r="D22" s="33"/>
      <c r="E22" s="33">
        <v>10.039999999999999</v>
      </c>
      <c r="G22" s="33"/>
      <c r="H22" s="33">
        <v>34</v>
      </c>
      <c r="J22" s="33"/>
      <c r="K22" s="33">
        <v>0.15</v>
      </c>
      <c r="M22" s="33"/>
      <c r="N22" s="33">
        <v>0.94</v>
      </c>
      <c r="T22" s="33"/>
      <c r="U22" s="33">
        <v>0</v>
      </c>
      <c r="X22" s="33"/>
      <c r="Y22" s="33">
        <v>0.14000000000000001</v>
      </c>
      <c r="AA22" s="33"/>
      <c r="AB22" s="33">
        <v>81531.12</v>
      </c>
      <c r="AD22" s="33"/>
      <c r="AE22" s="33">
        <v>31557361</v>
      </c>
      <c r="AG22" s="33"/>
      <c r="AH22" s="33">
        <v>55289.96</v>
      </c>
      <c r="AJ22" s="33"/>
      <c r="AK22" s="33">
        <v>2131.87</v>
      </c>
      <c r="AM22" s="33"/>
      <c r="AN22" s="33">
        <v>6116.78</v>
      </c>
      <c r="AP22" s="33"/>
      <c r="AQ22" s="33">
        <v>0.1</v>
      </c>
      <c r="AS22" s="33"/>
      <c r="AT22" s="33">
        <v>19.739999999999998</v>
      </c>
      <c r="AV22" s="33"/>
      <c r="AW22" s="33">
        <v>184.46</v>
      </c>
      <c r="AX22" s="10"/>
      <c r="AY22" s="33"/>
      <c r="AZ22" s="33">
        <v>234.35</v>
      </c>
      <c r="BB22" s="33"/>
      <c r="BC22" s="33">
        <v>0.04</v>
      </c>
      <c r="BE22" s="33"/>
      <c r="BF22" s="33">
        <v>5.97</v>
      </c>
      <c r="BH22" s="33"/>
      <c r="BI22" s="33">
        <v>0.79</v>
      </c>
      <c r="BK22" s="5"/>
      <c r="BL22" s="5"/>
    </row>
    <row r="23" spans="1:64" x14ac:dyDescent="0.25">
      <c r="A23" s="33"/>
      <c r="B23" s="33">
        <v>78033.649999999994</v>
      </c>
      <c r="D23" s="33"/>
      <c r="E23" s="33">
        <v>10.55</v>
      </c>
      <c r="G23" s="33"/>
      <c r="H23" s="33">
        <v>70.930000000000007</v>
      </c>
      <c r="J23" s="33"/>
      <c r="K23" s="33">
        <v>0.26</v>
      </c>
      <c r="M23" s="33"/>
      <c r="N23" s="33">
        <v>0.65</v>
      </c>
      <c r="T23" s="33"/>
      <c r="U23" s="33">
        <v>85.22</v>
      </c>
      <c r="X23" s="33"/>
      <c r="Y23" s="33">
        <v>3.67</v>
      </c>
      <c r="AA23" s="33"/>
      <c r="AB23" s="33">
        <v>284684.3</v>
      </c>
      <c r="AD23" s="33"/>
      <c r="AE23" s="33">
        <v>17179000</v>
      </c>
      <c r="AG23" s="33"/>
      <c r="AH23" s="33">
        <v>1188615</v>
      </c>
      <c r="AJ23" s="33"/>
      <c r="AK23" s="33">
        <v>11086.04</v>
      </c>
      <c r="AM23" s="33"/>
      <c r="AN23" s="33">
        <v>291941.40000000002</v>
      </c>
      <c r="AP23" s="33"/>
      <c r="AQ23" s="33">
        <v>16.920000000000002</v>
      </c>
      <c r="AS23" s="33"/>
      <c r="AT23" s="33">
        <v>5.55</v>
      </c>
      <c r="AV23" s="33"/>
      <c r="AW23" s="33">
        <v>568.95000000000005</v>
      </c>
      <c r="AX23" s="10"/>
      <c r="AY23" s="33"/>
      <c r="AZ23" s="33">
        <v>6154.4</v>
      </c>
      <c r="BB23" s="33"/>
      <c r="BC23" s="33">
        <v>2.12</v>
      </c>
      <c r="BE23" s="33"/>
      <c r="BF23" s="33">
        <v>98.21</v>
      </c>
      <c r="BH23" s="33"/>
      <c r="BI23" s="33">
        <v>1</v>
      </c>
      <c r="BK23" s="5"/>
      <c r="BL23" s="5"/>
    </row>
    <row r="24" spans="1:64" x14ac:dyDescent="0.25">
      <c r="A24" s="33"/>
      <c r="B24" s="33">
        <v>155359.20000000001</v>
      </c>
      <c r="D24" s="33"/>
      <c r="E24" s="33">
        <v>2</v>
      </c>
      <c r="G24" s="33"/>
      <c r="H24" s="33">
        <v>39.39</v>
      </c>
      <c r="J24" s="33"/>
      <c r="K24" s="33">
        <v>6.21</v>
      </c>
      <c r="M24" s="33"/>
      <c r="N24" s="33">
        <v>1</v>
      </c>
      <c r="T24" s="33"/>
      <c r="U24" s="33">
        <v>13.88</v>
      </c>
      <c r="X24" s="33"/>
      <c r="Y24" s="33">
        <v>1.23</v>
      </c>
      <c r="AA24" s="33"/>
      <c r="AB24" s="33">
        <v>121630.8</v>
      </c>
      <c r="AD24" s="33"/>
      <c r="AE24" s="33">
        <v>6517021</v>
      </c>
      <c r="AG24" s="33"/>
      <c r="AH24" s="33">
        <v>397400.1</v>
      </c>
      <c r="AJ24" s="33"/>
      <c r="AK24" s="33">
        <v>4979.96</v>
      </c>
      <c r="AM24" s="33"/>
      <c r="AN24" s="33">
        <v>112537.60000000001</v>
      </c>
      <c r="AP24" s="33"/>
      <c r="AQ24" s="33">
        <v>0.1</v>
      </c>
      <c r="AS24" s="33"/>
      <c r="AT24" s="33">
        <v>5.55</v>
      </c>
      <c r="AV24" s="33"/>
      <c r="AW24" s="33">
        <v>268.45</v>
      </c>
      <c r="AX24" s="10"/>
      <c r="AY24" s="33"/>
      <c r="AZ24" s="33">
        <v>12138.1</v>
      </c>
      <c r="BB24" s="33"/>
      <c r="BC24" s="33">
        <v>5.05</v>
      </c>
      <c r="BE24" s="33"/>
      <c r="BF24" s="33">
        <v>194.27</v>
      </c>
      <c r="BH24" s="33"/>
      <c r="BI24" s="33">
        <v>1</v>
      </c>
      <c r="BK24" s="5"/>
      <c r="BL24" s="5"/>
    </row>
    <row r="25" spans="1:64" x14ac:dyDescent="0.25">
      <c r="A25" s="33"/>
      <c r="B25" s="33">
        <v>440350.9</v>
      </c>
      <c r="D25" s="33"/>
      <c r="E25" s="33">
        <v>15.68</v>
      </c>
      <c r="G25" s="33"/>
      <c r="H25" s="33">
        <v>310.61</v>
      </c>
      <c r="J25" s="33"/>
      <c r="K25" s="33">
        <v>2.52</v>
      </c>
      <c r="M25" s="33"/>
      <c r="N25" s="33">
        <v>1.35</v>
      </c>
      <c r="T25" s="33"/>
      <c r="U25" s="33">
        <v>0.08</v>
      </c>
      <c r="X25" s="33"/>
      <c r="Y25" s="33">
        <v>0.03</v>
      </c>
      <c r="AA25" s="33"/>
      <c r="AB25" s="33">
        <v>34710.1</v>
      </c>
      <c r="AD25" s="33"/>
      <c r="AE25" s="33">
        <v>2916782</v>
      </c>
      <c r="AG25" s="33"/>
      <c r="AH25" s="33">
        <v>63623.27</v>
      </c>
      <c r="AJ25" s="33"/>
      <c r="AK25" s="33">
        <v>1867.09</v>
      </c>
      <c r="AM25" s="33"/>
      <c r="AN25" s="33">
        <v>10699.96</v>
      </c>
      <c r="AP25" s="33"/>
      <c r="AQ25" s="33">
        <v>0.1</v>
      </c>
      <c r="AS25" s="33"/>
      <c r="AT25" s="33">
        <v>2</v>
      </c>
      <c r="AV25" s="33"/>
      <c r="AW25" s="33">
        <v>34.9</v>
      </c>
      <c r="AX25" s="10"/>
      <c r="AY25" s="33"/>
      <c r="AZ25" s="33">
        <v>740.5</v>
      </c>
      <c r="BB25" s="33"/>
      <c r="BC25" s="33">
        <v>0.4</v>
      </c>
      <c r="BE25" s="33"/>
      <c r="BF25" s="33">
        <v>9.57</v>
      </c>
      <c r="BH25" s="33"/>
      <c r="BI25" s="33">
        <v>1</v>
      </c>
      <c r="BK25" s="5"/>
      <c r="BL25" s="5"/>
    </row>
    <row r="26" spans="1:64" x14ac:dyDescent="0.25">
      <c r="A26" s="33"/>
      <c r="B26" s="33">
        <v>74385.919999999998</v>
      </c>
      <c r="D26" s="33"/>
      <c r="E26" s="33">
        <v>3.32</v>
      </c>
      <c r="G26" s="33"/>
      <c r="H26" s="33">
        <v>15.39</v>
      </c>
      <c r="J26" s="33"/>
      <c r="K26" s="33">
        <v>0.33</v>
      </c>
      <c r="M26" s="33"/>
      <c r="N26" s="33">
        <v>0.44</v>
      </c>
      <c r="T26" s="33"/>
      <c r="U26" s="33">
        <v>0</v>
      </c>
      <c r="X26" s="33"/>
      <c r="Y26" s="33">
        <v>0.02</v>
      </c>
      <c r="AA26" s="33"/>
      <c r="AB26" s="33">
        <v>68458.61</v>
      </c>
      <c r="AD26" s="33"/>
      <c r="AE26" s="33">
        <v>3726400</v>
      </c>
      <c r="AG26" s="33"/>
      <c r="AH26" s="33">
        <v>129203.9</v>
      </c>
      <c r="AJ26" s="33"/>
      <c r="AK26" s="33">
        <v>2108.41</v>
      </c>
      <c r="AM26" s="33"/>
      <c r="AN26" s="33">
        <v>21139.39</v>
      </c>
      <c r="AP26" s="33"/>
      <c r="AQ26" s="33">
        <v>6.35</v>
      </c>
      <c r="AS26" s="33"/>
      <c r="AT26" s="33">
        <v>6.88</v>
      </c>
      <c r="AV26" s="33"/>
      <c r="AW26" s="33">
        <v>146.5</v>
      </c>
      <c r="AX26" s="10"/>
      <c r="AY26" s="33"/>
      <c r="AZ26" s="33">
        <v>1698.1</v>
      </c>
      <c r="BB26" s="33"/>
      <c r="BC26" s="33">
        <v>0.1</v>
      </c>
      <c r="BE26" s="33"/>
      <c r="BF26" s="33">
        <v>64.510000000000005</v>
      </c>
      <c r="BH26" s="33"/>
      <c r="BI26" s="33">
        <v>1.28</v>
      </c>
      <c r="BK26" s="5"/>
      <c r="BL26" s="5"/>
    </row>
    <row r="27" spans="1:64" x14ac:dyDescent="0.25">
      <c r="A27" s="33"/>
      <c r="B27" s="33">
        <v>93968.72</v>
      </c>
      <c r="D27" s="33"/>
      <c r="E27" s="33">
        <v>28.43</v>
      </c>
      <c r="G27" s="33"/>
      <c r="H27" s="33">
        <v>15.77</v>
      </c>
      <c r="J27" s="33"/>
      <c r="K27" s="33">
        <v>0.53</v>
      </c>
      <c r="M27" s="33"/>
      <c r="N27" s="33">
        <v>0.9</v>
      </c>
      <c r="T27" s="33"/>
      <c r="U27" s="33">
        <v>0</v>
      </c>
      <c r="X27" s="33"/>
      <c r="Y27" s="33">
        <v>30.03</v>
      </c>
      <c r="AA27" s="33"/>
      <c r="AB27" s="33">
        <v>8227069</v>
      </c>
      <c r="AD27" s="33"/>
      <c r="AE27" s="33">
        <v>3572793</v>
      </c>
      <c r="AG27" s="33"/>
      <c r="AH27" s="33">
        <v>458063.6</v>
      </c>
      <c r="AJ27" s="33"/>
      <c r="AK27" s="33">
        <v>17191.939999999999</v>
      </c>
      <c r="AM27" s="33"/>
      <c r="AN27" s="33">
        <v>88484.36</v>
      </c>
      <c r="AP27" s="33"/>
      <c r="AQ27" s="33">
        <v>19.53</v>
      </c>
      <c r="AS27" s="33"/>
      <c r="AT27" s="33">
        <v>85.77</v>
      </c>
      <c r="AV27" s="33"/>
      <c r="AW27" s="33">
        <v>4</v>
      </c>
      <c r="AX27" s="10"/>
      <c r="AY27" s="33"/>
      <c r="AZ27" s="33">
        <v>1223.33</v>
      </c>
      <c r="BB27" s="33"/>
      <c r="BC27" s="33">
        <v>3.62</v>
      </c>
      <c r="BE27" s="33"/>
      <c r="BF27" s="33">
        <v>27.79</v>
      </c>
      <c r="BH27" s="33"/>
      <c r="BI27" s="33">
        <v>0.65</v>
      </c>
      <c r="BK27" s="5"/>
      <c r="BL27" s="5"/>
    </row>
    <row r="28" spans="1:64" x14ac:dyDescent="0.25">
      <c r="A28" s="33"/>
      <c r="B28" s="33">
        <v>43669.18</v>
      </c>
      <c r="D28" s="33"/>
      <c r="E28" s="33">
        <v>0.7</v>
      </c>
      <c r="G28" s="33"/>
      <c r="H28" s="33">
        <v>29.41</v>
      </c>
      <c r="J28" s="33"/>
      <c r="K28" s="33">
        <v>0.05</v>
      </c>
      <c r="M28" s="33"/>
      <c r="N28" s="33">
        <v>0.92</v>
      </c>
      <c r="T28" s="33"/>
      <c r="U28" s="33">
        <v>0.08</v>
      </c>
      <c r="X28" s="33"/>
      <c r="Y28" s="33">
        <v>0.81</v>
      </c>
      <c r="AA28" s="33"/>
      <c r="AB28" s="33">
        <v>702545.2</v>
      </c>
      <c r="AD28" s="33"/>
      <c r="AE28" s="33">
        <v>2526768</v>
      </c>
      <c r="AG28" s="33"/>
      <c r="AH28" s="33">
        <v>515456.2</v>
      </c>
      <c r="AJ28" s="33"/>
      <c r="AK28" s="33">
        <v>31819.78</v>
      </c>
      <c r="AM28" s="33"/>
      <c r="AN28" s="33">
        <v>90791.9</v>
      </c>
      <c r="AP28" s="33"/>
      <c r="AQ28" s="33">
        <v>46.55</v>
      </c>
      <c r="AS28" s="33"/>
      <c r="AT28" s="33">
        <v>9.11</v>
      </c>
      <c r="AV28" s="33"/>
      <c r="AW28" s="33">
        <v>146.47</v>
      </c>
      <c r="AX28" s="10"/>
      <c r="AY28" s="33"/>
      <c r="AZ28" s="33">
        <v>4817.79</v>
      </c>
      <c r="BB28" s="33"/>
      <c r="BC28" s="33">
        <v>8.02</v>
      </c>
      <c r="BE28" s="33"/>
      <c r="BF28" s="33">
        <v>152.62</v>
      </c>
      <c r="BH28" s="33"/>
      <c r="BI28" s="33">
        <v>1.25</v>
      </c>
      <c r="BK28" s="5"/>
      <c r="BL28" s="5"/>
    </row>
    <row r="29" spans="1:64" x14ac:dyDescent="0.25">
      <c r="A29" s="33"/>
      <c r="B29" s="33">
        <v>65826.100000000006</v>
      </c>
      <c r="D29" s="33"/>
      <c r="E29" s="33">
        <v>5.83</v>
      </c>
      <c r="G29" s="33"/>
      <c r="H29" s="33">
        <v>40.69</v>
      </c>
      <c r="J29" s="33"/>
      <c r="K29" s="33">
        <v>0.09</v>
      </c>
      <c r="M29" s="33"/>
      <c r="N29" s="33">
        <v>0.88</v>
      </c>
      <c r="T29" s="33"/>
      <c r="U29" s="33">
        <v>99.55</v>
      </c>
      <c r="X29" s="33"/>
      <c r="Y29" s="33">
        <v>2.92</v>
      </c>
      <c r="AA29" s="33"/>
      <c r="AB29" s="33">
        <v>84001.62</v>
      </c>
      <c r="AD29" s="33"/>
      <c r="AE29" s="33">
        <v>9260000</v>
      </c>
      <c r="AG29" s="33"/>
      <c r="AH29" s="33">
        <v>67048.44</v>
      </c>
      <c r="AJ29" s="33"/>
      <c r="AK29" s="33">
        <v>799.93</v>
      </c>
      <c r="AM29" s="33"/>
      <c r="AN29" s="33">
        <v>8897.23</v>
      </c>
      <c r="AP29" s="33"/>
      <c r="AQ29" s="33">
        <v>3.32</v>
      </c>
      <c r="AS29" s="33"/>
      <c r="AT29" s="33">
        <v>2</v>
      </c>
      <c r="AV29" s="33"/>
      <c r="AW29" s="33">
        <v>518.82000000000005</v>
      </c>
      <c r="AX29" s="10"/>
      <c r="AY29" s="33"/>
      <c r="AZ29" s="33">
        <v>3543.55</v>
      </c>
      <c r="BB29" s="33"/>
      <c r="BC29" s="33">
        <v>0.24</v>
      </c>
      <c r="BE29" s="33"/>
      <c r="BF29" s="33">
        <v>117.61</v>
      </c>
      <c r="BH29" s="33"/>
      <c r="BI29" s="33">
        <v>0.8</v>
      </c>
      <c r="BK29" s="5"/>
      <c r="BL29" s="5"/>
    </row>
    <row r="30" spans="1:64" x14ac:dyDescent="0.25">
      <c r="A30" s="33"/>
      <c r="B30" s="33">
        <v>84001.62</v>
      </c>
      <c r="D30" s="33"/>
      <c r="E30" s="33">
        <v>2</v>
      </c>
      <c r="G30" s="33"/>
      <c r="H30" s="33">
        <v>518.82000000000005</v>
      </c>
      <c r="J30" s="33"/>
      <c r="K30" s="33">
        <v>0.24</v>
      </c>
      <c r="M30" s="33"/>
      <c r="N30" s="33">
        <v>0.8</v>
      </c>
      <c r="T30" s="33"/>
      <c r="U30" s="33">
        <v>1.8</v>
      </c>
      <c r="X30" s="33"/>
      <c r="Y30" s="33">
        <v>0.87</v>
      </c>
      <c r="AA30" s="33"/>
      <c r="AB30" s="33">
        <v>134826.79999999999</v>
      </c>
      <c r="AD30" s="33"/>
      <c r="AE30" s="33">
        <v>39536755</v>
      </c>
      <c r="AG30" s="33"/>
      <c r="AH30" s="33">
        <v>1217774</v>
      </c>
      <c r="AJ30" s="33"/>
      <c r="AK30" s="33">
        <v>43801.85</v>
      </c>
      <c r="AM30" s="33"/>
      <c r="AN30" s="33">
        <v>221198.3</v>
      </c>
      <c r="AP30" s="33"/>
      <c r="AQ30" s="33">
        <v>89.81</v>
      </c>
      <c r="AS30" s="33"/>
      <c r="AT30" s="33">
        <v>18.98</v>
      </c>
      <c r="AV30" s="33"/>
      <c r="AW30" s="33">
        <v>159.63999999999999</v>
      </c>
      <c r="AX30" s="10"/>
      <c r="AY30" s="33"/>
      <c r="AZ30" s="33">
        <v>1368.13</v>
      </c>
      <c r="BB30" s="33"/>
      <c r="BC30" s="33">
        <v>0.89</v>
      </c>
      <c r="BE30" s="33"/>
      <c r="BF30" s="33">
        <v>306.08999999999997</v>
      </c>
      <c r="BH30" s="33"/>
      <c r="BI30" s="33">
        <v>0.95</v>
      </c>
      <c r="BK30" s="5"/>
      <c r="BL30" s="5"/>
    </row>
    <row r="31" spans="1:64" x14ac:dyDescent="0.25">
      <c r="A31" s="33"/>
      <c r="B31" s="33">
        <v>34241.49</v>
      </c>
      <c r="D31" s="33"/>
      <c r="E31" s="33">
        <v>11.28</v>
      </c>
      <c r="G31" s="33"/>
      <c r="H31" s="33">
        <v>76.38</v>
      </c>
      <c r="J31" s="33"/>
      <c r="K31" s="33">
        <v>0.81</v>
      </c>
      <c r="M31" s="33"/>
      <c r="N31" s="33">
        <v>1.18</v>
      </c>
      <c r="T31" s="33"/>
      <c r="U31" s="33">
        <v>0</v>
      </c>
      <c r="X31" s="33"/>
      <c r="Y31" s="33">
        <v>3.42</v>
      </c>
      <c r="AA31" s="33"/>
      <c r="AB31" s="33">
        <v>66979.77</v>
      </c>
      <c r="AD31" s="33"/>
      <c r="AE31" s="33">
        <v>3408088</v>
      </c>
      <c r="AG31" s="33"/>
      <c r="AH31" s="33">
        <v>1706589</v>
      </c>
      <c r="AJ31" s="33"/>
      <c r="AK31" s="33">
        <v>19063.14</v>
      </c>
      <c r="AM31" s="33"/>
      <c r="AN31" s="33">
        <v>382665.5</v>
      </c>
      <c r="AP31" s="33"/>
      <c r="AQ31" s="33">
        <v>38.6</v>
      </c>
      <c r="AS31" s="33"/>
      <c r="AT31" s="33">
        <v>6.8</v>
      </c>
      <c r="AV31" s="33"/>
      <c r="AW31" s="33">
        <v>489.55</v>
      </c>
      <c r="AX31" s="10"/>
      <c r="AY31" s="33"/>
      <c r="AZ31" s="33">
        <v>6176.82</v>
      </c>
      <c r="BB31" s="33"/>
      <c r="BC31" s="33">
        <v>1.18</v>
      </c>
      <c r="BE31" s="33"/>
      <c r="BF31" s="33">
        <v>378.38</v>
      </c>
      <c r="BH31" s="33"/>
      <c r="BI31" s="33">
        <v>1.1299999999999999</v>
      </c>
      <c r="BK31" s="5"/>
      <c r="BL31" s="5"/>
    </row>
    <row r="32" spans="1:64" x14ac:dyDescent="0.25">
      <c r="A32" s="33"/>
      <c r="B32" s="33">
        <v>204084.7</v>
      </c>
      <c r="D32" s="33"/>
      <c r="E32" s="33">
        <v>9.2100000000000009</v>
      </c>
      <c r="G32" s="33"/>
      <c r="H32" s="33">
        <v>4.43</v>
      </c>
      <c r="J32" s="33"/>
      <c r="K32" s="33">
        <v>0.1</v>
      </c>
      <c r="M32" s="33"/>
      <c r="N32" s="33">
        <v>0.01</v>
      </c>
      <c r="T32" s="33"/>
      <c r="U32" s="33">
        <v>96.77</v>
      </c>
      <c r="X32" s="33"/>
      <c r="Y32" s="33">
        <v>1.5</v>
      </c>
      <c r="AA32" s="33"/>
      <c r="AB32" s="33">
        <v>71473.95</v>
      </c>
      <c r="AD32" s="33"/>
      <c r="AE32" s="33">
        <v>15567000</v>
      </c>
      <c r="AG32" s="33"/>
      <c r="AH32" s="33">
        <v>970683.4</v>
      </c>
      <c r="AJ32" s="33"/>
      <c r="AK32" s="33">
        <v>18244.060000000001</v>
      </c>
      <c r="AM32" s="33"/>
      <c r="AN32" s="33">
        <v>153386.70000000001</v>
      </c>
      <c r="AP32" s="33"/>
      <c r="AQ32" s="33">
        <v>19.59</v>
      </c>
      <c r="AS32" s="33"/>
      <c r="AT32" s="33">
        <v>2</v>
      </c>
      <c r="AV32" s="33"/>
      <c r="AW32" s="33">
        <v>434.03</v>
      </c>
      <c r="AX32" s="10"/>
      <c r="AY32" s="33"/>
      <c r="AZ32" s="33">
        <v>825.56</v>
      </c>
      <c r="BB32" s="33"/>
      <c r="BC32" s="33">
        <v>0.1</v>
      </c>
      <c r="BE32" s="33"/>
      <c r="BF32" s="33">
        <v>8.8000000000000007</v>
      </c>
      <c r="BH32" s="33"/>
      <c r="BI32" s="33">
        <v>1.1200000000000001</v>
      </c>
      <c r="BK32" s="5"/>
      <c r="BL32" s="5"/>
    </row>
    <row r="33" spans="1:64" x14ac:dyDescent="0.25">
      <c r="A33" s="33"/>
      <c r="B33" s="33">
        <v>117178.8</v>
      </c>
      <c r="D33" s="33"/>
      <c r="E33" s="33">
        <v>4.12</v>
      </c>
      <c r="G33" s="33"/>
      <c r="H33" s="33">
        <v>68.150000000000006</v>
      </c>
      <c r="J33" s="33"/>
      <c r="K33" s="33">
        <v>6.78</v>
      </c>
      <c r="M33" s="33"/>
      <c r="N33" s="33">
        <v>1.69</v>
      </c>
      <c r="T33" s="33"/>
      <c r="U33" s="33">
        <v>13.73</v>
      </c>
      <c r="X33" s="33"/>
      <c r="Y33" s="33">
        <v>0.92</v>
      </c>
      <c r="AA33" s="33"/>
      <c r="AB33" s="33">
        <v>128185.3</v>
      </c>
      <c r="AD33" s="33"/>
      <c r="AE33" s="33">
        <v>2991700</v>
      </c>
      <c r="AG33" s="33"/>
      <c r="AH33" s="33">
        <v>43362.77</v>
      </c>
      <c r="AJ33" s="33"/>
      <c r="AK33" s="33">
        <v>2571.6</v>
      </c>
      <c r="AM33" s="33"/>
      <c r="AN33" s="33">
        <v>2352.1</v>
      </c>
      <c r="AP33" s="33"/>
      <c r="AQ33" s="33">
        <v>2.31</v>
      </c>
      <c r="AS33" s="33"/>
      <c r="AT33" s="33">
        <v>4.12</v>
      </c>
      <c r="AV33" s="33"/>
      <c r="AW33" s="33">
        <v>95.4</v>
      </c>
      <c r="AX33" s="10"/>
      <c r="AY33" s="33"/>
      <c r="AZ33" s="33">
        <v>6383.4</v>
      </c>
      <c r="BB33" s="33"/>
      <c r="BC33" s="33">
        <v>0.4</v>
      </c>
      <c r="BE33" s="33"/>
      <c r="BF33" s="33">
        <v>40.35</v>
      </c>
      <c r="BH33" s="33"/>
      <c r="BI33" s="33">
        <v>1</v>
      </c>
      <c r="BK33" s="5"/>
      <c r="BL33" s="5"/>
    </row>
    <row r="34" spans="1:64" x14ac:dyDescent="0.25">
      <c r="A34" s="33"/>
      <c r="B34" s="33">
        <v>46491.71</v>
      </c>
      <c r="D34" s="33"/>
      <c r="E34" s="33">
        <v>2</v>
      </c>
      <c r="G34" s="33"/>
      <c r="H34" s="33">
        <v>51.09</v>
      </c>
      <c r="J34" s="33"/>
      <c r="K34" s="33">
        <v>0.4</v>
      </c>
      <c r="M34" s="33"/>
      <c r="N34" s="33">
        <v>1</v>
      </c>
      <c r="T34" s="33"/>
      <c r="U34" s="33">
        <v>0</v>
      </c>
      <c r="X34" s="33"/>
      <c r="Y34" s="33">
        <v>0.56999999999999995</v>
      </c>
      <c r="AA34" s="33"/>
      <c r="AB34" s="33">
        <v>38206.03</v>
      </c>
      <c r="AD34" s="33"/>
      <c r="AE34" s="33">
        <v>7852250</v>
      </c>
      <c r="AG34" s="33"/>
      <c r="AH34" s="33">
        <v>111884.7</v>
      </c>
      <c r="AJ34" s="33"/>
      <c r="AK34" s="33">
        <v>8710.2000000000007</v>
      </c>
      <c r="AM34" s="33"/>
      <c r="AN34" s="33">
        <v>6337.45</v>
      </c>
      <c r="AP34" s="33"/>
      <c r="AQ34" s="33">
        <v>0.1</v>
      </c>
      <c r="AS34" s="33"/>
      <c r="AT34" s="33">
        <v>2.44</v>
      </c>
      <c r="AV34" s="33"/>
      <c r="AW34" s="33">
        <v>77</v>
      </c>
      <c r="AX34" s="10"/>
      <c r="AY34" s="33"/>
      <c r="AZ34" s="33">
        <v>2657</v>
      </c>
      <c r="BB34" s="33"/>
      <c r="BC34" s="33">
        <v>0.4</v>
      </c>
      <c r="BE34" s="33"/>
      <c r="BF34" s="33">
        <v>36.78</v>
      </c>
      <c r="BH34" s="33"/>
      <c r="BI34" s="33">
        <v>1</v>
      </c>
      <c r="BK34" s="5"/>
      <c r="BL34" s="5"/>
    </row>
    <row r="35" spans="1:64" x14ac:dyDescent="0.25">
      <c r="A35" s="33"/>
      <c r="B35" s="33">
        <v>38206.03</v>
      </c>
      <c r="D35" s="33"/>
      <c r="E35" s="33">
        <v>2</v>
      </c>
      <c r="G35" s="33"/>
      <c r="H35" s="33">
        <v>22.22</v>
      </c>
      <c r="J35" s="33"/>
      <c r="K35" s="33">
        <v>0.77</v>
      </c>
      <c r="M35" s="33"/>
      <c r="N35" s="33">
        <v>1.1100000000000001</v>
      </c>
      <c r="T35" s="33"/>
      <c r="U35" s="33">
        <v>0.53</v>
      </c>
      <c r="X35" s="33"/>
      <c r="Y35" s="33">
        <v>0.28000000000000003</v>
      </c>
      <c r="AA35" s="33"/>
      <c r="AB35" s="33">
        <v>263890.40000000002</v>
      </c>
      <c r="AD35" s="33"/>
      <c r="AE35" s="33">
        <v>776949.5</v>
      </c>
      <c r="AG35" s="33"/>
      <c r="AH35" s="33">
        <v>178914.3</v>
      </c>
      <c r="AJ35" s="33"/>
      <c r="AK35" s="33">
        <v>10737.68</v>
      </c>
      <c r="AM35" s="33"/>
      <c r="AN35" s="33">
        <v>27182.23</v>
      </c>
      <c r="AP35" s="33"/>
      <c r="AQ35" s="33">
        <v>4.47</v>
      </c>
      <c r="AS35" s="33"/>
      <c r="AT35" s="33">
        <v>2</v>
      </c>
      <c r="AV35" s="33"/>
      <c r="AW35" s="33">
        <v>22.22</v>
      </c>
      <c r="AX35" s="10"/>
      <c r="AY35" s="33"/>
      <c r="AZ35" s="33">
        <v>403.64</v>
      </c>
      <c r="BB35" s="33"/>
      <c r="BC35" s="33">
        <v>0.77</v>
      </c>
      <c r="BE35" s="33"/>
      <c r="BF35" s="33">
        <v>5.24</v>
      </c>
      <c r="BH35" s="33"/>
      <c r="BI35" s="33">
        <v>1.1100000000000001</v>
      </c>
      <c r="BK35" s="5"/>
      <c r="BL35" s="5"/>
    </row>
    <row r="36" spans="1:64" x14ac:dyDescent="0.25">
      <c r="A36" s="33"/>
      <c r="B36" s="33">
        <v>72867.03</v>
      </c>
      <c r="D36" s="33"/>
      <c r="E36" s="33">
        <v>5.13</v>
      </c>
      <c r="G36" s="33"/>
      <c r="H36" s="33">
        <v>98.24</v>
      </c>
      <c r="J36" s="33"/>
      <c r="K36" s="33">
        <v>1.85</v>
      </c>
      <c r="M36" s="33"/>
      <c r="N36" s="33">
        <v>1.82</v>
      </c>
      <c r="T36" s="33"/>
      <c r="U36" s="33">
        <v>99.47</v>
      </c>
      <c r="X36" s="33"/>
      <c r="Y36" s="33">
        <v>0.52</v>
      </c>
      <c r="AA36" s="33"/>
      <c r="AB36" s="33">
        <v>226701.9</v>
      </c>
      <c r="AD36" s="33"/>
      <c r="AE36" s="33">
        <v>3787656</v>
      </c>
      <c r="AG36" s="33"/>
      <c r="AH36" s="33">
        <v>1012642</v>
      </c>
      <c r="AJ36" s="33"/>
      <c r="AK36" s="33">
        <v>14562.47</v>
      </c>
      <c r="AM36" s="33"/>
      <c r="AN36" s="33">
        <v>203090.5</v>
      </c>
      <c r="AP36" s="33"/>
      <c r="AQ36" s="33">
        <v>260.05</v>
      </c>
      <c r="AS36" s="33"/>
      <c r="AT36" s="33">
        <v>38.92</v>
      </c>
      <c r="AV36" s="33"/>
      <c r="AW36" s="33">
        <v>96.79</v>
      </c>
      <c r="AX36" s="10"/>
      <c r="AY36" s="33"/>
      <c r="AZ36" s="33">
        <v>5051.58</v>
      </c>
      <c r="BB36" s="33"/>
      <c r="BC36" s="33">
        <v>8.39</v>
      </c>
      <c r="BE36" s="33"/>
      <c r="BF36" s="33">
        <v>733.72</v>
      </c>
      <c r="BH36" s="33"/>
      <c r="BI36" s="33">
        <v>1.01</v>
      </c>
      <c r="BK36" s="5"/>
      <c r="BL36" s="5"/>
    </row>
    <row r="37" spans="1:64" x14ac:dyDescent="0.25">
      <c r="A37" s="33"/>
      <c r="B37" s="33">
        <v>67814.16</v>
      </c>
      <c r="D37" s="33"/>
      <c r="E37" s="33">
        <v>0.7</v>
      </c>
      <c r="G37" s="33"/>
      <c r="H37" s="33">
        <v>18.04</v>
      </c>
      <c r="J37" s="33"/>
      <c r="K37" s="33">
        <v>0.55000000000000004</v>
      </c>
      <c r="M37" s="33"/>
      <c r="N37" s="33">
        <v>0.69</v>
      </c>
      <c r="T37" s="33"/>
      <c r="U37" s="33">
        <v>0</v>
      </c>
      <c r="X37" s="33"/>
      <c r="Y37" s="33">
        <v>0.33</v>
      </c>
      <c r="AA37" s="33"/>
      <c r="AB37" s="33">
        <v>85417.03</v>
      </c>
      <c r="AD37" s="33"/>
      <c r="AE37" s="33">
        <v>21017851</v>
      </c>
      <c r="AG37" s="33"/>
      <c r="AH37" s="33">
        <v>603195.69999999995</v>
      </c>
      <c r="AJ37" s="33"/>
      <c r="AK37" s="33">
        <v>10166.33</v>
      </c>
      <c r="AM37" s="33"/>
      <c r="AN37" s="33">
        <v>115655.4</v>
      </c>
      <c r="AP37" s="33"/>
      <c r="AQ37" s="33">
        <v>9.0500000000000007</v>
      </c>
      <c r="AS37" s="33"/>
      <c r="AT37" s="33">
        <v>9.31</v>
      </c>
      <c r="AV37" s="33"/>
      <c r="AW37" s="33">
        <v>49.43</v>
      </c>
      <c r="AX37" s="10"/>
      <c r="AY37" s="33"/>
      <c r="AZ37" s="33">
        <v>849.26</v>
      </c>
      <c r="BB37" s="33"/>
      <c r="BC37" s="33">
        <v>0.1</v>
      </c>
      <c r="BE37" s="33"/>
      <c r="BF37" s="33">
        <v>9.4600000000000009</v>
      </c>
      <c r="BH37" s="33"/>
      <c r="BI37" s="33">
        <v>0.01</v>
      </c>
      <c r="BK37" s="5"/>
      <c r="BL37" s="5"/>
    </row>
    <row r="38" spans="1:64" x14ac:dyDescent="0.25">
      <c r="A38" s="33"/>
      <c r="B38" s="33">
        <v>46876.44</v>
      </c>
      <c r="D38" s="33"/>
      <c r="E38" s="33">
        <v>0.7</v>
      </c>
      <c r="G38" s="33"/>
      <c r="H38" s="33">
        <v>19.760000000000002</v>
      </c>
      <c r="J38" s="33"/>
      <c r="K38" s="33">
        <v>0.55000000000000004</v>
      </c>
      <c r="M38" s="33"/>
      <c r="N38" s="33">
        <v>1.04</v>
      </c>
      <c r="T38" s="33"/>
      <c r="U38" s="33">
        <v>78.319999999999993</v>
      </c>
      <c r="X38" s="33"/>
      <c r="Y38" s="33">
        <v>0.23</v>
      </c>
      <c r="AA38" s="33"/>
      <c r="AB38" s="33">
        <v>62538.61</v>
      </c>
      <c r="AD38" s="33"/>
      <c r="AE38" s="33">
        <v>3734297</v>
      </c>
      <c r="AG38" s="33"/>
      <c r="AH38" s="33">
        <v>446321.4</v>
      </c>
      <c r="AJ38" s="33"/>
      <c r="AK38" s="33">
        <v>15532.58</v>
      </c>
      <c r="AM38" s="33"/>
      <c r="AN38" s="33">
        <v>92165.759999999995</v>
      </c>
      <c r="AP38" s="33"/>
      <c r="AQ38" s="33">
        <v>3.78</v>
      </c>
      <c r="AS38" s="33"/>
      <c r="AT38" s="33">
        <v>4.6500000000000004</v>
      </c>
      <c r="AV38" s="33"/>
      <c r="AW38" s="33">
        <v>30.18</v>
      </c>
      <c r="AX38" s="10"/>
      <c r="AY38" s="33"/>
      <c r="AZ38" s="33">
        <v>213.73</v>
      </c>
      <c r="BB38" s="33"/>
      <c r="BC38" s="33">
        <v>0.02</v>
      </c>
      <c r="BE38" s="33"/>
      <c r="BF38" s="33">
        <v>7.31</v>
      </c>
      <c r="BH38" s="33"/>
      <c r="BI38" s="33">
        <v>1.39</v>
      </c>
      <c r="BK38" s="5"/>
      <c r="BL38" s="5"/>
    </row>
    <row r="39" spans="1:64" x14ac:dyDescent="0.25">
      <c r="A39" s="33"/>
      <c r="B39" s="33">
        <v>54213.11</v>
      </c>
      <c r="D39" s="33"/>
      <c r="E39" s="33">
        <v>0.2</v>
      </c>
      <c r="G39" s="33"/>
      <c r="H39" s="33">
        <v>60.53</v>
      </c>
      <c r="J39" s="33"/>
      <c r="K39" s="33">
        <v>2.73</v>
      </c>
      <c r="M39" s="33"/>
      <c r="N39" s="33">
        <v>0.96</v>
      </c>
      <c r="T39" s="33"/>
      <c r="U39" s="33">
        <v>0</v>
      </c>
      <c r="X39" s="33"/>
      <c r="Y39" s="33">
        <v>0.3</v>
      </c>
      <c r="AA39" s="33"/>
      <c r="AB39" s="33">
        <v>134130.79999999999</v>
      </c>
      <c r="AD39" s="33"/>
      <c r="AE39" s="33">
        <v>901869.3</v>
      </c>
      <c r="AG39" s="33"/>
      <c r="AH39" s="33">
        <v>157835.1</v>
      </c>
      <c r="AJ39" s="33"/>
      <c r="AK39" s="33">
        <v>2613.86</v>
      </c>
      <c r="AM39" s="33"/>
      <c r="AN39" s="33">
        <v>36104.71</v>
      </c>
      <c r="AP39" s="33"/>
      <c r="AQ39" s="33">
        <v>6.6</v>
      </c>
      <c r="AS39" s="33"/>
      <c r="AT39" s="33">
        <v>2.0099999999999998</v>
      </c>
      <c r="AV39" s="33"/>
      <c r="AW39" s="33">
        <v>19.7</v>
      </c>
      <c r="AX39" s="10"/>
      <c r="AY39" s="33"/>
      <c r="AZ39" s="33">
        <v>3201.74</v>
      </c>
      <c r="BB39" s="33"/>
      <c r="BC39" s="33">
        <v>0.17</v>
      </c>
      <c r="BE39" s="33"/>
      <c r="BF39" s="33">
        <v>39.54</v>
      </c>
      <c r="BH39" s="33"/>
      <c r="BI39" s="33">
        <v>0.99</v>
      </c>
      <c r="BK39" s="5"/>
      <c r="BL39" s="5"/>
    </row>
    <row r="40" spans="1:64" x14ac:dyDescent="0.25">
      <c r="A40" s="33"/>
      <c r="B40" s="33">
        <v>72023.87</v>
      </c>
      <c r="D40" s="33"/>
      <c r="E40" s="33">
        <v>3.15</v>
      </c>
      <c r="G40" s="33"/>
      <c r="H40" s="33">
        <v>31.73</v>
      </c>
      <c r="J40" s="33"/>
      <c r="K40" s="33">
        <v>0.06</v>
      </c>
      <c r="M40" s="33"/>
      <c r="N40" s="33">
        <v>0.68</v>
      </c>
      <c r="T40" s="33"/>
      <c r="U40" s="33">
        <v>7.5</v>
      </c>
      <c r="X40" s="33"/>
      <c r="Y40" s="33">
        <v>0.74</v>
      </c>
      <c r="AA40" s="33"/>
      <c r="AB40" s="33">
        <v>154802.29999999999</v>
      </c>
      <c r="AD40" s="33"/>
      <c r="AE40" s="33">
        <v>5524000</v>
      </c>
      <c r="AG40" s="33"/>
      <c r="AH40" s="33">
        <v>490761.8</v>
      </c>
      <c r="AJ40" s="33"/>
      <c r="AK40" s="33">
        <v>3363.58</v>
      </c>
      <c r="AM40" s="33"/>
      <c r="AN40" s="33">
        <v>131553</v>
      </c>
      <c r="AP40" s="33"/>
      <c r="AQ40" s="33">
        <v>21.01</v>
      </c>
      <c r="AS40" s="33"/>
      <c r="AT40" s="33">
        <v>8.99</v>
      </c>
      <c r="AV40" s="33"/>
      <c r="AW40" s="33">
        <v>48.13</v>
      </c>
      <c r="AX40" s="10"/>
      <c r="AY40" s="33"/>
      <c r="AZ40" s="33">
        <v>3458.73</v>
      </c>
      <c r="BB40" s="33"/>
      <c r="BC40" s="33">
        <v>0.94</v>
      </c>
      <c r="BE40" s="33"/>
      <c r="BF40" s="33">
        <v>115.99</v>
      </c>
      <c r="BH40" s="33"/>
      <c r="BI40" s="33">
        <v>0.01</v>
      </c>
      <c r="BK40" s="5"/>
      <c r="BL40" s="5"/>
    </row>
    <row r="41" spans="1:64" x14ac:dyDescent="0.25">
      <c r="A41" s="33"/>
      <c r="B41" s="33">
        <v>6132.38</v>
      </c>
      <c r="D41" s="33"/>
      <c r="E41" s="33">
        <v>2</v>
      </c>
      <c r="G41" s="33"/>
      <c r="H41" s="33">
        <v>4</v>
      </c>
      <c r="J41" s="33"/>
      <c r="K41" s="33">
        <v>0.03</v>
      </c>
      <c r="M41" s="33"/>
      <c r="N41" s="33">
        <v>1.02</v>
      </c>
      <c r="T41" s="33"/>
      <c r="U41" s="33">
        <v>0</v>
      </c>
      <c r="X41" s="33"/>
      <c r="Y41" s="33">
        <v>0.41</v>
      </c>
      <c r="AA41" s="33"/>
      <c r="AB41" s="33">
        <v>100425.8</v>
      </c>
      <c r="AD41" s="33"/>
      <c r="AE41" s="33">
        <v>3863489</v>
      </c>
      <c r="AG41" s="33"/>
      <c r="AH41" s="33">
        <v>309804.2</v>
      </c>
      <c r="AJ41" s="33"/>
      <c r="AK41" s="33">
        <v>8291.4599999999991</v>
      </c>
      <c r="AM41" s="33"/>
      <c r="AN41" s="33">
        <v>34366.04</v>
      </c>
      <c r="AP41" s="33"/>
      <c r="AQ41" s="33">
        <v>9.07</v>
      </c>
      <c r="AS41" s="33"/>
      <c r="AT41" s="33">
        <v>0.2</v>
      </c>
      <c r="AV41" s="33"/>
      <c r="AW41" s="33">
        <v>52.61</v>
      </c>
      <c r="AX41" s="10"/>
      <c r="AY41" s="33"/>
      <c r="AZ41" s="33">
        <v>9005.7999999999993</v>
      </c>
      <c r="BB41" s="33"/>
      <c r="BC41" s="33">
        <v>0.25</v>
      </c>
      <c r="BE41" s="33"/>
      <c r="BF41" s="33">
        <v>99.43</v>
      </c>
      <c r="BH41" s="33"/>
      <c r="BI41" s="33">
        <v>1.1399999999999999</v>
      </c>
      <c r="BK41" s="5"/>
      <c r="BL41" s="5"/>
    </row>
    <row r="42" spans="1:64" x14ac:dyDescent="0.25">
      <c r="A42" s="33"/>
      <c r="B42" s="33">
        <v>28335.81</v>
      </c>
      <c r="D42" s="33"/>
      <c r="E42" s="33">
        <v>7.9</v>
      </c>
      <c r="G42" s="33"/>
      <c r="H42" s="33">
        <v>3.11</v>
      </c>
      <c r="J42" s="33"/>
      <c r="K42" s="33">
        <v>0.33</v>
      </c>
      <c r="M42" s="33"/>
      <c r="N42" s="33">
        <v>0.8</v>
      </c>
      <c r="T42" s="33"/>
      <c r="U42" s="33">
        <v>40.44</v>
      </c>
      <c r="X42" s="33"/>
      <c r="Y42" s="33">
        <v>0.64</v>
      </c>
      <c r="AA42" s="33"/>
      <c r="AB42" s="33">
        <v>1352629</v>
      </c>
      <c r="AD42" s="33"/>
      <c r="AE42" s="33">
        <v>4722797</v>
      </c>
      <c r="AG42" s="33"/>
      <c r="AH42" s="33">
        <v>3370385</v>
      </c>
      <c r="AJ42" s="33"/>
      <c r="AK42" s="33">
        <v>68532.22</v>
      </c>
      <c r="AM42" s="33"/>
      <c r="AN42" s="33">
        <v>485287.4</v>
      </c>
      <c r="AP42" s="33"/>
      <c r="AQ42" s="33">
        <v>6181.74</v>
      </c>
      <c r="AS42" s="33"/>
      <c r="AT42" s="33">
        <v>38.19</v>
      </c>
      <c r="AV42" s="33"/>
      <c r="AW42" s="33">
        <v>226</v>
      </c>
      <c r="AX42" s="10"/>
      <c r="AY42" s="33"/>
      <c r="AZ42" s="33">
        <v>2576.6799999999998</v>
      </c>
      <c r="BB42" s="33"/>
      <c r="BC42" s="33">
        <v>2.88</v>
      </c>
      <c r="BE42" s="33"/>
      <c r="BF42" s="33">
        <v>95.62</v>
      </c>
      <c r="BH42" s="33"/>
      <c r="BI42" s="33">
        <v>0.87</v>
      </c>
      <c r="BK42" s="5"/>
      <c r="BL42" s="5"/>
    </row>
    <row r="43" spans="1:64" x14ac:dyDescent="0.25">
      <c r="A43" s="33"/>
      <c r="B43" s="33">
        <v>461086.3</v>
      </c>
      <c r="D43" s="33"/>
      <c r="E43" s="33">
        <v>3.46</v>
      </c>
      <c r="G43" s="33"/>
      <c r="H43" s="33">
        <v>1056.07</v>
      </c>
      <c r="J43" s="33"/>
      <c r="K43" s="33">
        <v>0.4</v>
      </c>
      <c r="M43" s="33"/>
      <c r="N43" s="33">
        <v>1</v>
      </c>
      <c r="T43" s="33"/>
      <c r="U43" s="33">
        <v>0.15</v>
      </c>
      <c r="X43" s="33"/>
      <c r="Y43" s="33">
        <v>0.57999999999999996</v>
      </c>
      <c r="AA43" s="33"/>
      <c r="AB43" s="33">
        <v>103725.9</v>
      </c>
      <c r="AD43" s="33"/>
      <c r="AE43" s="33">
        <v>600743.69999999995</v>
      </c>
      <c r="AG43" s="33"/>
      <c r="AH43" s="33">
        <v>692728.6</v>
      </c>
      <c r="AJ43" s="33"/>
      <c r="AK43" s="33">
        <v>33889.230000000003</v>
      </c>
      <c r="AM43" s="33"/>
      <c r="AN43" s="33">
        <v>151698.5</v>
      </c>
      <c r="AP43" s="33"/>
      <c r="AQ43" s="33">
        <v>116.56</v>
      </c>
      <c r="AS43" s="33"/>
      <c r="AT43" s="33">
        <v>9.77</v>
      </c>
      <c r="AV43" s="33"/>
      <c r="AW43" s="33">
        <v>10.85</v>
      </c>
      <c r="AX43" s="10"/>
      <c r="AY43" s="33"/>
      <c r="AZ43" s="33">
        <v>7250.3</v>
      </c>
      <c r="BB43" s="33"/>
      <c r="BC43" s="33">
        <v>0.01</v>
      </c>
      <c r="BE43" s="33"/>
      <c r="BF43" s="33">
        <v>44.86</v>
      </c>
      <c r="BH43" s="33"/>
      <c r="BI43" s="33">
        <v>0.52</v>
      </c>
      <c r="BK43" s="5"/>
      <c r="BL43" s="5"/>
    </row>
    <row r="44" spans="1:64" x14ac:dyDescent="0.25">
      <c r="A44" s="33"/>
      <c r="B44" s="33">
        <v>60781.760000000002</v>
      </c>
      <c r="D44" s="33"/>
      <c r="E44" s="33">
        <v>8.0399999999999991</v>
      </c>
      <c r="G44" s="33"/>
      <c r="H44" s="33">
        <v>234.93</v>
      </c>
      <c r="J44" s="33"/>
      <c r="K44" s="33">
        <v>0.4</v>
      </c>
      <c r="M44" s="33"/>
      <c r="N44" s="33">
        <v>1</v>
      </c>
      <c r="T44" s="33"/>
      <c r="U44" s="33">
        <v>0</v>
      </c>
      <c r="X44" s="33"/>
      <c r="Y44" s="33">
        <v>0.04</v>
      </c>
      <c r="AA44" s="33"/>
      <c r="AB44" s="33">
        <v>43669.18</v>
      </c>
      <c r="AD44" s="33"/>
      <c r="AE44" s="33">
        <v>757167.8</v>
      </c>
      <c r="AG44" s="33"/>
      <c r="AH44" s="33">
        <v>472159.9</v>
      </c>
      <c r="AJ44" s="33"/>
      <c r="AK44" s="33">
        <v>785.32</v>
      </c>
      <c r="AM44" s="33"/>
      <c r="AN44" s="33">
        <v>134381</v>
      </c>
      <c r="AP44" s="33"/>
      <c r="AQ44" s="33">
        <v>2.25</v>
      </c>
      <c r="AS44" s="33"/>
      <c r="AT44" s="33">
        <v>0.7</v>
      </c>
      <c r="AV44" s="33"/>
      <c r="AW44" s="33">
        <v>29.41</v>
      </c>
      <c r="AX44" s="10"/>
      <c r="AY44" s="33"/>
      <c r="AZ44" s="33">
        <v>746.39</v>
      </c>
      <c r="BB44" s="33"/>
      <c r="BC44" s="33">
        <v>0.05</v>
      </c>
      <c r="BE44" s="33"/>
      <c r="BF44" s="33">
        <v>4.47</v>
      </c>
      <c r="BH44" s="33"/>
      <c r="BI44" s="33">
        <v>0.92</v>
      </c>
      <c r="BK44" s="5"/>
      <c r="BL44" s="5"/>
    </row>
    <row r="45" spans="1:64" x14ac:dyDescent="0.25">
      <c r="A45" s="33"/>
      <c r="B45" s="33">
        <v>67619.63</v>
      </c>
      <c r="D45" s="33"/>
      <c r="E45" s="33">
        <v>5.57</v>
      </c>
      <c r="G45" s="33"/>
      <c r="H45" s="33">
        <v>58.95</v>
      </c>
      <c r="J45" s="33"/>
      <c r="K45" s="33">
        <v>0.52</v>
      </c>
      <c r="M45" s="33"/>
      <c r="N45" s="33">
        <v>0.37</v>
      </c>
      <c r="T45" s="33"/>
      <c r="U45" s="33">
        <v>0</v>
      </c>
      <c r="X45" s="33"/>
      <c r="Y45" s="33">
        <v>0.21</v>
      </c>
      <c r="AA45" s="33"/>
      <c r="AB45" s="33">
        <v>65571.64</v>
      </c>
      <c r="AD45" s="33"/>
      <c r="AE45" s="33">
        <v>2067524</v>
      </c>
      <c r="AG45" s="33"/>
      <c r="AH45" s="33">
        <v>1342208</v>
      </c>
      <c r="AJ45" s="33"/>
      <c r="AK45" s="33">
        <v>1570.3</v>
      </c>
      <c r="AM45" s="33"/>
      <c r="AN45" s="33">
        <v>386065.7</v>
      </c>
      <c r="AP45" s="33"/>
      <c r="AQ45" s="33">
        <v>1.04</v>
      </c>
      <c r="AS45" s="33"/>
      <c r="AT45" s="33">
        <v>14.36</v>
      </c>
      <c r="AV45" s="33"/>
      <c r="AW45" s="33">
        <v>108.58</v>
      </c>
      <c r="AX45" s="10"/>
      <c r="AY45" s="33"/>
      <c r="AZ45" s="33">
        <v>781.27</v>
      </c>
      <c r="BB45" s="33"/>
      <c r="BC45" s="33">
        <v>0.08</v>
      </c>
      <c r="BE45" s="33"/>
      <c r="BF45" s="33">
        <v>18.760000000000002</v>
      </c>
      <c r="BH45" s="33"/>
      <c r="BI45" s="33">
        <v>0.99</v>
      </c>
      <c r="BK45" s="5"/>
      <c r="BL45" s="5"/>
    </row>
    <row r="46" spans="1:64" x14ac:dyDescent="0.25">
      <c r="A46" s="33"/>
      <c r="B46" s="33">
        <v>1648161</v>
      </c>
      <c r="D46" s="33"/>
      <c r="E46" s="33">
        <v>89.17</v>
      </c>
      <c r="G46" s="33"/>
      <c r="H46" s="33">
        <v>176.78</v>
      </c>
      <c r="J46" s="33"/>
      <c r="K46" s="33">
        <v>0.82</v>
      </c>
      <c r="M46" s="33"/>
      <c r="N46" s="33">
        <v>3.02</v>
      </c>
      <c r="T46" s="33"/>
      <c r="U46" s="33">
        <v>0.38</v>
      </c>
      <c r="X46" s="33"/>
      <c r="Y46" s="33">
        <v>0.06</v>
      </c>
      <c r="AA46" s="33"/>
      <c r="AB46" s="33">
        <v>45736.34</v>
      </c>
      <c r="AD46" s="33"/>
      <c r="AE46" s="33">
        <v>4297576</v>
      </c>
      <c r="AG46" s="33"/>
      <c r="AH46" s="33">
        <v>68029.63</v>
      </c>
      <c r="AJ46" s="33"/>
      <c r="AK46" s="33">
        <v>3893.28</v>
      </c>
      <c r="AM46" s="33"/>
      <c r="AN46" s="33">
        <v>6445.86</v>
      </c>
      <c r="AP46" s="33"/>
      <c r="AQ46" s="33">
        <v>0.42</v>
      </c>
      <c r="AS46" s="33"/>
      <c r="AT46" s="33">
        <v>5.23</v>
      </c>
      <c r="AV46" s="33"/>
      <c r="AW46" s="33">
        <v>43.99</v>
      </c>
      <c r="AX46" s="10"/>
      <c r="AY46" s="33"/>
      <c r="AZ46" s="33">
        <v>2000.8</v>
      </c>
      <c r="BB46" s="33"/>
      <c r="BC46" s="33">
        <v>0.04</v>
      </c>
      <c r="BE46" s="33"/>
      <c r="BF46" s="33">
        <v>3.88</v>
      </c>
      <c r="BH46" s="33"/>
      <c r="BI46" s="33">
        <v>1.3</v>
      </c>
      <c r="BK46" s="5"/>
      <c r="BL46" s="5"/>
    </row>
    <row r="47" spans="1:64" x14ac:dyDescent="0.25">
      <c r="A47" s="33"/>
      <c r="B47" s="33">
        <v>20876.45</v>
      </c>
      <c r="D47" s="33"/>
      <c r="E47" s="33">
        <v>0.2</v>
      </c>
      <c r="G47" s="33"/>
      <c r="H47" s="33">
        <v>0.08</v>
      </c>
      <c r="J47" s="33"/>
      <c r="K47" s="33">
        <v>0.1</v>
      </c>
      <c r="M47" s="33"/>
      <c r="N47" s="33">
        <v>1.25</v>
      </c>
      <c r="T47" s="33"/>
      <c r="U47" s="33">
        <v>0</v>
      </c>
      <c r="X47" s="33"/>
      <c r="Y47" s="33">
        <v>0.3</v>
      </c>
      <c r="AA47" s="33"/>
      <c r="AB47" s="33">
        <v>108927.2</v>
      </c>
      <c r="AD47" s="33"/>
      <c r="AE47" s="33">
        <v>4687238</v>
      </c>
      <c r="AG47" s="33"/>
      <c r="AH47" s="33">
        <v>385795.6</v>
      </c>
      <c r="AJ47" s="33"/>
      <c r="AK47" s="33">
        <v>9919.65</v>
      </c>
      <c r="AM47" s="33"/>
      <c r="AN47" s="33">
        <v>71940.31</v>
      </c>
      <c r="AP47" s="33"/>
      <c r="AQ47" s="33">
        <v>61.93</v>
      </c>
      <c r="AS47" s="33"/>
      <c r="AT47" s="33">
        <v>10.220000000000001</v>
      </c>
      <c r="AV47" s="33"/>
      <c r="AW47" s="33">
        <v>109.1</v>
      </c>
      <c r="AX47" s="10"/>
      <c r="AY47" s="33"/>
      <c r="AZ47" s="33">
        <v>13842.8</v>
      </c>
      <c r="BB47" s="33"/>
      <c r="BC47" s="33">
        <v>8.9999999999999993E-3</v>
      </c>
      <c r="BE47" s="33"/>
      <c r="BF47" s="33">
        <v>8.61</v>
      </c>
      <c r="BH47" s="33"/>
      <c r="BI47" s="33">
        <v>0.56000000000000005</v>
      </c>
      <c r="BK47" s="5"/>
      <c r="BL47" s="5"/>
    </row>
    <row r="48" spans="1:64" x14ac:dyDescent="0.25">
      <c r="A48" s="33"/>
      <c r="B48" s="33">
        <v>57735.42</v>
      </c>
      <c r="D48" s="33"/>
      <c r="E48" s="33">
        <v>0.2</v>
      </c>
      <c r="G48" s="33"/>
      <c r="H48" s="33">
        <v>21.31</v>
      </c>
      <c r="J48" s="33"/>
      <c r="K48" s="33">
        <v>0.05</v>
      </c>
      <c r="M48" s="33"/>
      <c r="N48" s="33">
        <v>0.84</v>
      </c>
      <c r="T48" s="33"/>
      <c r="U48" s="33">
        <v>98.42</v>
      </c>
      <c r="X48" s="33"/>
      <c r="Y48" s="33">
        <v>8.9999999999999993E-3</v>
      </c>
      <c r="AA48" s="33"/>
      <c r="AB48" s="33">
        <v>24642.26</v>
      </c>
      <c r="AD48" s="33"/>
      <c r="AE48" s="33">
        <v>153757</v>
      </c>
      <c r="AG48" s="33"/>
      <c r="AH48" s="33">
        <v>21265.1</v>
      </c>
      <c r="AJ48" s="33"/>
      <c r="AK48" s="33">
        <v>12476.42</v>
      </c>
      <c r="AM48" s="33"/>
      <c r="AN48" s="33">
        <v>800</v>
      </c>
      <c r="AP48" s="33"/>
      <c r="AQ48" s="33">
        <v>3.78</v>
      </c>
      <c r="AS48" s="33"/>
      <c r="AT48" s="33">
        <v>0.2</v>
      </c>
      <c r="AV48" s="33"/>
      <c r="AW48" s="33">
        <v>1.1200000000000001</v>
      </c>
      <c r="AX48" s="10"/>
      <c r="AY48" s="33"/>
      <c r="AZ48" s="33">
        <v>1936.5</v>
      </c>
      <c r="BB48" s="33"/>
      <c r="BC48" s="33">
        <v>0.11</v>
      </c>
      <c r="BE48" s="33"/>
      <c r="BF48" s="33">
        <v>19.78</v>
      </c>
      <c r="BH48" s="33"/>
      <c r="BI48" s="33">
        <v>0.7</v>
      </c>
      <c r="BK48" s="5"/>
      <c r="BL48" s="5"/>
    </row>
    <row r="49" spans="1:64" x14ac:dyDescent="0.25">
      <c r="A49" s="33"/>
      <c r="B49" s="33">
        <v>94507.29</v>
      </c>
      <c r="D49" s="33"/>
      <c r="E49" s="33">
        <v>2</v>
      </c>
      <c r="G49" s="33"/>
      <c r="H49" s="33">
        <v>71.75</v>
      </c>
      <c r="J49" s="33"/>
      <c r="K49" s="33">
        <v>8.9999999999999993E-3</v>
      </c>
      <c r="M49" s="33"/>
      <c r="N49" s="33">
        <v>0.73</v>
      </c>
      <c r="T49" s="33"/>
      <c r="U49" s="33">
        <v>0</v>
      </c>
      <c r="X49" s="33"/>
      <c r="Y49" s="33">
        <v>0.02</v>
      </c>
      <c r="AA49" s="33"/>
      <c r="AB49" s="33">
        <v>107541.2</v>
      </c>
      <c r="AD49" s="33"/>
      <c r="AE49" s="33">
        <v>3486603</v>
      </c>
      <c r="AG49" s="33"/>
      <c r="AH49" s="33">
        <v>624049</v>
      </c>
      <c r="AJ49" s="33"/>
      <c r="AK49" s="33">
        <v>59332.25</v>
      </c>
      <c r="AM49" s="33"/>
      <c r="AN49" s="33">
        <v>97165.37</v>
      </c>
      <c r="AP49" s="33"/>
      <c r="AQ49" s="33">
        <v>985.16</v>
      </c>
      <c r="AS49" s="33"/>
      <c r="AT49" s="33">
        <v>16.489999999999998</v>
      </c>
      <c r="AV49" s="33"/>
      <c r="AW49" s="33">
        <v>50.49</v>
      </c>
      <c r="AX49" s="10"/>
      <c r="AY49" s="33"/>
      <c r="AZ49" s="33">
        <v>1057.43</v>
      </c>
      <c r="BB49" s="33"/>
      <c r="BC49" s="33">
        <v>7.5</v>
      </c>
      <c r="BE49" s="33"/>
      <c r="BF49" s="33">
        <v>122.86</v>
      </c>
      <c r="BH49" s="33"/>
      <c r="BI49" s="33">
        <v>3.71</v>
      </c>
      <c r="BK49" s="5"/>
      <c r="BL49" s="5"/>
    </row>
    <row r="50" spans="1:64" x14ac:dyDescent="0.25">
      <c r="A50" s="33"/>
      <c r="B50" s="33">
        <v>193459.6</v>
      </c>
      <c r="D50" s="33"/>
      <c r="E50" s="33">
        <v>0.9</v>
      </c>
      <c r="G50" s="33"/>
      <c r="H50" s="33">
        <v>176.29</v>
      </c>
      <c r="J50" s="33"/>
      <c r="K50" s="33">
        <v>0.24</v>
      </c>
      <c r="M50" s="33"/>
      <c r="N50" s="33">
        <v>0.39</v>
      </c>
      <c r="T50" s="33"/>
      <c r="U50" s="33">
        <v>0.23</v>
      </c>
      <c r="X50" s="33"/>
      <c r="Y50" s="33">
        <v>0.31</v>
      </c>
      <c r="AA50" s="33"/>
      <c r="AB50" s="33">
        <v>196179.4</v>
      </c>
      <c r="AD50" s="33"/>
      <c r="AE50" s="33">
        <v>3833605</v>
      </c>
      <c r="AG50" s="33"/>
      <c r="AH50" s="33">
        <v>445973.1</v>
      </c>
      <c r="AJ50" s="33"/>
      <c r="AK50" s="33">
        <v>3527.01</v>
      </c>
      <c r="AM50" s="33"/>
      <c r="AN50" s="33">
        <v>90038.53</v>
      </c>
      <c r="AP50" s="33"/>
      <c r="AQ50" s="33">
        <v>64.849999999999994</v>
      </c>
      <c r="AS50" s="33"/>
      <c r="AT50" s="33">
        <v>16.82</v>
      </c>
      <c r="AV50" s="33"/>
      <c r="AW50" s="33">
        <v>177.89</v>
      </c>
      <c r="AX50" s="10"/>
      <c r="AY50" s="33"/>
      <c r="AZ50" s="33">
        <v>2712.9</v>
      </c>
      <c r="BB50" s="33"/>
      <c r="BC50" s="33">
        <v>0.32</v>
      </c>
      <c r="BE50" s="33"/>
      <c r="BF50" s="33">
        <v>139.02000000000001</v>
      </c>
      <c r="BH50" s="33"/>
      <c r="BI50" s="33">
        <v>0.7</v>
      </c>
      <c r="BK50" s="5"/>
      <c r="BL50" s="5"/>
    </row>
    <row r="51" spans="1:64" x14ac:dyDescent="0.25">
      <c r="A51" s="33"/>
      <c r="B51" s="33">
        <v>66963.39</v>
      </c>
      <c r="D51" s="33"/>
      <c r="E51" s="33">
        <v>2.15</v>
      </c>
      <c r="G51" s="33"/>
      <c r="H51" s="33">
        <v>230.61</v>
      </c>
      <c r="J51" s="33"/>
      <c r="K51" s="33">
        <v>0.56000000000000005</v>
      </c>
      <c r="M51" s="33"/>
      <c r="N51" s="33">
        <v>0.2</v>
      </c>
      <c r="T51" s="33"/>
      <c r="U51" s="33">
        <v>0</v>
      </c>
      <c r="X51" s="33"/>
      <c r="Y51" s="33">
        <v>8.9999999999999993E-3</v>
      </c>
      <c r="AA51" s="33"/>
      <c r="AB51" s="33">
        <v>39366.769999999997</v>
      </c>
      <c r="AD51" s="33"/>
      <c r="AE51" s="33">
        <v>2698500</v>
      </c>
      <c r="AG51" s="33"/>
      <c r="AH51" s="33">
        <v>23521.7</v>
      </c>
      <c r="AJ51" s="33"/>
      <c r="AK51" s="33">
        <v>1553.84</v>
      </c>
      <c r="AM51" s="33"/>
      <c r="AN51" s="33">
        <v>2446.0700000000002</v>
      </c>
      <c r="AP51" s="33"/>
      <c r="AQ51" s="33">
        <v>0.3</v>
      </c>
      <c r="AS51" s="33"/>
      <c r="AT51" s="33">
        <v>0.71</v>
      </c>
      <c r="AV51" s="33"/>
      <c r="AW51" s="33">
        <v>24.11</v>
      </c>
      <c r="AX51" s="10"/>
      <c r="AY51" s="33"/>
      <c r="AZ51" s="33">
        <v>104.67</v>
      </c>
      <c r="BB51" s="33"/>
      <c r="BC51" s="33">
        <v>0.7</v>
      </c>
      <c r="BE51" s="33"/>
      <c r="BF51" s="33">
        <v>2.27</v>
      </c>
      <c r="BH51" s="33"/>
      <c r="BI51" s="33">
        <v>3.6</v>
      </c>
      <c r="BK51" s="5"/>
      <c r="BL51" s="5"/>
    </row>
    <row r="52" spans="1:64" x14ac:dyDescent="0.25">
      <c r="A52" s="33"/>
      <c r="B52" s="33">
        <v>159929.29999999999</v>
      </c>
      <c r="D52" s="33"/>
      <c r="E52" s="33">
        <v>2</v>
      </c>
      <c r="G52" s="33"/>
      <c r="H52" s="33">
        <v>116.74</v>
      </c>
      <c r="J52" s="33"/>
      <c r="K52" s="33">
        <v>1.73</v>
      </c>
      <c r="M52" s="33"/>
      <c r="N52" s="33">
        <v>1</v>
      </c>
      <c r="T52" s="33"/>
      <c r="U52" s="33">
        <v>0.08</v>
      </c>
      <c r="X52" s="33"/>
      <c r="Y52" s="33">
        <v>0.15</v>
      </c>
      <c r="AA52" s="33"/>
      <c r="AB52" s="33">
        <v>54213.11</v>
      </c>
      <c r="AD52" s="33"/>
      <c r="AE52" s="33">
        <v>4356128</v>
      </c>
      <c r="AG52" s="33"/>
      <c r="AH52" s="33">
        <v>49998.5</v>
      </c>
      <c r="AJ52" s="33"/>
      <c r="AK52" s="33">
        <v>4413.2</v>
      </c>
      <c r="AM52" s="33"/>
      <c r="AN52" s="33">
        <v>2732.31</v>
      </c>
      <c r="AP52" s="33"/>
      <c r="AQ52" s="33">
        <v>2.25</v>
      </c>
      <c r="AS52" s="33"/>
      <c r="AT52" s="33">
        <v>0.2</v>
      </c>
      <c r="AV52" s="33"/>
      <c r="AW52" s="33">
        <v>60.53</v>
      </c>
      <c r="AX52" s="10"/>
      <c r="AY52" s="33"/>
      <c r="AZ52" s="33">
        <v>1164.74</v>
      </c>
      <c r="BB52" s="33"/>
      <c r="BC52" s="33">
        <v>2.73</v>
      </c>
      <c r="BE52" s="33"/>
      <c r="BF52" s="33">
        <v>56.26</v>
      </c>
      <c r="BH52" s="33"/>
      <c r="BI52" s="33">
        <v>0.96</v>
      </c>
      <c r="BK52" s="5"/>
      <c r="BL52" s="5"/>
    </row>
    <row r="53" spans="1:64" x14ac:dyDescent="0.25">
      <c r="A53" s="33"/>
      <c r="B53" s="33">
        <v>120665.5</v>
      </c>
      <c r="D53" s="33"/>
      <c r="E53" s="33">
        <v>17.39</v>
      </c>
      <c r="G53" s="33"/>
      <c r="H53" s="33">
        <v>269.54000000000002</v>
      </c>
      <c r="J53" s="33"/>
      <c r="K53" s="33">
        <v>0.65</v>
      </c>
      <c r="M53" s="33"/>
      <c r="N53" s="33">
        <v>0.28999999999999998</v>
      </c>
      <c r="T53" s="33"/>
      <c r="U53" s="33">
        <v>0</v>
      </c>
      <c r="X53" s="33"/>
      <c r="Y53" s="33">
        <v>0.67</v>
      </c>
      <c r="AA53" s="33"/>
      <c r="AB53" s="33">
        <v>75537.78</v>
      </c>
      <c r="AD53" s="33"/>
      <c r="AE53" s="33">
        <v>7678749</v>
      </c>
      <c r="AG53" s="33"/>
      <c r="AH53" s="33">
        <v>312435.5</v>
      </c>
      <c r="AJ53" s="33"/>
      <c r="AK53" s="33">
        <v>6457.56</v>
      </c>
      <c r="AM53" s="33"/>
      <c r="AN53" s="33">
        <v>60393.9</v>
      </c>
      <c r="AP53" s="33"/>
      <c r="AQ53" s="33">
        <v>34.729999999999997</v>
      </c>
      <c r="AS53" s="33"/>
      <c r="AT53" s="33">
        <v>4.22</v>
      </c>
      <c r="AV53" s="33"/>
      <c r="AW53" s="33">
        <v>64.569999999999993</v>
      </c>
      <c r="AX53" s="10"/>
      <c r="AY53" s="33"/>
      <c r="AZ53" s="33">
        <v>1659.33</v>
      </c>
      <c r="BB53" s="33"/>
      <c r="BC53" s="33">
        <v>0.67</v>
      </c>
      <c r="BE53" s="33"/>
      <c r="BF53" s="33">
        <v>130.52000000000001</v>
      </c>
      <c r="BH53" s="33"/>
      <c r="BI53" s="33">
        <v>0.01</v>
      </c>
      <c r="BK53" s="5"/>
      <c r="BL53" s="5"/>
    </row>
    <row r="54" spans="1:64" x14ac:dyDescent="0.25">
      <c r="A54" s="33"/>
      <c r="B54" s="33">
        <v>2246300</v>
      </c>
      <c r="D54" s="33"/>
      <c r="E54" s="33">
        <v>213.89</v>
      </c>
      <c r="G54" s="33"/>
      <c r="H54" s="33">
        <v>356.89</v>
      </c>
      <c r="J54" s="33"/>
      <c r="K54" s="33">
        <v>0.4</v>
      </c>
      <c r="M54" s="33"/>
      <c r="N54" s="33">
        <v>1</v>
      </c>
      <c r="T54" s="33"/>
      <c r="U54" s="33">
        <v>0</v>
      </c>
    </row>
    <row r="55" spans="1:64" x14ac:dyDescent="0.25">
      <c r="A55" s="33"/>
      <c r="B55" s="33">
        <v>62166.31</v>
      </c>
      <c r="D55" s="33"/>
      <c r="E55" s="33">
        <v>2</v>
      </c>
      <c r="G55" s="33"/>
      <c r="H55" s="33">
        <v>89.35</v>
      </c>
      <c r="J55" s="33"/>
      <c r="K55" s="33">
        <v>0.1</v>
      </c>
      <c r="M55" s="33"/>
      <c r="N55" s="33">
        <v>0.98</v>
      </c>
      <c r="T55" s="33"/>
      <c r="U55" s="33">
        <v>61.67</v>
      </c>
    </row>
    <row r="56" spans="1:64" x14ac:dyDescent="0.25">
      <c r="A56" s="33"/>
      <c r="B56" s="33">
        <v>81531.12</v>
      </c>
      <c r="D56" s="33"/>
      <c r="E56" s="33">
        <v>19.739999999999998</v>
      </c>
      <c r="G56" s="33"/>
      <c r="H56" s="33">
        <v>184.46</v>
      </c>
      <c r="J56" s="33"/>
      <c r="K56" s="33">
        <v>0.04</v>
      </c>
      <c r="M56" s="33"/>
      <c r="N56" s="33">
        <v>0.79</v>
      </c>
      <c r="T56" s="33"/>
      <c r="U56" s="33">
        <v>0</v>
      </c>
    </row>
    <row r="57" spans="1:64" x14ac:dyDescent="0.25">
      <c r="A57" s="33"/>
      <c r="B57" s="33">
        <v>68220</v>
      </c>
      <c r="D57" s="33"/>
      <c r="E57" s="33">
        <v>11.7</v>
      </c>
      <c r="G57" s="33"/>
      <c r="H57" s="33">
        <v>104.7</v>
      </c>
      <c r="J57" s="33"/>
      <c r="K57" s="33">
        <v>1.24</v>
      </c>
      <c r="M57" s="33"/>
      <c r="N57" s="33">
        <v>1.0900000000000001</v>
      </c>
      <c r="T57" s="33"/>
      <c r="U57" s="33">
        <v>2.33</v>
      </c>
    </row>
    <row r="58" spans="1:64" x14ac:dyDescent="0.25">
      <c r="A58" s="33"/>
      <c r="B58" s="33">
        <v>265026.5</v>
      </c>
      <c r="D58" s="33"/>
      <c r="E58" s="33">
        <v>0.2</v>
      </c>
      <c r="G58" s="33"/>
      <c r="H58" s="33">
        <v>138.32</v>
      </c>
      <c r="J58" s="33"/>
      <c r="K58" s="33">
        <v>0.09</v>
      </c>
      <c r="M58" s="33"/>
      <c r="N58" s="33">
        <v>0.1</v>
      </c>
      <c r="T58" s="33"/>
      <c r="U58" s="33">
        <v>99.55</v>
      </c>
    </row>
    <row r="59" spans="1:64" x14ac:dyDescent="0.25">
      <c r="A59" s="33"/>
      <c r="B59" s="33">
        <v>24642.26</v>
      </c>
      <c r="D59" s="33"/>
      <c r="E59" s="33">
        <v>0.2</v>
      </c>
      <c r="G59" s="33"/>
      <c r="H59" s="33">
        <v>1.1200000000000001</v>
      </c>
      <c r="J59" s="33"/>
      <c r="K59" s="33">
        <v>0.11</v>
      </c>
      <c r="M59" s="33"/>
      <c r="N59" s="33">
        <v>0.7</v>
      </c>
      <c r="T59" s="33"/>
      <c r="U59" s="33">
        <v>11.25</v>
      </c>
    </row>
    <row r="60" spans="1:64" x14ac:dyDescent="0.25">
      <c r="A60" s="33"/>
      <c r="B60" s="33">
        <v>491845.8</v>
      </c>
      <c r="D60" s="33"/>
      <c r="E60" s="33">
        <v>4.04</v>
      </c>
      <c r="G60" s="33"/>
      <c r="H60" s="33">
        <v>123.19</v>
      </c>
      <c r="J60" s="33"/>
      <c r="K60" s="33">
        <v>8.58</v>
      </c>
      <c r="M60" s="33"/>
      <c r="N60" s="33">
        <v>0.59</v>
      </c>
      <c r="T60" s="33"/>
      <c r="U60" s="33">
        <v>0</v>
      </c>
    </row>
    <row r="61" spans="1:64" x14ac:dyDescent="0.25">
      <c r="A61" s="33"/>
      <c r="B61" s="33">
        <v>118956</v>
      </c>
      <c r="D61" s="33"/>
      <c r="E61" s="33">
        <v>8.02</v>
      </c>
      <c r="G61" s="33"/>
      <c r="H61" s="33">
        <v>33.94</v>
      </c>
      <c r="J61" s="33"/>
      <c r="K61" s="33">
        <v>2.29</v>
      </c>
      <c r="M61" s="33"/>
      <c r="N61" s="33">
        <v>0.79</v>
      </c>
      <c r="T61" s="33"/>
      <c r="U61" s="33">
        <v>82.9</v>
      </c>
    </row>
    <row r="62" spans="1:64" x14ac:dyDescent="0.25">
      <c r="A62" s="33"/>
      <c r="B62" s="33">
        <v>357475.5</v>
      </c>
      <c r="D62" s="33"/>
      <c r="E62" s="33">
        <v>9.73</v>
      </c>
      <c r="G62" s="33"/>
      <c r="H62" s="33">
        <v>232.5</v>
      </c>
      <c r="J62" s="33"/>
      <c r="K62" s="33">
        <v>1.0900000000000001</v>
      </c>
      <c r="M62" s="33"/>
      <c r="N62" s="33">
        <v>0.01</v>
      </c>
      <c r="T62" s="33"/>
      <c r="U62" s="33">
        <v>0</v>
      </c>
    </row>
    <row r="63" spans="1:64" x14ac:dyDescent="0.25">
      <c r="A63" s="33"/>
      <c r="B63" s="33">
        <v>111101.8</v>
      </c>
      <c r="D63" s="33"/>
      <c r="E63" s="33">
        <v>9.3699999999999992</v>
      </c>
      <c r="G63" s="33"/>
      <c r="H63" s="33">
        <v>39.29</v>
      </c>
      <c r="J63" s="33"/>
      <c r="K63" s="33">
        <v>0.08</v>
      </c>
      <c r="M63" s="33"/>
      <c r="N63" s="33">
        <v>0.95</v>
      </c>
      <c r="T63" s="33"/>
      <c r="U63" s="33">
        <v>0</v>
      </c>
    </row>
    <row r="64" spans="1:64" x14ac:dyDescent="0.25">
      <c r="A64" s="33"/>
      <c r="B64" s="33">
        <v>108014</v>
      </c>
      <c r="D64" s="33"/>
      <c r="E64" s="33">
        <v>6.22</v>
      </c>
      <c r="G64" s="33"/>
      <c r="H64" s="33">
        <v>143.19999999999999</v>
      </c>
      <c r="J64" s="33"/>
      <c r="K64" s="33">
        <v>0.88</v>
      </c>
      <c r="M64" s="33"/>
      <c r="N64" s="33">
        <v>1.1200000000000001</v>
      </c>
      <c r="T64" s="33"/>
      <c r="U64" s="33">
        <v>0</v>
      </c>
    </row>
    <row r="65" spans="1:21" x14ac:dyDescent="0.25">
      <c r="A65" s="33"/>
      <c r="B65" s="33">
        <v>42422.39</v>
      </c>
      <c r="D65" s="33"/>
      <c r="E65" s="33">
        <v>10.86</v>
      </c>
      <c r="G65" s="33"/>
      <c r="H65" s="33">
        <v>167.87</v>
      </c>
      <c r="J65" s="33"/>
      <c r="K65" s="33">
        <v>0.1</v>
      </c>
      <c r="M65" s="33"/>
      <c r="N65" s="33">
        <v>0.01</v>
      </c>
      <c r="T65" s="33"/>
      <c r="U65" s="33">
        <v>99.7</v>
      </c>
    </row>
    <row r="66" spans="1:21" x14ac:dyDescent="0.25">
      <c r="A66" s="33"/>
      <c r="B66" s="33">
        <v>226701.9</v>
      </c>
      <c r="D66" s="33"/>
      <c r="E66" s="33">
        <v>9.31</v>
      </c>
      <c r="G66" s="33"/>
      <c r="H66" s="33">
        <v>49.43</v>
      </c>
      <c r="J66" s="33"/>
      <c r="K66" s="33">
        <v>0.1</v>
      </c>
      <c r="M66" s="33"/>
      <c r="N66" s="33">
        <v>0.01</v>
      </c>
      <c r="T66" s="33"/>
      <c r="U66" s="33">
        <v>0</v>
      </c>
    </row>
    <row r="67" spans="1:21" x14ac:dyDescent="0.25">
      <c r="A67" s="33"/>
      <c r="B67" s="33">
        <v>263365.59999999998</v>
      </c>
      <c r="D67" s="33"/>
      <c r="E67" s="33">
        <v>3.15</v>
      </c>
      <c r="G67" s="33"/>
      <c r="H67" s="33">
        <v>38.64</v>
      </c>
      <c r="J67" s="33"/>
      <c r="K67" s="33">
        <v>0.4</v>
      </c>
      <c r="M67" s="33"/>
      <c r="N67" s="33">
        <v>0.82</v>
      </c>
      <c r="T67" s="33"/>
      <c r="U67" s="33">
        <v>55.44</v>
      </c>
    </row>
    <row r="68" spans="1:21" x14ac:dyDescent="0.25">
      <c r="A68" s="33"/>
      <c r="B68" s="33">
        <v>124870.8</v>
      </c>
      <c r="D68" s="33"/>
      <c r="E68" s="33">
        <v>10.74</v>
      </c>
      <c r="G68" s="33"/>
      <c r="H68" s="33">
        <v>228.99</v>
      </c>
      <c r="J68" s="33"/>
      <c r="K68" s="33">
        <v>0.66</v>
      </c>
      <c r="M68" s="33"/>
      <c r="N68" s="33">
        <v>0.45</v>
      </c>
      <c r="T68" s="33"/>
      <c r="U68" s="33">
        <v>0</v>
      </c>
    </row>
    <row r="69" spans="1:21" x14ac:dyDescent="0.25">
      <c r="A69" s="33"/>
      <c r="B69" s="33">
        <v>82206.87</v>
      </c>
      <c r="D69" s="33"/>
      <c r="E69" s="33">
        <v>1.36</v>
      </c>
      <c r="G69" s="33"/>
      <c r="H69" s="33">
        <v>93.72</v>
      </c>
      <c r="J69" s="33"/>
      <c r="K69" s="33">
        <v>1.49</v>
      </c>
      <c r="M69" s="33"/>
      <c r="N69" s="33">
        <v>1.03</v>
      </c>
      <c r="T69" s="33"/>
      <c r="U69" s="33">
        <v>0</v>
      </c>
    </row>
    <row r="70" spans="1:21" x14ac:dyDescent="0.25">
      <c r="A70" s="33"/>
      <c r="B70" s="33">
        <v>284684.3</v>
      </c>
      <c r="D70" s="33"/>
      <c r="E70" s="33">
        <v>5.55</v>
      </c>
      <c r="G70" s="33"/>
      <c r="H70" s="33">
        <v>568.95000000000005</v>
      </c>
      <c r="J70" s="33"/>
      <c r="K70" s="33">
        <v>2.12</v>
      </c>
      <c r="M70" s="33"/>
      <c r="N70" s="33">
        <v>1</v>
      </c>
      <c r="T70" s="33"/>
      <c r="U70" s="33">
        <v>97.22</v>
      </c>
    </row>
    <row r="71" spans="1:21" x14ac:dyDescent="0.25">
      <c r="A71" s="33"/>
      <c r="B71" s="33">
        <v>258880.5</v>
      </c>
      <c r="D71" s="33"/>
      <c r="E71" s="33">
        <v>2</v>
      </c>
      <c r="G71" s="33"/>
      <c r="H71" s="33">
        <v>1869.71</v>
      </c>
      <c r="J71" s="33"/>
      <c r="K71" s="33">
        <v>0.4</v>
      </c>
      <c r="M71" s="33"/>
      <c r="N71" s="33">
        <v>1</v>
      </c>
      <c r="T71" s="33"/>
      <c r="U71" s="33">
        <v>0</v>
      </c>
    </row>
    <row r="72" spans="1:21" x14ac:dyDescent="0.25">
      <c r="A72" s="33"/>
      <c r="B72" s="33">
        <v>75756.28</v>
      </c>
      <c r="D72" s="33"/>
      <c r="E72" s="33">
        <v>0.3</v>
      </c>
      <c r="G72" s="33"/>
      <c r="H72" s="33">
        <v>34.24</v>
      </c>
      <c r="J72" s="33"/>
      <c r="K72" s="33">
        <v>0.98</v>
      </c>
      <c r="M72" s="33"/>
      <c r="N72" s="33">
        <v>1.0900000000000001</v>
      </c>
      <c r="T72" s="33"/>
      <c r="U72" s="33">
        <v>1.28</v>
      </c>
    </row>
    <row r="73" spans="1:21" x14ac:dyDescent="0.25">
      <c r="A73" s="33"/>
      <c r="B73" s="33">
        <v>34710.1</v>
      </c>
      <c r="D73" s="33"/>
      <c r="E73" s="33">
        <v>2</v>
      </c>
      <c r="G73" s="33"/>
      <c r="H73" s="33">
        <v>34.9</v>
      </c>
      <c r="J73" s="33"/>
      <c r="K73" s="33">
        <v>0.4</v>
      </c>
      <c r="M73" s="33"/>
      <c r="N73" s="33">
        <v>1</v>
      </c>
      <c r="T73" s="33"/>
      <c r="U73" s="33">
        <v>0</v>
      </c>
    </row>
    <row r="74" spans="1:21" x14ac:dyDescent="0.25">
      <c r="A74" s="33"/>
      <c r="B74" s="33">
        <v>393349.9</v>
      </c>
      <c r="D74" s="33"/>
      <c r="E74" s="33">
        <v>11.77</v>
      </c>
      <c r="G74" s="33"/>
      <c r="H74" s="33">
        <v>34.42</v>
      </c>
      <c r="J74" s="33"/>
      <c r="K74" s="33">
        <v>1.59</v>
      </c>
      <c r="M74" s="33"/>
      <c r="N74" s="33">
        <v>0.26</v>
      </c>
      <c r="T74" s="33"/>
      <c r="U74" s="33">
        <v>88.9</v>
      </c>
    </row>
    <row r="75" spans="1:21" x14ac:dyDescent="0.25">
      <c r="A75" s="33"/>
      <c r="B75" s="33">
        <v>29693.7</v>
      </c>
      <c r="D75" s="33"/>
      <c r="E75" s="33">
        <v>0.7</v>
      </c>
      <c r="G75" s="33"/>
      <c r="H75" s="33">
        <v>54.7</v>
      </c>
      <c r="J75" s="33"/>
      <c r="K75" s="33">
        <v>0.05</v>
      </c>
      <c r="M75" s="33"/>
      <c r="N75" s="33">
        <v>1.03</v>
      </c>
      <c r="T75" s="33"/>
      <c r="U75" s="33">
        <v>0</v>
      </c>
    </row>
    <row r="76" spans="1:21" x14ac:dyDescent="0.25">
      <c r="A76" s="33"/>
      <c r="B76" s="33">
        <v>45672.57</v>
      </c>
      <c r="D76" s="33"/>
      <c r="E76" s="33">
        <v>4.97</v>
      </c>
      <c r="G76" s="33"/>
      <c r="H76" s="33">
        <v>15.77</v>
      </c>
      <c r="J76" s="33"/>
      <c r="K76" s="33">
        <v>0.4</v>
      </c>
      <c r="M76" s="33"/>
      <c r="N76" s="33">
        <v>1</v>
      </c>
      <c r="T76" s="33"/>
      <c r="U76" s="33">
        <v>0</v>
      </c>
    </row>
    <row r="77" spans="1:21" x14ac:dyDescent="0.25">
      <c r="A77" s="33"/>
      <c r="B77" s="33">
        <v>136465.9</v>
      </c>
      <c r="D77" s="33"/>
      <c r="E77" s="33">
        <v>15.04</v>
      </c>
      <c r="G77" s="33"/>
      <c r="H77" s="33">
        <v>261.61</v>
      </c>
      <c r="J77" s="33"/>
      <c r="K77" s="33">
        <v>0.4</v>
      </c>
      <c r="M77" s="33"/>
      <c r="N77" s="33">
        <v>1</v>
      </c>
      <c r="T77" s="33"/>
      <c r="U77" s="33">
        <v>0</v>
      </c>
    </row>
    <row r="78" spans="1:21" x14ac:dyDescent="0.25">
      <c r="A78" s="33"/>
      <c r="B78" s="33">
        <v>166434.5</v>
      </c>
      <c r="D78" s="33"/>
      <c r="E78" s="33">
        <v>2</v>
      </c>
      <c r="G78" s="33"/>
      <c r="H78" s="33">
        <v>53.54</v>
      </c>
      <c r="J78" s="33"/>
      <c r="K78" s="33">
        <v>0.45</v>
      </c>
      <c r="M78" s="33"/>
      <c r="N78" s="33">
        <v>0.89</v>
      </c>
      <c r="T78" s="33"/>
      <c r="U78" s="33">
        <v>99.7</v>
      </c>
    </row>
    <row r="79" spans="1:21" x14ac:dyDescent="0.25">
      <c r="A79" s="33"/>
      <c r="B79" s="33">
        <v>8227069</v>
      </c>
      <c r="D79" s="33"/>
      <c r="E79" s="33">
        <v>85.77</v>
      </c>
      <c r="G79" s="33"/>
      <c r="H79" s="33">
        <v>4</v>
      </c>
      <c r="J79" s="33"/>
      <c r="K79" s="33">
        <v>3.62</v>
      </c>
      <c r="M79" s="33"/>
      <c r="N79" s="33">
        <v>0.65</v>
      </c>
      <c r="T79" s="33"/>
      <c r="U79" s="33">
        <v>0</v>
      </c>
    </row>
    <row r="80" spans="1:21" x14ac:dyDescent="0.25">
      <c r="A80" s="33"/>
      <c r="B80" s="33">
        <v>95228.23</v>
      </c>
      <c r="D80" s="33"/>
      <c r="E80" s="33">
        <v>30.33</v>
      </c>
      <c r="G80" s="33"/>
      <c r="H80" s="33">
        <v>127.3</v>
      </c>
      <c r="J80" s="33"/>
      <c r="K80" s="33">
        <v>0.1</v>
      </c>
      <c r="M80" s="33"/>
      <c r="N80" s="33">
        <v>0.01</v>
      </c>
      <c r="T80" s="33"/>
      <c r="U80" s="33">
        <v>0</v>
      </c>
    </row>
    <row r="81" spans="1:21" x14ac:dyDescent="0.25">
      <c r="A81" s="33"/>
      <c r="B81" s="33">
        <v>62538.61</v>
      </c>
      <c r="D81" s="33"/>
      <c r="E81" s="33">
        <v>2.0099999999999998</v>
      </c>
      <c r="G81" s="33"/>
      <c r="H81" s="33">
        <v>19.7</v>
      </c>
      <c r="J81" s="33"/>
      <c r="K81" s="33">
        <v>0.17</v>
      </c>
      <c r="M81" s="33"/>
      <c r="N81" s="33">
        <v>0.99</v>
      </c>
      <c r="T81" s="33"/>
      <c r="U81" s="33">
        <v>0</v>
      </c>
    </row>
    <row r="82" spans="1:21" x14ac:dyDescent="0.25">
      <c r="A82" s="33"/>
      <c r="B82" s="33">
        <v>191040.1</v>
      </c>
      <c r="D82" s="33"/>
      <c r="E82" s="33">
        <v>9.3699999999999992</v>
      </c>
      <c r="G82" s="33"/>
      <c r="H82" s="33">
        <v>81.88</v>
      </c>
      <c r="J82" s="33"/>
      <c r="K82" s="33">
        <v>3.46</v>
      </c>
      <c r="M82" s="33"/>
      <c r="N82" s="33">
        <v>1.1100000000000001</v>
      </c>
      <c r="T82" s="33"/>
      <c r="U82" s="33">
        <v>1.95</v>
      </c>
    </row>
    <row r="83" spans="1:21" x14ac:dyDescent="0.25">
      <c r="A83" s="33"/>
      <c r="B83" s="33">
        <v>103725.9</v>
      </c>
      <c r="D83" s="33"/>
      <c r="E83" s="33">
        <v>9.77</v>
      </c>
      <c r="G83" s="33"/>
      <c r="H83" s="33">
        <v>10.85</v>
      </c>
      <c r="J83" s="33"/>
      <c r="K83" s="33">
        <v>0.01</v>
      </c>
      <c r="M83" s="33"/>
      <c r="N83" s="33">
        <v>0.52</v>
      </c>
      <c r="T83" s="33"/>
      <c r="U83" s="33">
        <v>0.08</v>
      </c>
    </row>
    <row r="84" spans="1:21" x14ac:dyDescent="0.25">
      <c r="A84" s="33"/>
      <c r="B84" s="33">
        <v>158986.6</v>
      </c>
      <c r="D84" s="33"/>
      <c r="E84" s="33">
        <v>18.98</v>
      </c>
      <c r="G84" s="33"/>
      <c r="H84" s="33">
        <v>159.63999999999999</v>
      </c>
      <c r="J84" s="33"/>
      <c r="K84" s="33">
        <v>0.89</v>
      </c>
      <c r="M84" s="33"/>
      <c r="N84" s="33">
        <v>0.95</v>
      </c>
      <c r="T84" s="33"/>
      <c r="U84" s="33">
        <v>0</v>
      </c>
    </row>
    <row r="85" spans="1:21" x14ac:dyDescent="0.25">
      <c r="A85" s="33"/>
      <c r="B85" s="33">
        <v>156702.20000000001</v>
      </c>
      <c r="D85" s="33"/>
      <c r="E85" s="33">
        <v>2</v>
      </c>
      <c r="G85" s="33"/>
      <c r="H85" s="33">
        <v>72.45</v>
      </c>
      <c r="J85" s="33"/>
      <c r="K85" s="33">
        <v>1.45</v>
      </c>
      <c r="M85" s="33"/>
      <c r="N85" s="33">
        <v>1.1299999999999999</v>
      </c>
      <c r="T85" s="33"/>
      <c r="U85" s="33">
        <v>3.15</v>
      </c>
    </row>
    <row r="86" spans="1:21" x14ac:dyDescent="0.25">
      <c r="A86" s="33"/>
      <c r="B86" s="33">
        <v>60791.92</v>
      </c>
      <c r="D86" s="33"/>
      <c r="E86" s="33">
        <v>2.4</v>
      </c>
      <c r="G86" s="33"/>
      <c r="H86" s="33">
        <v>16.899999999999999</v>
      </c>
      <c r="J86" s="33"/>
      <c r="K86" s="33">
        <v>0.04</v>
      </c>
      <c r="M86" s="33"/>
      <c r="N86" s="33">
        <v>0.94</v>
      </c>
      <c r="T86" s="33"/>
      <c r="U86" s="33">
        <v>99.77</v>
      </c>
    </row>
    <row r="87" spans="1:21" x14ac:dyDescent="0.25">
      <c r="A87" s="33"/>
      <c r="B87" s="33">
        <v>102573.1</v>
      </c>
      <c r="D87" s="33"/>
      <c r="E87" s="33">
        <v>19.260000000000002</v>
      </c>
      <c r="G87" s="33"/>
      <c r="H87" s="33">
        <v>95.64</v>
      </c>
      <c r="J87" s="33"/>
      <c r="K87" s="33">
        <v>0.4</v>
      </c>
      <c r="M87" s="33"/>
      <c r="N87" s="33">
        <v>1</v>
      </c>
      <c r="T87" s="33"/>
      <c r="U87" s="33">
        <v>24.76</v>
      </c>
    </row>
    <row r="88" spans="1:21" x14ac:dyDescent="0.25">
      <c r="A88" s="33"/>
      <c r="B88" s="33">
        <v>34008.75</v>
      </c>
      <c r="D88" s="33"/>
      <c r="E88" s="33">
        <v>6</v>
      </c>
      <c r="G88" s="33"/>
      <c r="H88" s="33">
        <v>190.74</v>
      </c>
      <c r="J88" s="33"/>
      <c r="K88" s="33">
        <v>0.1</v>
      </c>
      <c r="M88" s="33"/>
      <c r="N88" s="33">
        <v>0.01</v>
      </c>
      <c r="T88" s="33"/>
      <c r="U88" s="33">
        <v>0.08</v>
      </c>
    </row>
    <row r="89" spans="1:21" x14ac:dyDescent="0.25">
      <c r="A89" s="33"/>
      <c r="B89" s="33">
        <v>17002.34</v>
      </c>
      <c r="D89" s="33"/>
      <c r="E89" s="33">
        <v>0.2</v>
      </c>
      <c r="G89" s="33"/>
      <c r="H89" s="33">
        <v>0.08</v>
      </c>
      <c r="J89" s="33"/>
      <c r="K89" s="33">
        <v>0.15</v>
      </c>
      <c r="M89" s="33"/>
      <c r="N89" s="33">
        <v>1.37</v>
      </c>
      <c r="T89" s="33"/>
      <c r="U89" s="33">
        <v>0</v>
      </c>
    </row>
    <row r="90" spans="1:21" x14ac:dyDescent="0.25">
      <c r="A90" s="33"/>
      <c r="B90" s="33">
        <v>25985.200000000001</v>
      </c>
      <c r="D90" s="33"/>
      <c r="E90" s="33">
        <v>0.3</v>
      </c>
      <c r="G90" s="33"/>
      <c r="H90" s="33">
        <v>43.65</v>
      </c>
      <c r="J90" s="33"/>
      <c r="K90" s="33">
        <v>0.48</v>
      </c>
      <c r="M90" s="33"/>
      <c r="N90" s="33">
        <v>0.84</v>
      </c>
      <c r="T90" s="33"/>
      <c r="U90" s="33">
        <v>0.53</v>
      </c>
    </row>
    <row r="91" spans="1:21" x14ac:dyDescent="0.25">
      <c r="A91" s="33"/>
      <c r="B91" s="33">
        <v>109063.5</v>
      </c>
      <c r="D91" s="33"/>
      <c r="E91" s="33">
        <v>2</v>
      </c>
      <c r="G91" s="33"/>
      <c r="H91" s="33">
        <v>57.75</v>
      </c>
      <c r="J91" s="33"/>
      <c r="K91" s="33">
        <v>0.4</v>
      </c>
      <c r="M91" s="33"/>
      <c r="N91" s="33">
        <v>1</v>
      </c>
      <c r="T91" s="33"/>
      <c r="U91" s="33">
        <v>0</v>
      </c>
    </row>
    <row r="92" spans="1:21" x14ac:dyDescent="0.25">
      <c r="A92" s="33"/>
      <c r="B92" s="33">
        <v>649736</v>
      </c>
      <c r="D92" s="33"/>
      <c r="E92" s="33">
        <v>14.57</v>
      </c>
      <c r="G92" s="33"/>
      <c r="H92" s="33">
        <v>303.14999999999998</v>
      </c>
      <c r="J92" s="33"/>
      <c r="K92" s="33">
        <v>0.4</v>
      </c>
      <c r="M92" s="33"/>
      <c r="N92" s="33">
        <v>1</v>
      </c>
      <c r="T92" s="33"/>
      <c r="U92" s="33">
        <v>31.88</v>
      </c>
    </row>
    <row r="93" spans="1:21" x14ac:dyDescent="0.25">
      <c r="A93" s="33"/>
      <c r="B93" s="33">
        <v>154802.29999999999</v>
      </c>
      <c r="D93" s="33"/>
      <c r="E93" s="33">
        <v>8.0299999999999994</v>
      </c>
      <c r="G93" s="33"/>
      <c r="H93" s="33">
        <v>34.299999999999997</v>
      </c>
      <c r="J93" s="33"/>
      <c r="K93" s="33">
        <v>0.13</v>
      </c>
      <c r="M93" s="33"/>
      <c r="N93" s="33">
        <v>1.1399999999999999</v>
      </c>
      <c r="T93" s="33"/>
      <c r="U93" s="33">
        <v>0</v>
      </c>
    </row>
    <row r="94" spans="1:21" x14ac:dyDescent="0.25">
      <c r="A94" s="33"/>
      <c r="B94" s="33">
        <v>198417.7</v>
      </c>
      <c r="D94" s="33"/>
      <c r="E94" s="33">
        <v>11.69</v>
      </c>
      <c r="G94" s="33"/>
      <c r="H94" s="33">
        <v>118.35</v>
      </c>
      <c r="J94" s="33"/>
      <c r="K94" s="33">
        <v>0.37</v>
      </c>
      <c r="M94" s="33"/>
      <c r="N94" s="33">
        <v>0.68</v>
      </c>
      <c r="T94" s="33"/>
      <c r="U94" s="33">
        <v>0</v>
      </c>
    </row>
    <row r="95" spans="1:21" x14ac:dyDescent="0.25">
      <c r="A95" s="33"/>
      <c r="B95" s="33">
        <v>2219.54</v>
      </c>
      <c r="D95" s="33"/>
      <c r="E95" s="33">
        <v>2</v>
      </c>
      <c r="G95" s="33"/>
      <c r="H95" s="33">
        <v>4.07</v>
      </c>
      <c r="J95" s="33"/>
      <c r="K95" s="33">
        <v>0.01</v>
      </c>
      <c r="M95" s="33"/>
      <c r="N95" s="33">
        <v>0.95</v>
      </c>
      <c r="T95" s="33"/>
      <c r="U95" s="33">
        <v>0</v>
      </c>
    </row>
    <row r="96" spans="1:21" x14ac:dyDescent="0.25">
      <c r="A96" s="33"/>
      <c r="B96" s="33">
        <v>150652.70000000001</v>
      </c>
      <c r="D96" s="33"/>
      <c r="E96" s="33">
        <v>2</v>
      </c>
      <c r="G96" s="33"/>
      <c r="H96" s="33">
        <v>139.31</v>
      </c>
      <c r="J96" s="33"/>
      <c r="K96" s="33">
        <v>4.97</v>
      </c>
      <c r="M96" s="33"/>
      <c r="N96" s="33">
        <v>1</v>
      </c>
      <c r="T96" s="33"/>
      <c r="U96" s="33">
        <v>73.89</v>
      </c>
    </row>
    <row r="97" spans="1:21" x14ac:dyDescent="0.25">
      <c r="A97" s="33"/>
      <c r="B97" s="33">
        <v>81362.83</v>
      </c>
      <c r="D97" s="33"/>
      <c r="E97" s="33">
        <v>3.46</v>
      </c>
      <c r="G97" s="33"/>
      <c r="H97" s="33">
        <v>76.61</v>
      </c>
      <c r="J97" s="33"/>
      <c r="K97" s="33">
        <v>0.4</v>
      </c>
      <c r="M97" s="33"/>
      <c r="N97" s="33">
        <v>1</v>
      </c>
      <c r="T97" s="33"/>
      <c r="U97" s="33">
        <v>0</v>
      </c>
    </row>
    <row r="98" spans="1:21" x14ac:dyDescent="0.25">
      <c r="A98" s="33"/>
      <c r="B98" s="33">
        <v>31824.83</v>
      </c>
      <c r="D98" s="10"/>
      <c r="E98" s="10">
        <v>2</v>
      </c>
      <c r="G98" s="33"/>
      <c r="H98" s="33">
        <v>26.36</v>
      </c>
      <c r="J98" s="33"/>
      <c r="K98" s="33">
        <v>0.4</v>
      </c>
      <c r="M98" s="33"/>
      <c r="N98" s="33">
        <v>1</v>
      </c>
      <c r="T98" s="33"/>
      <c r="U98" s="33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BDB57-5D2C-44DB-9CCD-D83B3408A47A}">
  <dimension ref="A1:H52"/>
  <sheetViews>
    <sheetView tabSelected="1" zoomScale="90" zoomScaleNormal="90" workbookViewId="0">
      <selection activeCell="O43" sqref="O43"/>
    </sheetView>
  </sheetViews>
  <sheetFormatPr defaultRowHeight="15" x14ac:dyDescent="0.25"/>
  <cols>
    <col min="1" max="1" width="15.5703125" customWidth="1"/>
    <col min="2" max="2" width="15.42578125" customWidth="1"/>
    <col min="3" max="3" width="12" customWidth="1"/>
    <col min="5" max="5" width="13.140625" customWidth="1"/>
    <col min="6" max="6" width="15" customWidth="1"/>
  </cols>
  <sheetData>
    <row r="1" spans="1:7" x14ac:dyDescent="0.25">
      <c r="A1" s="3" t="s">
        <v>139</v>
      </c>
      <c r="B1" s="21" t="s">
        <v>128</v>
      </c>
      <c r="C1" s="21"/>
      <c r="D1" s="21"/>
      <c r="E1" s="21" t="s">
        <v>129</v>
      </c>
      <c r="F1" s="21"/>
      <c r="G1" s="6"/>
    </row>
    <row r="2" spans="1:7" x14ac:dyDescent="0.25">
      <c r="A2" s="3"/>
      <c r="B2" s="3" t="s">
        <v>137</v>
      </c>
      <c r="C2" s="3" t="s">
        <v>138</v>
      </c>
      <c r="D2" s="3"/>
      <c r="E2" s="3" t="s">
        <v>137</v>
      </c>
      <c r="F2" s="3" t="s">
        <v>138</v>
      </c>
    </row>
    <row r="3" spans="1:7" x14ac:dyDescent="0.25">
      <c r="A3" s="28" t="s">
        <v>130</v>
      </c>
      <c r="B3" s="22">
        <v>2.3980000000000001</v>
      </c>
      <c r="C3" s="22">
        <v>2.8769999999999998</v>
      </c>
      <c r="D3" s="22"/>
      <c r="E3" s="22">
        <v>1.107</v>
      </c>
      <c r="F3" s="22">
        <v>1.046</v>
      </c>
      <c r="G3" s="5"/>
    </row>
    <row r="4" spans="1:7" x14ac:dyDescent="0.25">
      <c r="A4" s="28"/>
      <c r="B4" s="22"/>
      <c r="C4" s="22"/>
      <c r="D4" s="22"/>
      <c r="E4" s="22"/>
      <c r="F4" s="22"/>
      <c r="G4" s="5"/>
    </row>
    <row r="5" spans="1:7" x14ac:dyDescent="0.25">
      <c r="A5" s="28" t="s">
        <v>131</v>
      </c>
      <c r="B5" s="22">
        <v>5.35</v>
      </c>
      <c r="C5" s="22">
        <v>9.7479999999999993</v>
      </c>
      <c r="D5" s="22"/>
      <c r="E5" s="22">
        <v>2.3340000000000001</v>
      </c>
      <c r="F5" s="22">
        <v>4.1159999999999997</v>
      </c>
      <c r="G5" s="5"/>
    </row>
    <row r="6" spans="1:7" x14ac:dyDescent="0.25">
      <c r="A6" s="28"/>
      <c r="B6" s="22"/>
      <c r="C6" s="22"/>
      <c r="D6" s="22"/>
      <c r="E6" s="22"/>
      <c r="F6" s="22"/>
      <c r="G6" s="5"/>
    </row>
    <row r="7" spans="1:7" x14ac:dyDescent="0.25">
      <c r="A7" s="28" t="s">
        <v>132</v>
      </c>
      <c r="B7" s="22">
        <v>4.0949999999999998</v>
      </c>
      <c r="C7" s="22">
        <v>5.2960000000000003</v>
      </c>
      <c r="D7" s="22"/>
      <c r="E7" s="22">
        <v>1.776</v>
      </c>
      <c r="F7" s="22">
        <v>3.5489999999999999</v>
      </c>
      <c r="G7" s="5"/>
    </row>
    <row r="8" spans="1:7" x14ac:dyDescent="0.25">
      <c r="A8" s="28"/>
      <c r="B8" s="22"/>
      <c r="C8" s="22"/>
      <c r="D8" s="22"/>
      <c r="E8" s="22"/>
      <c r="F8" s="22"/>
      <c r="G8" s="5"/>
    </row>
    <row r="9" spans="1:7" x14ac:dyDescent="0.25">
      <c r="A9" s="28" t="s">
        <v>133</v>
      </c>
      <c r="B9" s="22">
        <v>5.915</v>
      </c>
      <c r="C9" s="22">
        <v>9.7420000000000009</v>
      </c>
      <c r="D9" s="22"/>
      <c r="E9" s="22">
        <v>1.9419999999999999</v>
      </c>
      <c r="F9" s="22">
        <v>3.302</v>
      </c>
      <c r="G9" s="5"/>
    </row>
    <row r="10" spans="1:7" x14ac:dyDescent="0.25">
      <c r="A10" s="28"/>
      <c r="B10" s="22"/>
      <c r="C10" s="22"/>
      <c r="D10" s="22"/>
      <c r="E10" s="22"/>
      <c r="F10" s="22"/>
      <c r="G10" s="5"/>
    </row>
    <row r="11" spans="1:7" x14ac:dyDescent="0.25">
      <c r="A11" s="28" t="s">
        <v>134</v>
      </c>
      <c r="B11" s="22">
        <v>7.367</v>
      </c>
      <c r="C11" s="22">
        <v>9.7550000000000008</v>
      </c>
      <c r="D11" s="22"/>
      <c r="E11" s="22">
        <v>1.444</v>
      </c>
      <c r="F11" s="22">
        <v>1.851</v>
      </c>
      <c r="G11" s="5"/>
    </row>
    <row r="12" spans="1:7" x14ac:dyDescent="0.25">
      <c r="A12" s="28"/>
      <c r="B12" s="22"/>
      <c r="C12" s="22"/>
      <c r="D12" s="22"/>
      <c r="E12" s="22"/>
      <c r="F12" s="22"/>
      <c r="G12" s="5"/>
    </row>
    <row r="13" spans="1:7" x14ac:dyDescent="0.25">
      <c r="A13" s="28" t="s">
        <v>135</v>
      </c>
      <c r="B13" s="22">
        <v>4.7080000000000002</v>
      </c>
      <c r="C13" s="22">
        <v>5.8179999999999996</v>
      </c>
      <c r="D13" s="22"/>
      <c r="E13" s="22">
        <v>1.0620000000000001</v>
      </c>
      <c r="F13" s="22">
        <v>1.0780000000000001</v>
      </c>
      <c r="G13" s="5"/>
    </row>
    <row r="14" spans="1:7" x14ac:dyDescent="0.25">
      <c r="A14" s="28"/>
      <c r="B14" s="22"/>
      <c r="C14" s="22"/>
      <c r="D14" s="22"/>
      <c r="E14" s="22"/>
      <c r="F14" s="22"/>
      <c r="G14" s="5"/>
    </row>
    <row r="15" spans="1:7" x14ac:dyDescent="0.25">
      <c r="A15" s="28" t="s">
        <v>136</v>
      </c>
      <c r="B15" s="22">
        <v>11.97</v>
      </c>
      <c r="C15" s="22">
        <v>22.81</v>
      </c>
      <c r="D15" s="22"/>
      <c r="E15" s="22">
        <v>4.141</v>
      </c>
      <c r="F15" s="22">
        <v>7.6020000000000003</v>
      </c>
      <c r="G15" s="5"/>
    </row>
    <row r="17" spans="1:6" x14ac:dyDescent="0.25">
      <c r="A17" s="3" t="s">
        <v>143</v>
      </c>
      <c r="B17" s="21" t="s">
        <v>128</v>
      </c>
      <c r="C17" s="21"/>
      <c r="D17" s="21"/>
      <c r="E17" s="21" t="s">
        <v>129</v>
      </c>
      <c r="F17" s="21"/>
    </row>
    <row r="18" spans="1:6" x14ac:dyDescent="0.25">
      <c r="A18" s="3"/>
      <c r="B18" s="3" t="s">
        <v>137</v>
      </c>
      <c r="C18" s="3" t="s">
        <v>138</v>
      </c>
      <c r="D18" s="3"/>
      <c r="E18" s="3" t="s">
        <v>137</v>
      </c>
      <c r="F18" s="3" t="s">
        <v>138</v>
      </c>
    </row>
    <row r="19" spans="1:6" x14ac:dyDescent="0.25">
      <c r="A19" s="28" t="s">
        <v>140</v>
      </c>
      <c r="B19" s="22">
        <v>11.86</v>
      </c>
      <c r="C19" s="22">
        <v>19.78</v>
      </c>
      <c r="D19" s="22"/>
      <c r="E19" s="22">
        <v>2.5539999999999998</v>
      </c>
      <c r="F19" s="22">
        <v>4.9180000000000001</v>
      </c>
    </row>
    <row r="20" spans="1:6" x14ac:dyDescent="0.25">
      <c r="A20" s="28"/>
      <c r="B20" s="22"/>
      <c r="C20" s="22"/>
      <c r="D20" s="22"/>
      <c r="E20" s="22"/>
      <c r="F20" s="22"/>
    </row>
    <row r="21" spans="1:6" x14ac:dyDescent="0.25">
      <c r="A21" s="28" t="s">
        <v>141</v>
      </c>
      <c r="B21" s="22">
        <v>4.2110000000000003</v>
      </c>
      <c r="C21" s="22">
        <v>5.1219999999999999</v>
      </c>
      <c r="D21" s="22"/>
      <c r="E21" s="22">
        <v>1.5649999999999999</v>
      </c>
      <c r="F21" s="22">
        <v>1.61</v>
      </c>
    </row>
    <row r="22" spans="1:6" x14ac:dyDescent="0.25">
      <c r="A22" s="28"/>
      <c r="B22" s="22"/>
      <c r="C22" s="22"/>
      <c r="D22" s="22"/>
      <c r="E22" s="22"/>
      <c r="F22" s="22"/>
    </row>
    <row r="23" spans="1:6" x14ac:dyDescent="0.25">
      <c r="A23" s="28" t="s">
        <v>142</v>
      </c>
      <c r="B23" s="22">
        <v>13.49</v>
      </c>
      <c r="C23" s="22">
        <v>29.53</v>
      </c>
      <c r="D23" s="22"/>
      <c r="E23" s="22">
        <v>1.5509999999999999</v>
      </c>
      <c r="F23" s="22">
        <v>3.4710000000000001</v>
      </c>
    </row>
    <row r="24" spans="1:6" x14ac:dyDescent="0.25">
      <c r="A24" s="9"/>
      <c r="B24" s="5"/>
      <c r="C24" s="5"/>
      <c r="D24" s="5"/>
      <c r="E24" s="5"/>
      <c r="F24" s="5"/>
    </row>
    <row r="25" spans="1:6" x14ac:dyDescent="0.25">
      <c r="A25" s="9"/>
      <c r="B25" s="5"/>
      <c r="C25" s="5"/>
      <c r="D25" s="5"/>
      <c r="E25" s="5"/>
      <c r="F25" s="5"/>
    </row>
    <row r="26" spans="1:6" x14ac:dyDescent="0.25">
      <c r="A26" s="3" t="s">
        <v>151</v>
      </c>
      <c r="B26" s="21" t="s">
        <v>128</v>
      </c>
      <c r="C26" s="21"/>
      <c r="D26" s="21"/>
      <c r="E26" s="21" t="s">
        <v>129</v>
      </c>
      <c r="F26" s="21"/>
    </row>
    <row r="27" spans="1:6" x14ac:dyDescent="0.25">
      <c r="A27" s="3"/>
      <c r="B27" s="3" t="s">
        <v>137</v>
      </c>
      <c r="C27" s="3" t="s">
        <v>138</v>
      </c>
      <c r="D27" s="3"/>
      <c r="E27" s="3" t="s">
        <v>137</v>
      </c>
      <c r="F27" s="3" t="s">
        <v>138</v>
      </c>
    </row>
    <row r="28" spans="1:6" x14ac:dyDescent="0.25">
      <c r="A28" s="28" t="s">
        <v>12</v>
      </c>
      <c r="B28" s="22">
        <v>19.21</v>
      </c>
      <c r="C28" s="22">
        <v>40.340000000000003</v>
      </c>
      <c r="D28" s="22"/>
      <c r="E28" s="22">
        <v>4.1349999999999998</v>
      </c>
      <c r="F28" s="22">
        <v>7.9050000000000002</v>
      </c>
    </row>
    <row r="29" spans="1:6" x14ac:dyDescent="0.25">
      <c r="A29" s="28"/>
      <c r="B29" s="22"/>
      <c r="C29" s="22"/>
      <c r="D29" s="22"/>
      <c r="E29" s="22"/>
      <c r="F29" s="22"/>
    </row>
    <row r="30" spans="1:6" x14ac:dyDescent="0.25">
      <c r="A30" s="28" t="s">
        <v>144</v>
      </c>
      <c r="B30" s="22">
        <v>9.1850000000000005</v>
      </c>
      <c r="C30" s="22">
        <v>12.62</v>
      </c>
      <c r="D30" s="22"/>
      <c r="E30" s="22">
        <v>1.411</v>
      </c>
      <c r="F30" s="22">
        <v>2.2050000000000001</v>
      </c>
    </row>
    <row r="31" spans="1:6" x14ac:dyDescent="0.25">
      <c r="A31" s="28"/>
      <c r="B31" s="22"/>
      <c r="C31" s="22"/>
      <c r="D31" s="22"/>
      <c r="E31" s="22"/>
      <c r="F31" s="22"/>
    </row>
    <row r="32" spans="1:6" x14ac:dyDescent="0.25">
      <c r="A32" s="28" t="s">
        <v>39</v>
      </c>
      <c r="B32" s="22">
        <v>5.7770000000000001</v>
      </c>
      <c r="C32" s="22">
        <v>14.57</v>
      </c>
      <c r="D32" s="22"/>
      <c r="E32" s="22">
        <v>4.4139999999999997</v>
      </c>
      <c r="F32" s="22">
        <v>11.1</v>
      </c>
    </row>
    <row r="33" spans="1:6" x14ac:dyDescent="0.25">
      <c r="A33" s="28"/>
      <c r="B33" s="22"/>
      <c r="C33" s="22"/>
      <c r="D33" s="22"/>
      <c r="E33" s="22"/>
      <c r="F33" s="22"/>
    </row>
    <row r="34" spans="1:6" x14ac:dyDescent="0.25">
      <c r="A34" s="28" t="s">
        <v>13</v>
      </c>
      <c r="B34" s="22">
        <v>4.4039999999999999</v>
      </c>
      <c r="C34" s="22">
        <v>5.2839999999999998</v>
      </c>
      <c r="D34" s="22"/>
      <c r="E34" s="22">
        <v>1.284</v>
      </c>
      <c r="F34" s="22">
        <v>1.6779999999999999</v>
      </c>
    </row>
    <row r="35" spans="1:6" x14ac:dyDescent="0.25">
      <c r="A35" s="28"/>
      <c r="B35" s="22"/>
      <c r="C35" s="22"/>
      <c r="D35" s="22"/>
      <c r="E35" s="22"/>
      <c r="F35" s="22"/>
    </row>
    <row r="36" spans="1:6" x14ac:dyDescent="0.25">
      <c r="A36" s="28" t="s">
        <v>145</v>
      </c>
      <c r="B36" s="22">
        <v>3.2090000000000001</v>
      </c>
      <c r="C36" s="22">
        <v>4.4089999999999998</v>
      </c>
      <c r="D36" s="22"/>
      <c r="E36" s="22">
        <v>3.8719999999999999</v>
      </c>
      <c r="F36" s="22">
        <v>6.0670000000000002</v>
      </c>
    </row>
    <row r="37" spans="1:6" x14ac:dyDescent="0.25">
      <c r="A37" s="28"/>
      <c r="B37" s="22"/>
      <c r="C37" s="22"/>
      <c r="D37" s="22"/>
      <c r="E37" s="22"/>
      <c r="F37" s="22"/>
    </row>
    <row r="38" spans="1:6" x14ac:dyDescent="0.25">
      <c r="A38" s="28" t="s">
        <v>146</v>
      </c>
      <c r="B38" s="22">
        <v>4.4089999999999998</v>
      </c>
      <c r="C38" s="22">
        <v>10.039999999999999</v>
      </c>
      <c r="D38" s="22"/>
      <c r="E38" s="22">
        <v>8.8800000000000008</v>
      </c>
      <c r="F38" s="22">
        <v>27.45</v>
      </c>
    </row>
    <row r="39" spans="1:6" x14ac:dyDescent="0.25">
      <c r="A39" s="28"/>
      <c r="B39" s="22"/>
      <c r="C39" s="22"/>
      <c r="D39" s="22"/>
      <c r="E39" s="22"/>
      <c r="F39" s="22"/>
    </row>
    <row r="40" spans="1:6" x14ac:dyDescent="0.25">
      <c r="A40" s="28" t="s">
        <v>147</v>
      </c>
      <c r="B40" s="22">
        <v>2.1440000000000001</v>
      </c>
      <c r="C40" s="22">
        <v>3.633</v>
      </c>
      <c r="D40" s="22"/>
      <c r="E40" s="22">
        <v>3.6560000000000001</v>
      </c>
      <c r="F40" s="22">
        <v>8.7899999999999991</v>
      </c>
    </row>
    <row r="41" spans="1:6" x14ac:dyDescent="0.25">
      <c r="A41" s="28"/>
      <c r="B41" s="22"/>
      <c r="C41" s="22"/>
      <c r="D41" s="22"/>
      <c r="E41" s="22"/>
      <c r="F41" s="22"/>
    </row>
    <row r="42" spans="1:6" x14ac:dyDescent="0.25">
      <c r="A42" s="28" t="s">
        <v>17</v>
      </c>
      <c r="B42" s="22">
        <v>10.17</v>
      </c>
      <c r="C42" s="22">
        <v>26.43</v>
      </c>
      <c r="D42" s="22"/>
      <c r="E42" s="22">
        <v>1.4930000000000001</v>
      </c>
      <c r="F42" s="22">
        <v>2.714</v>
      </c>
    </row>
    <row r="43" spans="1:6" x14ac:dyDescent="0.25">
      <c r="A43" s="28"/>
      <c r="B43" s="22"/>
      <c r="C43" s="22"/>
      <c r="D43" s="22"/>
      <c r="E43" s="22"/>
      <c r="F43" s="22"/>
    </row>
    <row r="44" spans="1:6" x14ac:dyDescent="0.25">
      <c r="A44" s="28" t="s">
        <v>148</v>
      </c>
      <c r="B44" s="22">
        <v>3.7989999999999999</v>
      </c>
      <c r="C44" s="22">
        <v>8.4030000000000005</v>
      </c>
      <c r="D44" s="22"/>
      <c r="E44" s="22">
        <v>2.7650000000000001</v>
      </c>
      <c r="F44" s="22">
        <v>4.5609999999999999</v>
      </c>
    </row>
    <row r="45" spans="1:6" x14ac:dyDescent="0.25">
      <c r="A45" s="28"/>
      <c r="B45" s="22"/>
      <c r="C45" s="22"/>
      <c r="D45" s="22"/>
      <c r="E45" s="22"/>
      <c r="F45" s="22"/>
    </row>
    <row r="46" spans="1:6" x14ac:dyDescent="0.25">
      <c r="A46" s="28" t="s">
        <v>149</v>
      </c>
      <c r="B46" s="22">
        <v>3.84</v>
      </c>
      <c r="C46" s="22">
        <v>6.4859999999999998</v>
      </c>
      <c r="D46" s="22"/>
      <c r="E46" s="22">
        <v>5.95</v>
      </c>
      <c r="F46" s="22">
        <v>13.36</v>
      </c>
    </row>
    <row r="47" spans="1:6" x14ac:dyDescent="0.25">
      <c r="A47" s="28"/>
      <c r="B47" s="22"/>
      <c r="C47" s="22"/>
      <c r="D47" s="22"/>
      <c r="E47" s="22"/>
      <c r="F47" s="22"/>
    </row>
    <row r="48" spans="1:6" x14ac:dyDescent="0.25">
      <c r="A48" s="28" t="s">
        <v>150</v>
      </c>
      <c r="B48" s="22">
        <v>1.7290000000000001</v>
      </c>
      <c r="C48" s="22">
        <v>1.9330000000000001</v>
      </c>
      <c r="D48" s="22"/>
      <c r="E48" s="22">
        <v>4.9420000000000002</v>
      </c>
      <c r="F48" s="22">
        <v>10.95</v>
      </c>
    </row>
    <row r="50" spans="1:8" x14ac:dyDescent="0.25">
      <c r="A50" s="3" t="s">
        <v>152</v>
      </c>
      <c r="B50" s="21" t="s">
        <v>1</v>
      </c>
      <c r="C50" s="21" t="s">
        <v>0</v>
      </c>
      <c r="E50" s="3" t="s">
        <v>207</v>
      </c>
      <c r="F50" s="3" t="s">
        <v>1</v>
      </c>
      <c r="G50" s="3" t="s">
        <v>0</v>
      </c>
      <c r="H50" s="3" t="s">
        <v>219</v>
      </c>
    </row>
    <row r="51" spans="1:8" x14ac:dyDescent="0.25">
      <c r="A51" s="28" t="s">
        <v>129</v>
      </c>
      <c r="B51" s="3">
        <f>5/25*100</f>
        <v>20</v>
      </c>
      <c r="C51" s="3">
        <f>20/25*100</f>
        <v>80</v>
      </c>
      <c r="E51" s="3" t="s">
        <v>129</v>
      </c>
      <c r="F51" s="3">
        <v>5</v>
      </c>
      <c r="G51" s="3">
        <v>20</v>
      </c>
      <c r="H51" s="3">
        <v>25</v>
      </c>
    </row>
    <row r="52" spans="1:8" x14ac:dyDescent="0.25">
      <c r="A52" s="28" t="s">
        <v>128</v>
      </c>
      <c r="B52" s="3">
        <f>8/14*100</f>
        <v>57.142857142857139</v>
      </c>
      <c r="C52" s="3">
        <f>6/14*100</f>
        <v>42.857142857142854</v>
      </c>
      <c r="E52" s="3" t="s">
        <v>128</v>
      </c>
      <c r="F52" s="3">
        <v>8</v>
      </c>
      <c r="G52" s="3">
        <v>6</v>
      </c>
      <c r="H52" s="3">
        <v>14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5B1F5-03FA-4BFE-AF6F-FE32ED7CCECA}">
  <dimension ref="A1:M160"/>
  <sheetViews>
    <sheetView topLeftCell="A83" zoomScale="80" zoomScaleNormal="80" workbookViewId="0">
      <selection activeCell="I141" sqref="I141:M148"/>
    </sheetView>
  </sheetViews>
  <sheetFormatPr defaultRowHeight="15" x14ac:dyDescent="0.25"/>
  <sheetData>
    <row r="1" spans="1:13" x14ac:dyDescent="0.25">
      <c r="A1" s="3" t="s">
        <v>159</v>
      </c>
      <c r="B1" s="3"/>
      <c r="C1" s="3"/>
      <c r="D1" s="3"/>
      <c r="E1" s="3"/>
      <c r="F1" s="3"/>
      <c r="I1" s="3" t="s">
        <v>159</v>
      </c>
      <c r="J1" s="3"/>
      <c r="K1" s="3"/>
      <c r="L1" s="3"/>
      <c r="M1" s="3"/>
    </row>
    <row r="2" spans="1:13" x14ac:dyDescent="0.25">
      <c r="A2" s="31" t="s">
        <v>153</v>
      </c>
      <c r="B2" s="31" t="s">
        <v>154</v>
      </c>
      <c r="C2" s="31" t="s">
        <v>155</v>
      </c>
      <c r="D2" s="31" t="s">
        <v>156</v>
      </c>
      <c r="E2" s="31" t="s">
        <v>157</v>
      </c>
      <c r="F2" s="31" t="s">
        <v>158</v>
      </c>
      <c r="I2" s="31" t="s">
        <v>213</v>
      </c>
      <c r="J2" s="3"/>
      <c r="K2" s="31"/>
      <c r="L2" s="3"/>
      <c r="M2" s="3"/>
    </row>
    <row r="3" spans="1:13" x14ac:dyDescent="0.25">
      <c r="A3" s="33">
        <v>1.31</v>
      </c>
      <c r="B3" s="33">
        <v>25.69</v>
      </c>
      <c r="C3" s="33">
        <v>1.4</v>
      </c>
      <c r="D3" s="33">
        <v>0.36</v>
      </c>
      <c r="E3" s="33">
        <v>0.44</v>
      </c>
      <c r="F3" s="33">
        <v>1.78</v>
      </c>
      <c r="I3" s="3" t="s">
        <v>214</v>
      </c>
      <c r="J3" s="3"/>
      <c r="K3" s="3"/>
      <c r="L3" s="3"/>
      <c r="M3" s="3">
        <v>8</v>
      </c>
    </row>
    <row r="4" spans="1:13" x14ac:dyDescent="0.25">
      <c r="A4" s="33">
        <v>1.9</v>
      </c>
      <c r="B4" s="33">
        <v>3.22</v>
      </c>
      <c r="C4" s="33">
        <v>1.71</v>
      </c>
      <c r="D4" s="33">
        <v>0.22</v>
      </c>
      <c r="E4" s="33">
        <v>0.22</v>
      </c>
      <c r="F4" s="33">
        <v>0.28999999999999998</v>
      </c>
      <c r="I4" s="3" t="s">
        <v>215</v>
      </c>
      <c r="J4" s="3"/>
      <c r="K4" s="3"/>
      <c r="L4" s="3"/>
      <c r="M4" s="3">
        <v>2</v>
      </c>
    </row>
    <row r="5" spans="1:13" x14ac:dyDescent="0.25">
      <c r="A5" s="33">
        <v>0.04</v>
      </c>
      <c r="B5" s="33">
        <v>3.42</v>
      </c>
      <c r="C5" s="33">
        <v>0.52</v>
      </c>
      <c r="D5" s="33">
        <v>0.03</v>
      </c>
      <c r="E5" s="33">
        <v>0.01</v>
      </c>
      <c r="F5" s="33">
        <v>0.02</v>
      </c>
      <c r="I5" s="3"/>
      <c r="J5" s="3"/>
      <c r="K5" s="3"/>
      <c r="L5" s="3"/>
      <c r="M5" s="3"/>
    </row>
    <row r="6" spans="1:13" x14ac:dyDescent="0.25">
      <c r="A6" s="33">
        <v>0.77</v>
      </c>
      <c r="B6" s="33">
        <v>5.83</v>
      </c>
      <c r="C6" s="33">
        <v>15.25</v>
      </c>
      <c r="D6" s="33">
        <v>6.68</v>
      </c>
      <c r="E6" s="33">
        <v>3.67</v>
      </c>
      <c r="F6" s="33">
        <v>5.7</v>
      </c>
      <c r="I6" s="3" t="s">
        <v>129</v>
      </c>
      <c r="J6" s="3"/>
      <c r="K6" s="3"/>
      <c r="L6" s="3"/>
      <c r="M6" s="3"/>
    </row>
    <row r="7" spans="1:13" x14ac:dyDescent="0.25">
      <c r="A7" s="33">
        <v>3.43</v>
      </c>
      <c r="B7" s="33">
        <v>9.82</v>
      </c>
      <c r="C7" s="33">
        <v>0.15</v>
      </c>
      <c r="D7" s="33">
        <v>1.93</v>
      </c>
      <c r="E7" s="33">
        <v>30.03</v>
      </c>
      <c r="F7" s="33">
        <v>0.81</v>
      </c>
      <c r="I7" s="3" t="s">
        <v>214</v>
      </c>
      <c r="J7" s="3"/>
      <c r="K7" s="3"/>
      <c r="L7" s="3"/>
      <c r="M7" s="3">
        <v>3</v>
      </c>
    </row>
    <row r="8" spans="1:13" x14ac:dyDescent="0.25">
      <c r="A8" s="33">
        <v>0.64</v>
      </c>
      <c r="B8" s="33">
        <v>1.1100000000000001</v>
      </c>
      <c r="C8" s="33">
        <v>0.96</v>
      </c>
      <c r="D8" s="33">
        <v>2.14</v>
      </c>
      <c r="E8" s="33">
        <v>0.12</v>
      </c>
      <c r="F8" s="33">
        <v>0.34</v>
      </c>
      <c r="I8" s="3" t="s">
        <v>215</v>
      </c>
      <c r="J8" s="3"/>
      <c r="K8" s="3"/>
      <c r="L8" s="3"/>
      <c r="M8" s="3">
        <v>4</v>
      </c>
    </row>
    <row r="9" spans="1:13" x14ac:dyDescent="0.25">
      <c r="A9" s="33">
        <v>1.78</v>
      </c>
      <c r="B9" s="33">
        <v>3.25</v>
      </c>
      <c r="C9" s="33">
        <v>0.28000000000000003</v>
      </c>
      <c r="D9" s="33">
        <v>1</v>
      </c>
      <c r="E9" s="33">
        <v>0.02</v>
      </c>
      <c r="F9" s="33">
        <v>0.1</v>
      </c>
    </row>
    <row r="10" spans="1:13" x14ac:dyDescent="0.25">
      <c r="A10" s="33">
        <v>8.9999999999999993E-3</v>
      </c>
      <c r="B10" s="33">
        <v>0.05</v>
      </c>
      <c r="C10" s="33"/>
      <c r="D10" s="33"/>
      <c r="E10" s="33">
        <v>0.3</v>
      </c>
      <c r="F10" s="33">
        <v>0.74</v>
      </c>
    </row>
    <row r="11" spans="1:13" x14ac:dyDescent="0.25">
      <c r="A11" s="33">
        <v>18.34</v>
      </c>
      <c r="B11" s="33">
        <v>8.3000000000000007</v>
      </c>
      <c r="C11" s="33"/>
      <c r="D11" s="33"/>
      <c r="E11" s="33">
        <v>0.01</v>
      </c>
      <c r="F11" s="33">
        <v>0.08</v>
      </c>
    </row>
    <row r="12" spans="1:13" x14ac:dyDescent="0.25">
      <c r="A12" s="33">
        <v>0.47</v>
      </c>
      <c r="B12" s="33">
        <v>0.32</v>
      </c>
      <c r="C12" s="33"/>
      <c r="D12" s="33"/>
      <c r="E12" s="33">
        <v>0.57999999999999996</v>
      </c>
      <c r="F12" s="33">
        <v>0.08</v>
      </c>
    </row>
    <row r="13" spans="1:13" x14ac:dyDescent="0.25">
      <c r="A13" s="33"/>
      <c r="B13" s="33"/>
      <c r="C13" s="33"/>
      <c r="D13" s="33"/>
      <c r="E13" s="33">
        <v>0.12</v>
      </c>
      <c r="F13" s="33">
        <v>0.09</v>
      </c>
    </row>
    <row r="14" spans="1:13" x14ac:dyDescent="0.25">
      <c r="A14" s="33"/>
      <c r="B14" s="33"/>
      <c r="C14" s="33"/>
      <c r="D14" s="33"/>
      <c r="E14" s="33">
        <v>0.02</v>
      </c>
      <c r="F14" s="33">
        <v>1.48</v>
      </c>
    </row>
    <row r="15" spans="1:13" x14ac:dyDescent="0.25">
      <c r="A15" s="33"/>
      <c r="B15" s="33"/>
      <c r="C15" s="33"/>
      <c r="D15" s="33"/>
      <c r="E15" s="33">
        <v>0.06</v>
      </c>
      <c r="F15" s="33">
        <v>0.02</v>
      </c>
    </row>
    <row r="16" spans="1:13" x14ac:dyDescent="0.25">
      <c r="A16" s="33"/>
      <c r="B16" s="33"/>
      <c r="C16" s="33"/>
      <c r="D16" s="33"/>
      <c r="E16" s="33">
        <v>0.22</v>
      </c>
      <c r="F16" s="33">
        <v>0.44</v>
      </c>
    </row>
    <row r="17" spans="1:13" x14ac:dyDescent="0.25">
      <c r="A17" s="33"/>
      <c r="B17" s="33"/>
      <c r="C17" s="33"/>
      <c r="D17" s="33"/>
      <c r="E17" s="33">
        <v>0.01</v>
      </c>
      <c r="F17" s="33">
        <v>7.0000000000000007E-2</v>
      </c>
    </row>
    <row r="18" spans="1:13" x14ac:dyDescent="0.25">
      <c r="A18" s="33"/>
      <c r="B18" s="33"/>
      <c r="C18" s="33"/>
      <c r="D18" s="33"/>
      <c r="E18" s="33">
        <v>0.01</v>
      </c>
      <c r="F18" s="33">
        <v>0.04</v>
      </c>
    </row>
    <row r="19" spans="1:13" x14ac:dyDescent="0.25">
      <c r="A19" s="10"/>
      <c r="B19" s="10"/>
      <c r="C19" s="10"/>
      <c r="D19" s="10"/>
    </row>
    <row r="20" spans="1:13" x14ac:dyDescent="0.25">
      <c r="A20" s="10"/>
      <c r="B20" s="10"/>
      <c r="C20" s="10"/>
      <c r="D20" s="10"/>
    </row>
    <row r="21" spans="1:13" x14ac:dyDescent="0.25">
      <c r="A21" s="3" t="s">
        <v>160</v>
      </c>
      <c r="B21" s="3"/>
      <c r="C21" s="3"/>
      <c r="D21" s="3"/>
      <c r="E21" s="3"/>
      <c r="F21" s="3"/>
      <c r="I21" s="3" t="s">
        <v>160</v>
      </c>
      <c r="J21" s="3"/>
      <c r="K21" s="3"/>
      <c r="L21" s="3"/>
      <c r="M21" s="3"/>
    </row>
    <row r="22" spans="1:13" x14ac:dyDescent="0.25">
      <c r="A22" s="31" t="s">
        <v>153</v>
      </c>
      <c r="B22" s="31" t="s">
        <v>154</v>
      </c>
      <c r="C22" s="31" t="s">
        <v>155</v>
      </c>
      <c r="D22" s="31" t="s">
        <v>156</v>
      </c>
      <c r="E22" s="31" t="s">
        <v>157</v>
      </c>
      <c r="F22" s="31" t="s">
        <v>158</v>
      </c>
      <c r="I22" s="31" t="s">
        <v>213</v>
      </c>
      <c r="J22" s="3"/>
      <c r="K22" s="3"/>
      <c r="L22" s="3"/>
      <c r="M22" s="3"/>
    </row>
    <row r="23" spans="1:13" x14ac:dyDescent="0.25">
      <c r="A23" s="33">
        <v>269878.8</v>
      </c>
      <c r="B23" s="33">
        <v>3617830</v>
      </c>
      <c r="C23" s="33">
        <v>166930.29999999999</v>
      </c>
      <c r="D23" s="33">
        <v>244280</v>
      </c>
      <c r="E23" s="33">
        <v>193459.6</v>
      </c>
      <c r="F23" s="33">
        <v>180197.8</v>
      </c>
      <c r="I23" s="3" t="s">
        <v>214</v>
      </c>
      <c r="J23" s="3"/>
      <c r="K23" s="3"/>
      <c r="L23" s="3"/>
      <c r="M23" s="3">
        <v>5</v>
      </c>
    </row>
    <row r="24" spans="1:13" x14ac:dyDescent="0.25">
      <c r="A24" s="33">
        <v>461086.3</v>
      </c>
      <c r="B24" s="33">
        <v>356458.7</v>
      </c>
      <c r="C24" s="33">
        <v>623331.80000000005</v>
      </c>
      <c r="D24" s="33">
        <v>50875.38</v>
      </c>
      <c r="E24" s="33">
        <v>190874.1</v>
      </c>
      <c r="F24" s="33">
        <v>212891.5</v>
      </c>
      <c r="I24" s="3" t="s">
        <v>215</v>
      </c>
      <c r="J24" s="3"/>
      <c r="K24" s="3"/>
      <c r="L24" s="3"/>
      <c r="M24" s="3">
        <v>5</v>
      </c>
    </row>
    <row r="25" spans="1:13" x14ac:dyDescent="0.25">
      <c r="A25" s="33">
        <v>97755.19</v>
      </c>
      <c r="B25" s="33">
        <v>134826.79999999999</v>
      </c>
      <c r="C25" s="33">
        <v>263890.40000000002</v>
      </c>
      <c r="D25" s="33">
        <v>153552</v>
      </c>
      <c r="E25" s="33">
        <v>156702.20000000001</v>
      </c>
      <c r="F25" s="33">
        <v>130122.4</v>
      </c>
      <c r="I25" s="3"/>
      <c r="J25" s="3"/>
      <c r="K25" s="3"/>
      <c r="L25" s="3"/>
      <c r="M25" s="3"/>
    </row>
    <row r="26" spans="1:13" x14ac:dyDescent="0.25">
      <c r="A26" s="33">
        <v>866586.1</v>
      </c>
      <c r="B26" s="33">
        <v>46033.67</v>
      </c>
      <c r="C26" s="33">
        <v>927284.4</v>
      </c>
      <c r="D26" s="33">
        <v>387074.9</v>
      </c>
      <c r="E26" s="33">
        <v>42422.39</v>
      </c>
      <c r="F26" s="33">
        <v>111027.5</v>
      </c>
      <c r="I26" s="3" t="s">
        <v>129</v>
      </c>
      <c r="J26" s="3"/>
      <c r="K26" s="3"/>
      <c r="L26" s="3"/>
      <c r="M26" s="3"/>
    </row>
    <row r="27" spans="1:13" x14ac:dyDescent="0.25">
      <c r="A27" s="33">
        <v>266441.5</v>
      </c>
      <c r="B27" s="33">
        <v>932024.1</v>
      </c>
      <c r="C27" s="33">
        <v>54213.11</v>
      </c>
      <c r="D27" s="33">
        <v>166039.79999999999</v>
      </c>
      <c r="E27" s="33">
        <v>8227069</v>
      </c>
      <c r="F27" s="33">
        <v>702545.2</v>
      </c>
      <c r="I27" s="3" t="s">
        <v>214</v>
      </c>
      <c r="J27" s="3"/>
      <c r="K27" s="3"/>
      <c r="L27" s="3"/>
      <c r="M27" s="3">
        <v>3</v>
      </c>
    </row>
    <row r="28" spans="1:13" x14ac:dyDescent="0.25">
      <c r="A28" s="33">
        <v>109862.7</v>
      </c>
      <c r="B28" s="33">
        <v>527389.80000000005</v>
      </c>
      <c r="C28" s="33">
        <v>73175.31</v>
      </c>
      <c r="D28" s="33">
        <v>186632.4</v>
      </c>
      <c r="E28" s="33">
        <v>41986.97</v>
      </c>
      <c r="F28" s="33">
        <v>92957.09</v>
      </c>
      <c r="I28" s="3" t="s">
        <v>215</v>
      </c>
      <c r="J28" s="3"/>
      <c r="K28" s="3"/>
      <c r="L28" s="3"/>
      <c r="M28" s="3">
        <v>4</v>
      </c>
    </row>
    <row r="29" spans="1:13" x14ac:dyDescent="0.25">
      <c r="A29" s="33">
        <v>1648161</v>
      </c>
      <c r="B29" s="33">
        <v>780629.3</v>
      </c>
      <c r="C29" s="33">
        <v>213820.9</v>
      </c>
      <c r="D29" s="33">
        <v>73424.33</v>
      </c>
      <c r="E29" s="33">
        <v>31824.83</v>
      </c>
      <c r="F29" s="33">
        <v>40702.230000000003</v>
      </c>
    </row>
    <row r="30" spans="1:13" x14ac:dyDescent="0.25">
      <c r="A30" s="33">
        <v>24642.26</v>
      </c>
      <c r="B30" s="33">
        <v>74855.990000000005</v>
      </c>
      <c r="C30" s="33"/>
      <c r="D30" s="33"/>
      <c r="E30" s="33">
        <v>62538.61</v>
      </c>
      <c r="F30" s="33">
        <v>134130.79999999999</v>
      </c>
    </row>
    <row r="31" spans="1:13" x14ac:dyDescent="0.25">
      <c r="A31" s="33">
        <v>4540284</v>
      </c>
      <c r="B31" s="33">
        <v>4117306</v>
      </c>
      <c r="C31" s="33"/>
      <c r="D31" s="33"/>
      <c r="E31" s="33">
        <v>6132.38</v>
      </c>
      <c r="F31" s="33">
        <v>25031.11</v>
      </c>
    </row>
    <row r="32" spans="1:13" x14ac:dyDescent="0.25">
      <c r="A32" s="33">
        <v>228066.4</v>
      </c>
      <c r="B32" s="33">
        <v>98420.33</v>
      </c>
      <c r="C32" s="33"/>
      <c r="D32" s="33"/>
      <c r="E32" s="33">
        <v>103725.9</v>
      </c>
      <c r="F32" s="33">
        <v>46470.49</v>
      </c>
    </row>
    <row r="33" spans="1:13" x14ac:dyDescent="0.25">
      <c r="A33" s="33"/>
      <c r="B33" s="33"/>
      <c r="C33" s="33"/>
      <c r="D33" s="33"/>
      <c r="E33" s="33">
        <v>94507.29</v>
      </c>
      <c r="F33" s="33">
        <v>130938</v>
      </c>
    </row>
    <row r="34" spans="1:13" x14ac:dyDescent="0.25">
      <c r="A34" s="33"/>
      <c r="B34" s="33"/>
      <c r="C34" s="33"/>
      <c r="D34" s="33"/>
      <c r="E34" s="33">
        <v>20876.45</v>
      </c>
      <c r="F34" s="33">
        <v>44172.86</v>
      </c>
    </row>
    <row r="35" spans="1:13" x14ac:dyDescent="0.25">
      <c r="A35" s="33"/>
      <c r="B35" s="33"/>
      <c r="C35" s="33"/>
      <c r="D35" s="33"/>
      <c r="E35" s="33">
        <v>93968.72</v>
      </c>
      <c r="F35" s="33">
        <v>129376.8</v>
      </c>
    </row>
    <row r="36" spans="1:13" x14ac:dyDescent="0.25">
      <c r="A36" s="33"/>
      <c r="B36" s="33"/>
      <c r="C36" s="33"/>
      <c r="D36" s="33"/>
      <c r="E36" s="33">
        <v>118956</v>
      </c>
      <c r="F36" s="33">
        <v>369410.9</v>
      </c>
    </row>
    <row r="37" spans="1:13" x14ac:dyDescent="0.25">
      <c r="A37" s="33"/>
      <c r="B37" s="33"/>
      <c r="C37" s="33"/>
      <c r="D37" s="33"/>
      <c r="E37" s="33">
        <v>17002.34</v>
      </c>
      <c r="F37" s="33">
        <v>17950.87</v>
      </c>
    </row>
    <row r="38" spans="1:13" x14ac:dyDescent="0.25">
      <c r="A38" s="33"/>
      <c r="B38" s="33"/>
      <c r="C38" s="33"/>
      <c r="D38" s="33"/>
      <c r="E38" s="33">
        <v>2219.54</v>
      </c>
      <c r="F38" s="33">
        <v>119301.3</v>
      </c>
    </row>
    <row r="41" spans="1:13" x14ac:dyDescent="0.25">
      <c r="A41" s="38" t="s">
        <v>163</v>
      </c>
      <c r="B41" s="38"/>
      <c r="C41" s="38"/>
      <c r="D41" s="38"/>
      <c r="E41" s="38"/>
      <c r="F41" s="38"/>
      <c r="I41" s="3" t="s">
        <v>163</v>
      </c>
      <c r="J41" s="3"/>
      <c r="K41" s="3"/>
      <c r="L41" s="3"/>
      <c r="M41" s="3"/>
    </row>
    <row r="42" spans="1:13" x14ac:dyDescent="0.25">
      <c r="A42" s="21" t="s">
        <v>153</v>
      </c>
      <c r="B42" s="21" t="s">
        <v>154</v>
      </c>
      <c r="C42" s="21" t="s">
        <v>155</v>
      </c>
      <c r="D42" s="21" t="s">
        <v>156</v>
      </c>
      <c r="E42" s="21" t="s">
        <v>157</v>
      </c>
      <c r="F42" s="21" t="s">
        <v>158</v>
      </c>
      <c r="I42" s="31" t="s">
        <v>213</v>
      </c>
      <c r="J42" s="3"/>
      <c r="K42" s="3"/>
      <c r="L42" s="3"/>
      <c r="M42" s="3"/>
    </row>
    <row r="43" spans="1:13" x14ac:dyDescent="0.25">
      <c r="A43" s="22">
        <v>681.27</v>
      </c>
      <c r="B43" s="22">
        <v>5500400</v>
      </c>
      <c r="C43" s="22">
        <v>0.1</v>
      </c>
      <c r="D43" s="22">
        <v>14.8</v>
      </c>
      <c r="E43" s="22">
        <v>120.92</v>
      </c>
      <c r="F43" s="22">
        <v>110.32</v>
      </c>
      <c r="I43" s="3" t="s">
        <v>214</v>
      </c>
      <c r="J43" s="3"/>
      <c r="K43" s="3"/>
      <c r="L43" s="3"/>
      <c r="M43" s="3">
        <v>9</v>
      </c>
    </row>
    <row r="44" spans="1:13" x14ac:dyDescent="0.25">
      <c r="A44" s="22">
        <v>14.42</v>
      </c>
      <c r="B44" s="22">
        <v>526.23</v>
      </c>
      <c r="C44" s="22">
        <v>107.77</v>
      </c>
      <c r="D44" s="22">
        <v>10.56</v>
      </c>
      <c r="E44" s="22">
        <v>53.05</v>
      </c>
      <c r="F44" s="22">
        <v>107.76</v>
      </c>
      <c r="I44" s="3" t="s">
        <v>215</v>
      </c>
      <c r="J44" s="3"/>
      <c r="K44" s="3"/>
      <c r="L44" s="3"/>
      <c r="M44" s="3">
        <v>1</v>
      </c>
    </row>
    <row r="45" spans="1:13" x14ac:dyDescent="0.25">
      <c r="A45" s="22">
        <v>0.4</v>
      </c>
      <c r="B45" s="22">
        <v>38.6</v>
      </c>
      <c r="C45" s="22">
        <v>260.05</v>
      </c>
      <c r="D45" s="22">
        <v>94.35</v>
      </c>
      <c r="E45" s="22">
        <v>8.02</v>
      </c>
      <c r="F45" s="22">
        <v>13.69</v>
      </c>
      <c r="I45" s="3"/>
      <c r="J45" s="3"/>
      <c r="K45" s="3"/>
      <c r="L45" s="3"/>
      <c r="M45" s="3"/>
    </row>
    <row r="46" spans="1:13" x14ac:dyDescent="0.25">
      <c r="A46" s="22">
        <v>57.19</v>
      </c>
      <c r="B46" s="22">
        <v>2.66</v>
      </c>
      <c r="C46" s="22">
        <v>2641.6</v>
      </c>
      <c r="D46" s="22">
        <v>1545.91</v>
      </c>
      <c r="E46" s="22">
        <v>7.52</v>
      </c>
      <c r="F46" s="22">
        <v>16.97</v>
      </c>
      <c r="I46" s="3" t="s">
        <v>129</v>
      </c>
      <c r="J46" s="3"/>
      <c r="K46" s="3"/>
      <c r="L46" s="3"/>
      <c r="M46" s="3"/>
    </row>
    <row r="47" spans="1:13" x14ac:dyDescent="0.25">
      <c r="A47" s="22">
        <v>11.9</v>
      </c>
      <c r="B47" s="22">
        <v>16.239999999999998</v>
      </c>
      <c r="C47" s="22">
        <v>2.25</v>
      </c>
      <c r="D47" s="22">
        <v>25.04</v>
      </c>
      <c r="E47" s="22">
        <v>19.53</v>
      </c>
      <c r="F47" s="22">
        <v>46.55</v>
      </c>
      <c r="I47" s="3" t="s">
        <v>214</v>
      </c>
      <c r="J47" s="3"/>
      <c r="K47" s="3"/>
      <c r="L47" s="3"/>
      <c r="M47" s="3">
        <v>3</v>
      </c>
    </row>
    <row r="48" spans="1:13" x14ac:dyDescent="0.25">
      <c r="A48" s="22">
        <v>17.11</v>
      </c>
      <c r="B48" s="22">
        <v>28.45</v>
      </c>
      <c r="C48" s="22">
        <v>5.88</v>
      </c>
      <c r="D48" s="22">
        <v>2720.33</v>
      </c>
      <c r="E48" s="22">
        <v>14.56</v>
      </c>
      <c r="F48" s="22">
        <v>16.920000000000002</v>
      </c>
      <c r="I48" s="3" t="s">
        <v>215</v>
      </c>
      <c r="J48" s="3"/>
      <c r="K48" s="3"/>
      <c r="L48" s="3"/>
      <c r="M48" s="3">
        <v>4</v>
      </c>
    </row>
    <row r="49" spans="1:13" x14ac:dyDescent="0.25">
      <c r="A49" s="22">
        <v>6000</v>
      </c>
      <c r="B49" s="22">
        <v>6000</v>
      </c>
      <c r="C49" s="22">
        <v>16.75</v>
      </c>
      <c r="D49" s="22">
        <v>14.41</v>
      </c>
      <c r="E49" s="22">
        <v>0.3</v>
      </c>
      <c r="F49" s="22">
        <v>2</v>
      </c>
    </row>
    <row r="50" spans="1:13" x14ac:dyDescent="0.25">
      <c r="A50" s="22">
        <v>3.78</v>
      </c>
      <c r="B50" s="22">
        <v>4.5</v>
      </c>
      <c r="C50" s="22"/>
      <c r="D50" s="22"/>
      <c r="E50" s="22">
        <v>6.6</v>
      </c>
      <c r="F50" s="22">
        <v>21.01</v>
      </c>
    </row>
    <row r="51" spans="1:13" x14ac:dyDescent="0.25">
      <c r="A51" s="22" t="s">
        <v>161</v>
      </c>
      <c r="B51" s="22" t="s">
        <v>162</v>
      </c>
      <c r="C51" s="22"/>
      <c r="D51" s="22"/>
      <c r="E51" s="22">
        <v>0.4</v>
      </c>
      <c r="F51" s="22">
        <v>0.4</v>
      </c>
    </row>
    <row r="52" spans="1:13" x14ac:dyDescent="0.25">
      <c r="A52" s="22">
        <v>10.56</v>
      </c>
      <c r="B52" s="22">
        <v>20.36</v>
      </c>
      <c r="C52" s="22"/>
      <c r="D52" s="22"/>
      <c r="E52" s="22">
        <v>116.56</v>
      </c>
      <c r="F52" s="22">
        <v>20.28</v>
      </c>
    </row>
    <row r="53" spans="1:13" x14ac:dyDescent="0.25">
      <c r="A53" s="22"/>
      <c r="B53" s="22"/>
      <c r="C53" s="22"/>
      <c r="D53" s="22"/>
      <c r="E53" s="22">
        <v>47.77</v>
      </c>
      <c r="F53" s="22">
        <v>17.63</v>
      </c>
    </row>
    <row r="54" spans="1:13" x14ac:dyDescent="0.25">
      <c r="A54" s="22"/>
      <c r="B54" s="22"/>
      <c r="C54" s="22"/>
      <c r="D54" s="22"/>
      <c r="E54" s="22">
        <v>2.95</v>
      </c>
      <c r="F54" s="22">
        <v>3.78</v>
      </c>
    </row>
    <row r="55" spans="1:13" x14ac:dyDescent="0.25">
      <c r="A55" s="22"/>
      <c r="B55" s="22"/>
      <c r="C55" s="22"/>
      <c r="D55" s="22"/>
      <c r="E55" s="22">
        <v>369.36</v>
      </c>
      <c r="F55" s="22">
        <v>985.16</v>
      </c>
    </row>
    <row r="56" spans="1:13" x14ac:dyDescent="0.25">
      <c r="A56" s="22"/>
      <c r="B56" s="22"/>
      <c r="C56" s="22"/>
      <c r="D56" s="22"/>
      <c r="E56" s="22">
        <v>236.87</v>
      </c>
      <c r="F56" s="22">
        <v>389.42</v>
      </c>
    </row>
    <row r="57" spans="1:13" x14ac:dyDescent="0.25">
      <c r="A57" s="22"/>
      <c r="B57" s="22"/>
      <c r="C57" s="22"/>
      <c r="D57" s="22"/>
      <c r="E57" s="22">
        <v>1.03</v>
      </c>
      <c r="F57" s="22">
        <v>6.22</v>
      </c>
    </row>
    <row r="58" spans="1:13" x14ac:dyDescent="0.25">
      <c r="A58" s="22"/>
      <c r="B58" s="22"/>
      <c r="C58" s="22"/>
      <c r="D58" s="22"/>
      <c r="E58" s="22">
        <v>0.4</v>
      </c>
      <c r="F58" s="22">
        <v>93.19</v>
      </c>
    </row>
    <row r="59" spans="1:13" x14ac:dyDescent="0.25">
      <c r="A59" s="10"/>
      <c r="B59" s="10"/>
      <c r="C59" s="10"/>
      <c r="D59" s="10"/>
    </row>
    <row r="60" spans="1:13" x14ac:dyDescent="0.25">
      <c r="A60" s="10"/>
      <c r="B60" s="10"/>
      <c r="C60" s="10"/>
      <c r="D60" s="10"/>
    </row>
    <row r="61" spans="1:13" x14ac:dyDescent="0.25">
      <c r="A61" s="3" t="s">
        <v>164</v>
      </c>
      <c r="B61" s="3"/>
      <c r="C61" s="3"/>
      <c r="D61" s="3"/>
      <c r="E61" s="3"/>
      <c r="F61" s="3"/>
      <c r="I61" s="3" t="s">
        <v>164</v>
      </c>
      <c r="J61" s="3"/>
      <c r="K61" s="3"/>
      <c r="L61" s="3"/>
      <c r="M61" s="3"/>
    </row>
    <row r="62" spans="1:13" x14ac:dyDescent="0.25">
      <c r="A62" s="31" t="s">
        <v>153</v>
      </c>
      <c r="B62" s="31" t="s">
        <v>154</v>
      </c>
      <c r="C62" s="31" t="s">
        <v>155</v>
      </c>
      <c r="D62" s="31" t="s">
        <v>156</v>
      </c>
      <c r="E62" s="31" t="s">
        <v>157</v>
      </c>
      <c r="F62" s="31" t="s">
        <v>158</v>
      </c>
      <c r="I62" s="31" t="s">
        <v>213</v>
      </c>
      <c r="J62" s="3"/>
      <c r="K62" s="3"/>
      <c r="L62" s="3"/>
      <c r="M62" s="3"/>
    </row>
    <row r="63" spans="1:13" x14ac:dyDescent="0.25">
      <c r="A63" s="33">
        <v>13.12</v>
      </c>
      <c r="B63" s="33">
        <v>92.48</v>
      </c>
      <c r="C63" s="33">
        <v>2</v>
      </c>
      <c r="D63" s="33">
        <v>3.21</v>
      </c>
      <c r="E63" s="33">
        <v>0.9</v>
      </c>
      <c r="F63" s="33">
        <v>7.66</v>
      </c>
      <c r="I63" s="3" t="s">
        <v>214</v>
      </c>
      <c r="J63" s="3"/>
      <c r="K63" s="3"/>
      <c r="L63" s="3"/>
      <c r="M63" s="3">
        <v>7</v>
      </c>
    </row>
    <row r="64" spans="1:13" x14ac:dyDescent="0.25">
      <c r="A64" s="33">
        <v>3.46</v>
      </c>
      <c r="B64" s="33">
        <v>13.83</v>
      </c>
      <c r="C64" s="33">
        <v>16.87</v>
      </c>
      <c r="D64" s="33">
        <v>9.69</v>
      </c>
      <c r="E64" s="33">
        <v>9.8800000000000008</v>
      </c>
      <c r="F64" s="33">
        <v>6.79</v>
      </c>
      <c r="I64" s="3" t="s">
        <v>215</v>
      </c>
      <c r="J64" s="3"/>
      <c r="K64" s="3"/>
      <c r="L64" s="3"/>
      <c r="M64" s="3">
        <v>3</v>
      </c>
    </row>
    <row r="65" spans="1:13" x14ac:dyDescent="0.25">
      <c r="A65" s="33">
        <v>1.8</v>
      </c>
      <c r="B65" s="33">
        <v>6.8</v>
      </c>
      <c r="C65" s="33">
        <v>38.92</v>
      </c>
      <c r="D65" s="33">
        <v>0.2</v>
      </c>
      <c r="E65" s="33">
        <v>2</v>
      </c>
      <c r="F65" s="33">
        <v>2</v>
      </c>
      <c r="I65" s="3"/>
      <c r="J65" s="3"/>
      <c r="K65" s="3"/>
      <c r="L65" s="3"/>
      <c r="M65" s="3"/>
    </row>
    <row r="66" spans="1:13" x14ac:dyDescent="0.25">
      <c r="A66" s="33">
        <v>2</v>
      </c>
      <c r="B66" s="33">
        <v>12</v>
      </c>
      <c r="C66" s="33">
        <v>9.01</v>
      </c>
      <c r="D66" s="33">
        <v>11.23</v>
      </c>
      <c r="E66" s="33">
        <v>10.86</v>
      </c>
      <c r="F66" s="33">
        <v>11.54</v>
      </c>
      <c r="I66" s="3" t="s">
        <v>129</v>
      </c>
      <c r="J66" s="3"/>
      <c r="K66" s="3"/>
      <c r="L66" s="3"/>
      <c r="M66" s="3"/>
    </row>
    <row r="67" spans="1:13" x14ac:dyDescent="0.25">
      <c r="A67" s="33">
        <v>2</v>
      </c>
      <c r="B67" s="33">
        <v>9.85</v>
      </c>
      <c r="C67" s="33">
        <v>0.2</v>
      </c>
      <c r="D67" s="33">
        <v>12.89</v>
      </c>
      <c r="E67" s="33">
        <v>85.77</v>
      </c>
      <c r="F67" s="33">
        <v>9.11</v>
      </c>
      <c r="I67" s="3" t="s">
        <v>214</v>
      </c>
      <c r="J67" s="3"/>
      <c r="K67" s="3"/>
      <c r="L67" s="3"/>
      <c r="M67" s="3">
        <v>4</v>
      </c>
    </row>
    <row r="68" spans="1:13" x14ac:dyDescent="0.25">
      <c r="A68" s="33">
        <v>5.83</v>
      </c>
      <c r="B68" s="33">
        <v>17.39</v>
      </c>
      <c r="C68" s="33">
        <v>6.67</v>
      </c>
      <c r="D68" s="33">
        <v>13.14</v>
      </c>
      <c r="E68" s="33">
        <v>3.5</v>
      </c>
      <c r="F68" s="33">
        <v>2</v>
      </c>
      <c r="I68" s="3" t="s">
        <v>215</v>
      </c>
      <c r="J68" s="3"/>
      <c r="K68" s="3"/>
      <c r="L68" s="3"/>
      <c r="M68" s="3">
        <v>3</v>
      </c>
    </row>
    <row r="69" spans="1:13" x14ac:dyDescent="0.25">
      <c r="A69" s="33">
        <v>89.17</v>
      </c>
      <c r="B69" s="33">
        <v>17.64</v>
      </c>
      <c r="C69" s="33">
        <v>12.62</v>
      </c>
      <c r="D69" s="33">
        <v>6.34</v>
      </c>
      <c r="E69" s="33">
        <v>2</v>
      </c>
      <c r="F69" s="33">
        <v>4.97</v>
      </c>
    </row>
    <row r="70" spans="1:13" x14ac:dyDescent="0.25">
      <c r="A70" s="33">
        <v>0.2</v>
      </c>
      <c r="B70" s="33">
        <v>0.2</v>
      </c>
      <c r="C70" s="33"/>
      <c r="D70" s="33"/>
      <c r="E70" s="33">
        <v>2.0099999999999998</v>
      </c>
      <c r="F70" s="33">
        <v>8.99</v>
      </c>
    </row>
    <row r="71" spans="1:13" x14ac:dyDescent="0.25">
      <c r="A71" s="33">
        <v>150.86000000000001</v>
      </c>
      <c r="B71" s="33">
        <v>52.06</v>
      </c>
      <c r="C71" s="33"/>
      <c r="D71" s="33"/>
      <c r="E71" s="33">
        <v>2</v>
      </c>
      <c r="F71" s="33">
        <v>3.64</v>
      </c>
    </row>
    <row r="72" spans="1:13" x14ac:dyDescent="0.25">
      <c r="A72" s="33">
        <v>8.93</v>
      </c>
      <c r="B72" s="33">
        <v>8.66</v>
      </c>
      <c r="C72" s="33"/>
      <c r="D72" s="33"/>
      <c r="E72" s="33">
        <v>9.77</v>
      </c>
      <c r="F72" s="33">
        <v>11.96</v>
      </c>
    </row>
    <row r="73" spans="1:13" x14ac:dyDescent="0.25">
      <c r="A73" s="33"/>
      <c r="B73" s="33"/>
      <c r="C73" s="33"/>
      <c r="D73" s="33"/>
      <c r="E73" s="33">
        <v>2</v>
      </c>
      <c r="F73" s="33">
        <v>2</v>
      </c>
    </row>
    <row r="74" spans="1:13" x14ac:dyDescent="0.25">
      <c r="A74" s="33"/>
      <c r="B74" s="33"/>
      <c r="C74" s="33"/>
      <c r="D74" s="33"/>
      <c r="E74" s="33">
        <v>0.2</v>
      </c>
      <c r="F74" s="33">
        <v>4.04</v>
      </c>
    </row>
    <row r="75" spans="1:13" x14ac:dyDescent="0.25">
      <c r="A75" s="33"/>
      <c r="B75" s="33"/>
      <c r="C75" s="33"/>
      <c r="D75" s="33"/>
      <c r="E75" s="33">
        <v>28.43</v>
      </c>
      <c r="F75" s="33">
        <v>16.489999999999998</v>
      </c>
    </row>
    <row r="76" spans="1:13" x14ac:dyDescent="0.25">
      <c r="A76" s="33"/>
      <c r="B76" s="33"/>
      <c r="C76" s="33"/>
      <c r="D76" s="33"/>
      <c r="E76" s="33">
        <v>8.02</v>
      </c>
      <c r="F76" s="33">
        <v>20.82</v>
      </c>
    </row>
    <row r="77" spans="1:13" x14ac:dyDescent="0.25">
      <c r="A77" s="33"/>
      <c r="B77" s="33"/>
      <c r="C77" s="33"/>
      <c r="D77" s="33"/>
      <c r="E77" s="33">
        <v>0.2</v>
      </c>
      <c r="F77" s="33">
        <v>0.2</v>
      </c>
    </row>
    <row r="78" spans="1:13" x14ac:dyDescent="0.25">
      <c r="A78" s="33"/>
      <c r="B78" s="33"/>
      <c r="C78" s="33"/>
      <c r="D78" s="33"/>
      <c r="E78" s="33">
        <v>2</v>
      </c>
      <c r="F78" s="33">
        <v>0.2</v>
      </c>
    </row>
    <row r="79" spans="1:13" x14ac:dyDescent="0.25">
      <c r="A79" s="10"/>
      <c r="B79" s="10"/>
      <c r="C79" s="10"/>
      <c r="D79" s="10"/>
      <c r="E79" s="10"/>
      <c r="F79" s="10"/>
    </row>
    <row r="81" spans="1:13" x14ac:dyDescent="0.25">
      <c r="A81" s="3" t="s">
        <v>165</v>
      </c>
      <c r="B81" s="3"/>
      <c r="C81" s="3"/>
      <c r="D81" s="3"/>
      <c r="E81" s="3"/>
      <c r="F81" s="3"/>
      <c r="I81" s="3" t="s">
        <v>165</v>
      </c>
      <c r="J81" s="3"/>
      <c r="K81" s="3"/>
      <c r="L81" s="3"/>
      <c r="M81" s="3"/>
    </row>
    <row r="82" spans="1:13" x14ac:dyDescent="0.25">
      <c r="A82" s="31" t="s">
        <v>153</v>
      </c>
      <c r="B82" s="31" t="s">
        <v>154</v>
      </c>
      <c r="C82" s="31" t="s">
        <v>155</v>
      </c>
      <c r="D82" s="31" t="s">
        <v>156</v>
      </c>
      <c r="E82" s="31" t="s">
        <v>157</v>
      </c>
      <c r="F82" s="31" t="s">
        <v>158</v>
      </c>
      <c r="I82" s="31" t="s">
        <v>213</v>
      </c>
      <c r="J82" s="3"/>
      <c r="K82" s="3"/>
      <c r="L82" s="3"/>
      <c r="M82" s="3"/>
    </row>
    <row r="83" spans="1:13" x14ac:dyDescent="0.25">
      <c r="A83" s="33">
        <v>217.85</v>
      </c>
      <c r="B83" s="33">
        <v>354.01</v>
      </c>
      <c r="C83" s="33">
        <v>206.3</v>
      </c>
      <c r="D83" s="33">
        <v>104.59</v>
      </c>
      <c r="E83" s="33">
        <v>176.29</v>
      </c>
      <c r="F83" s="33">
        <v>442.5</v>
      </c>
      <c r="I83" s="3" t="s">
        <v>214</v>
      </c>
      <c r="J83" s="3"/>
      <c r="K83" s="3"/>
      <c r="L83" s="3"/>
      <c r="M83" s="3">
        <v>9</v>
      </c>
    </row>
    <row r="84" spans="1:13" x14ac:dyDescent="0.25">
      <c r="A84" s="33">
        <v>1056.07</v>
      </c>
      <c r="B84" s="33">
        <v>8212.7000000000007</v>
      </c>
      <c r="C84" s="33">
        <v>151.88999999999999</v>
      </c>
      <c r="D84" s="33">
        <v>35.96</v>
      </c>
      <c r="E84" s="33">
        <v>315.83</v>
      </c>
      <c r="F84" s="33">
        <v>306.24</v>
      </c>
      <c r="I84" s="3" t="s">
        <v>215</v>
      </c>
      <c r="J84" s="3"/>
      <c r="K84" s="3"/>
      <c r="L84" s="3"/>
      <c r="M84" s="3">
        <v>1</v>
      </c>
    </row>
    <row r="85" spans="1:13" x14ac:dyDescent="0.25">
      <c r="A85" s="33">
        <v>4.32</v>
      </c>
      <c r="B85" s="33">
        <v>489.55</v>
      </c>
      <c r="C85" s="33">
        <v>96.79</v>
      </c>
      <c r="D85" s="33">
        <v>24.85</v>
      </c>
      <c r="E85" s="33">
        <v>72.45</v>
      </c>
      <c r="F85" s="33">
        <v>110.52</v>
      </c>
      <c r="I85" s="3"/>
      <c r="J85" s="3"/>
      <c r="K85" s="3"/>
      <c r="L85" s="3"/>
      <c r="M85" s="3"/>
    </row>
    <row r="86" spans="1:13" x14ac:dyDescent="0.25">
      <c r="A86" s="33">
        <v>203.42</v>
      </c>
      <c r="B86" s="33">
        <v>449.11</v>
      </c>
      <c r="C86" s="33">
        <v>276.37</v>
      </c>
      <c r="D86" s="33">
        <v>168.3</v>
      </c>
      <c r="E86" s="33">
        <v>167.87</v>
      </c>
      <c r="F86" s="33">
        <v>217.55</v>
      </c>
      <c r="I86" s="3" t="s">
        <v>129</v>
      </c>
      <c r="J86" s="3"/>
      <c r="K86" s="3"/>
      <c r="L86" s="3"/>
      <c r="M86" s="3"/>
    </row>
    <row r="87" spans="1:13" x14ac:dyDescent="0.25">
      <c r="A87" s="33">
        <v>473.14</v>
      </c>
      <c r="B87" s="33">
        <v>843.98</v>
      </c>
      <c r="C87" s="33">
        <v>60.53</v>
      </c>
      <c r="D87" s="33">
        <v>144.30000000000001</v>
      </c>
      <c r="E87" s="33">
        <v>4</v>
      </c>
      <c r="F87" s="33">
        <v>146.47</v>
      </c>
      <c r="I87" s="3" t="s">
        <v>214</v>
      </c>
      <c r="J87" s="3"/>
      <c r="K87" s="3"/>
      <c r="L87" s="3"/>
      <c r="M87" s="3">
        <v>3</v>
      </c>
    </row>
    <row r="88" spans="1:13" x14ac:dyDescent="0.25">
      <c r="A88" s="33">
        <v>126.39</v>
      </c>
      <c r="B88" s="33">
        <v>300.99</v>
      </c>
      <c r="C88" s="33">
        <v>85.74</v>
      </c>
      <c r="D88" s="33">
        <v>120.76</v>
      </c>
      <c r="E88" s="33">
        <v>11.75</v>
      </c>
      <c r="F88" s="33">
        <v>65.17</v>
      </c>
      <c r="I88" s="3" t="s">
        <v>215</v>
      </c>
      <c r="J88" s="3"/>
      <c r="K88" s="3"/>
      <c r="L88" s="3"/>
      <c r="M88" s="3">
        <v>4</v>
      </c>
    </row>
    <row r="89" spans="1:13" x14ac:dyDescent="0.25">
      <c r="A89" s="33">
        <v>176.78</v>
      </c>
      <c r="B89" s="33">
        <v>390.11</v>
      </c>
      <c r="C89" s="33">
        <v>49.39</v>
      </c>
      <c r="D89" s="33">
        <v>122.5</v>
      </c>
      <c r="E89" s="33">
        <v>26.36</v>
      </c>
      <c r="F89" s="33">
        <v>82.4</v>
      </c>
    </row>
    <row r="90" spans="1:13" x14ac:dyDescent="0.25">
      <c r="A90" s="33">
        <v>1.1200000000000001</v>
      </c>
      <c r="B90" s="33">
        <v>81.8</v>
      </c>
      <c r="C90" s="33"/>
      <c r="D90" s="33"/>
      <c r="E90" s="33">
        <v>19.7</v>
      </c>
      <c r="F90" s="33">
        <v>48.13</v>
      </c>
    </row>
    <row r="91" spans="1:13" x14ac:dyDescent="0.25">
      <c r="A91" s="33">
        <v>384.12</v>
      </c>
      <c r="B91" s="33">
        <v>824.34</v>
      </c>
      <c r="C91" s="33"/>
      <c r="D91" s="33"/>
      <c r="E91" s="33">
        <v>4</v>
      </c>
      <c r="F91" s="33">
        <v>7.83</v>
      </c>
    </row>
    <row r="92" spans="1:13" x14ac:dyDescent="0.25">
      <c r="A92" s="33">
        <v>154.22</v>
      </c>
      <c r="B92" s="33">
        <v>69.91</v>
      </c>
      <c r="C92" s="33"/>
      <c r="D92" s="33"/>
      <c r="E92" s="33">
        <v>10.85</v>
      </c>
      <c r="F92" s="33">
        <v>5.0999999999999996</v>
      </c>
    </row>
    <row r="93" spans="1:13" x14ac:dyDescent="0.25">
      <c r="A93" s="33"/>
      <c r="B93" s="33"/>
      <c r="C93" s="33"/>
      <c r="D93" s="33"/>
      <c r="E93" s="33">
        <v>71.75</v>
      </c>
      <c r="F93" s="33">
        <v>47.94</v>
      </c>
    </row>
    <row r="94" spans="1:13" x14ac:dyDescent="0.25">
      <c r="A94" s="33"/>
      <c r="B94" s="33"/>
      <c r="C94" s="33"/>
      <c r="D94" s="33"/>
      <c r="E94" s="33">
        <v>0.08</v>
      </c>
      <c r="F94" s="33">
        <v>99.02</v>
      </c>
    </row>
    <row r="95" spans="1:13" x14ac:dyDescent="0.25">
      <c r="A95" s="33"/>
      <c r="B95" s="33"/>
      <c r="C95" s="33"/>
      <c r="D95" s="33"/>
      <c r="E95" s="33">
        <v>15.77</v>
      </c>
      <c r="F95" s="33">
        <v>50.49</v>
      </c>
    </row>
    <row r="96" spans="1:13" x14ac:dyDescent="0.25">
      <c r="A96" s="33"/>
      <c r="B96" s="33"/>
      <c r="C96" s="33"/>
      <c r="D96" s="33"/>
      <c r="E96" s="33">
        <v>33.94</v>
      </c>
      <c r="F96" s="33">
        <v>49.03</v>
      </c>
    </row>
    <row r="97" spans="1:13" x14ac:dyDescent="0.25">
      <c r="A97" s="33"/>
      <c r="B97" s="33"/>
      <c r="C97" s="33"/>
      <c r="D97" s="33"/>
      <c r="E97" s="33">
        <v>0.08</v>
      </c>
      <c r="F97" s="33">
        <v>4.42</v>
      </c>
    </row>
    <row r="98" spans="1:13" x14ac:dyDescent="0.25">
      <c r="A98" s="33"/>
      <c r="B98" s="33"/>
      <c r="C98" s="33"/>
      <c r="D98" s="33"/>
      <c r="E98" s="33">
        <v>4.07</v>
      </c>
      <c r="F98" s="33">
        <v>9.58</v>
      </c>
    </row>
    <row r="99" spans="1:13" x14ac:dyDescent="0.25">
      <c r="A99" s="10"/>
      <c r="B99" s="10"/>
      <c r="C99" s="10"/>
      <c r="D99" s="10"/>
    </row>
    <row r="100" spans="1:13" x14ac:dyDescent="0.25">
      <c r="A100" s="10"/>
      <c r="B100" s="10"/>
      <c r="C100" s="10"/>
      <c r="D100" s="10"/>
    </row>
    <row r="101" spans="1:13" x14ac:dyDescent="0.25">
      <c r="A101" s="3" t="s">
        <v>166</v>
      </c>
      <c r="B101" s="3"/>
      <c r="C101" s="3"/>
      <c r="D101" s="3"/>
      <c r="E101" s="3"/>
      <c r="F101" s="3"/>
      <c r="I101" s="3" t="s">
        <v>166</v>
      </c>
      <c r="J101" s="3"/>
      <c r="K101" s="3"/>
      <c r="L101" s="3"/>
      <c r="M101" s="3"/>
    </row>
    <row r="102" spans="1:13" x14ac:dyDescent="0.25">
      <c r="A102" s="31" t="s">
        <v>153</v>
      </c>
      <c r="B102" s="31" t="s">
        <v>154</v>
      </c>
      <c r="C102" s="31" t="s">
        <v>155</v>
      </c>
      <c r="D102" s="31" t="s">
        <v>156</v>
      </c>
      <c r="E102" s="31" t="s">
        <v>157</v>
      </c>
      <c r="F102" s="31" t="s">
        <v>158</v>
      </c>
      <c r="I102" s="31" t="s">
        <v>213</v>
      </c>
      <c r="J102" s="3"/>
      <c r="K102" s="3"/>
      <c r="L102" s="3"/>
      <c r="M102" s="3"/>
    </row>
    <row r="103" spans="1:13" x14ac:dyDescent="0.25">
      <c r="A103" s="33">
        <v>4286.4799999999996</v>
      </c>
      <c r="B103" s="33">
        <v>8376.2800000000007</v>
      </c>
      <c r="C103" s="33">
        <v>1761.15</v>
      </c>
      <c r="D103" s="33">
        <v>1330.73</v>
      </c>
      <c r="E103" s="33">
        <v>1206.04</v>
      </c>
      <c r="F103" s="33">
        <v>4147.1099999999997</v>
      </c>
      <c r="I103" s="3" t="s">
        <v>214</v>
      </c>
      <c r="J103" s="3"/>
      <c r="K103" s="3"/>
      <c r="L103" s="3"/>
      <c r="M103" s="3">
        <v>9</v>
      </c>
    </row>
    <row r="104" spans="1:13" x14ac:dyDescent="0.25">
      <c r="A104" s="33">
        <v>13184.3</v>
      </c>
      <c r="B104" s="33">
        <v>11795.99</v>
      </c>
      <c r="C104" s="33">
        <v>789.36</v>
      </c>
      <c r="D104" s="33">
        <v>784.51</v>
      </c>
      <c r="E104" s="33">
        <v>1341.77</v>
      </c>
      <c r="F104" s="33">
        <v>2051.37</v>
      </c>
      <c r="I104" s="3" t="s">
        <v>215</v>
      </c>
      <c r="J104" s="3"/>
      <c r="K104" s="3"/>
      <c r="L104" s="3"/>
      <c r="M104" s="3">
        <v>1</v>
      </c>
    </row>
    <row r="105" spans="1:13" x14ac:dyDescent="0.25">
      <c r="A105" s="33">
        <v>8.1199999999999992</v>
      </c>
      <c r="B105" s="33">
        <v>6176.82</v>
      </c>
      <c r="C105" s="33">
        <v>5051.58</v>
      </c>
      <c r="D105" s="33">
        <v>4721.3</v>
      </c>
      <c r="E105" s="33">
        <v>2851.17</v>
      </c>
      <c r="F105" s="33">
        <v>1556.14</v>
      </c>
      <c r="I105" s="3"/>
      <c r="J105" s="3"/>
      <c r="K105" s="3"/>
      <c r="L105" s="3"/>
      <c r="M105" s="3"/>
    </row>
    <row r="106" spans="1:13" x14ac:dyDescent="0.25">
      <c r="A106" s="33">
        <v>73.66</v>
      </c>
      <c r="B106" s="33">
        <v>1928.88</v>
      </c>
      <c r="C106" s="33">
        <v>14634.5</v>
      </c>
      <c r="D106" s="33">
        <v>9080.6299999999992</v>
      </c>
      <c r="E106" s="33">
        <v>1256.9100000000001</v>
      </c>
      <c r="F106" s="33">
        <v>396.73</v>
      </c>
      <c r="I106" s="3" t="s">
        <v>129</v>
      </c>
      <c r="J106" s="3"/>
      <c r="K106" s="3"/>
      <c r="L106" s="3"/>
      <c r="M106" s="3"/>
    </row>
    <row r="107" spans="1:13" x14ac:dyDescent="0.25">
      <c r="A107" s="33">
        <v>5377.8</v>
      </c>
      <c r="B107" s="33">
        <v>7506.6</v>
      </c>
      <c r="C107" s="33">
        <v>1164.74</v>
      </c>
      <c r="D107" s="33">
        <v>885.07</v>
      </c>
      <c r="E107" s="33">
        <v>1223.33</v>
      </c>
      <c r="F107" s="33">
        <v>4817.79</v>
      </c>
      <c r="I107" s="3" t="s">
        <v>214</v>
      </c>
      <c r="J107" s="3"/>
      <c r="K107" s="3"/>
      <c r="L107" s="3"/>
      <c r="M107" s="3">
        <v>1</v>
      </c>
    </row>
    <row r="108" spans="1:13" x14ac:dyDescent="0.25">
      <c r="A108" s="33">
        <v>759.92</v>
      </c>
      <c r="B108" s="33">
        <v>1471.23</v>
      </c>
      <c r="C108" s="33">
        <v>2822.3</v>
      </c>
      <c r="D108" s="33">
        <v>1500.52</v>
      </c>
      <c r="E108" s="33">
        <v>122.81</v>
      </c>
      <c r="F108" s="33">
        <v>1025.72</v>
      </c>
      <c r="I108" s="3" t="s">
        <v>215</v>
      </c>
      <c r="J108" s="3"/>
      <c r="K108" s="3"/>
      <c r="L108" s="3"/>
      <c r="M108" s="3">
        <v>6</v>
      </c>
    </row>
    <row r="109" spans="1:13" x14ac:dyDescent="0.25">
      <c r="A109" s="33">
        <v>158.24</v>
      </c>
      <c r="B109" s="33">
        <v>23133.5</v>
      </c>
      <c r="C109" s="33">
        <v>66.88</v>
      </c>
      <c r="D109" s="33">
        <v>663.41</v>
      </c>
      <c r="E109" s="33">
        <v>470.7</v>
      </c>
      <c r="F109" s="33">
        <v>399.5</v>
      </c>
    </row>
    <row r="110" spans="1:13" x14ac:dyDescent="0.25">
      <c r="A110" s="33">
        <v>1936.5</v>
      </c>
      <c r="B110" s="33">
        <v>5740.3</v>
      </c>
      <c r="C110" s="33"/>
      <c r="D110" s="33"/>
      <c r="E110" s="33">
        <v>3201.74</v>
      </c>
      <c r="F110" s="33">
        <v>3458.73</v>
      </c>
    </row>
    <row r="111" spans="1:13" x14ac:dyDescent="0.25">
      <c r="A111" s="33">
        <v>1250.45</v>
      </c>
      <c r="B111" s="33">
        <v>3828.99</v>
      </c>
      <c r="C111" s="33"/>
      <c r="D111" s="33"/>
      <c r="E111" s="33">
        <v>242</v>
      </c>
      <c r="F111" s="33">
        <v>652.79999999999995</v>
      </c>
    </row>
    <row r="112" spans="1:13" x14ac:dyDescent="0.25">
      <c r="A112" s="33">
        <v>1630.91</v>
      </c>
      <c r="B112" s="33">
        <v>3238.61</v>
      </c>
      <c r="C112" s="33"/>
      <c r="D112" s="33"/>
      <c r="E112" s="33">
        <v>7250.3</v>
      </c>
      <c r="F112" s="33">
        <v>717</v>
      </c>
    </row>
    <row r="113" spans="1:13" x14ac:dyDescent="0.25">
      <c r="A113" s="33"/>
      <c r="B113" s="33"/>
      <c r="C113" s="33"/>
      <c r="D113" s="33"/>
      <c r="E113" s="33">
        <v>1488.8</v>
      </c>
      <c r="F113" s="33">
        <v>3620</v>
      </c>
    </row>
    <row r="114" spans="1:13" x14ac:dyDescent="0.25">
      <c r="A114" s="33"/>
      <c r="B114" s="33"/>
      <c r="C114" s="33"/>
      <c r="D114" s="33"/>
      <c r="E114" s="33">
        <v>28.95</v>
      </c>
      <c r="F114" s="33">
        <v>7761.8</v>
      </c>
    </row>
    <row r="115" spans="1:13" x14ac:dyDescent="0.25">
      <c r="A115" s="33"/>
      <c r="B115" s="33"/>
      <c r="C115" s="33"/>
      <c r="D115" s="33"/>
      <c r="E115" s="33">
        <v>1844.18</v>
      </c>
      <c r="F115" s="33">
        <v>1057.43</v>
      </c>
    </row>
    <row r="116" spans="1:13" x14ac:dyDescent="0.25">
      <c r="A116" s="33"/>
      <c r="B116" s="33"/>
      <c r="C116" s="33"/>
      <c r="D116" s="33"/>
      <c r="E116" s="33">
        <v>4626</v>
      </c>
      <c r="F116" s="33">
        <v>2121.5500000000002</v>
      </c>
    </row>
    <row r="117" spans="1:13" x14ac:dyDescent="0.25">
      <c r="A117" s="33"/>
      <c r="B117" s="33"/>
      <c r="C117" s="33"/>
      <c r="D117" s="33"/>
      <c r="E117" s="33">
        <v>28.63</v>
      </c>
      <c r="F117" s="33">
        <v>10.33</v>
      </c>
    </row>
    <row r="118" spans="1:13" x14ac:dyDescent="0.25">
      <c r="A118" s="33"/>
      <c r="B118" s="33"/>
      <c r="C118" s="33"/>
      <c r="D118" s="33"/>
      <c r="E118" s="33">
        <v>18.89</v>
      </c>
      <c r="F118" s="33">
        <v>2619.5</v>
      </c>
    </row>
    <row r="119" spans="1:13" x14ac:dyDescent="0.25">
      <c r="A119" s="10"/>
      <c r="B119" s="10"/>
      <c r="C119" s="10"/>
      <c r="D119" s="10"/>
    </row>
    <row r="120" spans="1:13" x14ac:dyDescent="0.25">
      <c r="A120" s="10"/>
      <c r="B120" s="10"/>
      <c r="C120" s="10"/>
      <c r="D120" s="10"/>
    </row>
    <row r="121" spans="1:13" x14ac:dyDescent="0.25">
      <c r="A121" s="3" t="s">
        <v>167</v>
      </c>
      <c r="B121" s="3"/>
      <c r="C121" s="3"/>
      <c r="D121" s="3"/>
      <c r="E121" s="3"/>
      <c r="F121" s="3"/>
      <c r="I121" s="3" t="s">
        <v>167</v>
      </c>
      <c r="J121" s="3"/>
      <c r="K121" s="3"/>
      <c r="L121" s="3"/>
      <c r="M121" s="3"/>
    </row>
    <row r="122" spans="1:13" x14ac:dyDescent="0.25">
      <c r="A122" s="31" t="s">
        <v>153</v>
      </c>
      <c r="B122" s="31" t="s">
        <v>154</v>
      </c>
      <c r="C122" s="31" t="s">
        <v>155</v>
      </c>
      <c r="D122" s="31" t="s">
        <v>156</v>
      </c>
      <c r="E122" s="31" t="s">
        <v>157</v>
      </c>
      <c r="F122" s="31" t="s">
        <v>158</v>
      </c>
      <c r="I122" s="31" t="s">
        <v>213</v>
      </c>
      <c r="J122" s="3"/>
      <c r="K122" s="3"/>
      <c r="L122" s="3"/>
      <c r="M122" s="3"/>
    </row>
    <row r="123" spans="1:13" x14ac:dyDescent="0.25">
      <c r="A123" s="33">
        <v>16.829999999999998</v>
      </c>
      <c r="B123" s="33">
        <v>237.73</v>
      </c>
      <c r="C123" s="33">
        <v>0.39</v>
      </c>
      <c r="D123" s="33">
        <v>0.24</v>
      </c>
      <c r="E123" s="33">
        <v>0.24</v>
      </c>
      <c r="F123" s="33">
        <v>2.66</v>
      </c>
      <c r="I123" s="3" t="s">
        <v>214</v>
      </c>
      <c r="J123" s="3"/>
      <c r="K123" s="3"/>
      <c r="L123" s="3"/>
      <c r="M123" s="3">
        <v>8</v>
      </c>
    </row>
    <row r="124" spans="1:13" x14ac:dyDescent="0.25">
      <c r="A124" s="33">
        <v>0.4</v>
      </c>
      <c r="B124" s="33">
        <v>0.28000000000000003</v>
      </c>
      <c r="C124" s="33">
        <v>0.66</v>
      </c>
      <c r="D124" s="33">
        <v>4.05</v>
      </c>
      <c r="E124" s="33">
        <v>1.42</v>
      </c>
      <c r="F124" s="33">
        <v>0.49</v>
      </c>
      <c r="I124" s="3" t="s">
        <v>215</v>
      </c>
      <c r="J124" s="3"/>
      <c r="K124" s="3"/>
      <c r="L124" s="3"/>
      <c r="M124" s="3">
        <v>2</v>
      </c>
    </row>
    <row r="125" spans="1:13" x14ac:dyDescent="0.25">
      <c r="A125" s="33">
        <v>0.1</v>
      </c>
      <c r="B125" s="33">
        <v>1.18</v>
      </c>
      <c r="C125" s="33">
        <v>8.39</v>
      </c>
      <c r="D125" s="33">
        <v>0.41</v>
      </c>
      <c r="E125" s="33">
        <v>1.45</v>
      </c>
      <c r="F125" s="33">
        <v>0.7</v>
      </c>
      <c r="I125" s="3"/>
      <c r="J125" s="3"/>
      <c r="K125" s="3"/>
      <c r="L125" s="3"/>
      <c r="M125" s="3"/>
    </row>
    <row r="126" spans="1:13" x14ac:dyDescent="0.25">
      <c r="A126" s="33">
        <v>0.96</v>
      </c>
      <c r="B126" s="33">
        <v>0.34</v>
      </c>
      <c r="C126" s="33">
        <v>0.46</v>
      </c>
      <c r="D126" s="33">
        <v>0.16</v>
      </c>
      <c r="E126" s="33">
        <v>0.1</v>
      </c>
      <c r="F126" s="33">
        <v>0.1</v>
      </c>
      <c r="I126" s="3" t="s">
        <v>129</v>
      </c>
      <c r="J126" s="3"/>
      <c r="K126" s="3"/>
      <c r="L126" s="3"/>
      <c r="M126" s="3"/>
    </row>
    <row r="127" spans="1:13" x14ac:dyDescent="0.25">
      <c r="A127" s="33">
        <v>0.4</v>
      </c>
      <c r="B127" s="33">
        <v>2.1</v>
      </c>
      <c r="C127" s="33">
        <v>2.73</v>
      </c>
      <c r="D127" s="33">
        <v>5.36</v>
      </c>
      <c r="E127" s="33">
        <v>3.62</v>
      </c>
      <c r="F127" s="33">
        <v>8.02</v>
      </c>
      <c r="I127" s="3" t="s">
        <v>214</v>
      </c>
      <c r="J127" s="3"/>
      <c r="K127" s="3"/>
      <c r="L127" s="3"/>
      <c r="M127" s="3">
        <v>4</v>
      </c>
    </row>
    <row r="128" spans="1:13" x14ac:dyDescent="0.25">
      <c r="A128" s="33">
        <v>0.64</v>
      </c>
      <c r="B128" s="33">
        <v>1.8</v>
      </c>
      <c r="C128" s="33">
        <v>0.11</v>
      </c>
      <c r="D128" s="33">
        <v>4.5999999999999996</v>
      </c>
      <c r="E128" s="33">
        <v>0.43</v>
      </c>
      <c r="F128" s="33">
        <v>0.67</v>
      </c>
      <c r="I128" s="3" t="s">
        <v>215</v>
      </c>
      <c r="J128" s="3"/>
      <c r="K128" s="3"/>
      <c r="L128" s="3"/>
      <c r="M128" s="3">
        <v>3</v>
      </c>
    </row>
    <row r="129" spans="1:13" x14ac:dyDescent="0.25">
      <c r="A129" s="33">
        <v>0.82</v>
      </c>
      <c r="B129" s="33">
        <v>2.57</v>
      </c>
      <c r="C129" s="33">
        <v>0.1</v>
      </c>
      <c r="D129" s="33">
        <v>0.56999999999999995</v>
      </c>
      <c r="E129" s="33">
        <v>0.4</v>
      </c>
      <c r="F129" s="33">
        <v>0.4</v>
      </c>
    </row>
    <row r="130" spans="1:13" x14ac:dyDescent="0.25">
      <c r="A130" s="33">
        <v>0.11</v>
      </c>
      <c r="B130" s="33">
        <v>0.19</v>
      </c>
      <c r="C130" s="33"/>
      <c r="D130" s="33"/>
      <c r="E130" s="33">
        <v>0.17</v>
      </c>
      <c r="F130" s="33">
        <v>0.94</v>
      </c>
    </row>
    <row r="131" spans="1:13" x14ac:dyDescent="0.25">
      <c r="A131" s="33">
        <v>129.9</v>
      </c>
      <c r="B131" s="33">
        <v>417.39</v>
      </c>
      <c r="C131" s="33"/>
      <c r="D131" s="33"/>
      <c r="E131" s="33">
        <v>0.03</v>
      </c>
      <c r="F131" s="33">
        <v>0.01</v>
      </c>
    </row>
    <row r="132" spans="1:13" x14ac:dyDescent="0.25">
      <c r="A132" s="33">
        <v>0.13</v>
      </c>
      <c r="B132" s="33">
        <v>0.92</v>
      </c>
      <c r="C132" s="33"/>
      <c r="D132" s="33"/>
      <c r="E132" s="33">
        <v>0.01</v>
      </c>
      <c r="F132" s="33">
        <v>0.02</v>
      </c>
    </row>
    <row r="133" spans="1:13" x14ac:dyDescent="0.25">
      <c r="A133" s="33"/>
      <c r="B133" s="33"/>
      <c r="C133" s="33"/>
      <c r="D133" s="33"/>
      <c r="E133" s="33">
        <v>8.9999999999999993E-3</v>
      </c>
      <c r="F133" s="33">
        <v>0.23</v>
      </c>
    </row>
    <row r="134" spans="1:13" x14ac:dyDescent="0.25">
      <c r="A134" s="33"/>
      <c r="B134" s="33"/>
      <c r="C134" s="33"/>
      <c r="D134" s="33"/>
      <c r="E134" s="33">
        <v>0.1</v>
      </c>
      <c r="F134" s="33">
        <v>0.05</v>
      </c>
    </row>
    <row r="135" spans="1:13" x14ac:dyDescent="0.25">
      <c r="A135" s="33"/>
      <c r="B135" s="33"/>
      <c r="C135" s="33"/>
      <c r="D135" s="33"/>
      <c r="E135" s="33">
        <v>0.53</v>
      </c>
      <c r="F135" s="33">
        <v>7.5</v>
      </c>
    </row>
    <row r="136" spans="1:13" x14ac:dyDescent="0.25">
      <c r="A136" s="33"/>
      <c r="B136" s="33"/>
      <c r="C136" s="33"/>
      <c r="D136" s="33"/>
      <c r="E136" s="33">
        <v>2.29</v>
      </c>
      <c r="F136" s="33">
        <v>2.78</v>
      </c>
    </row>
    <row r="137" spans="1:13" x14ac:dyDescent="0.25">
      <c r="A137" s="33"/>
      <c r="B137" s="33"/>
      <c r="C137" s="33"/>
      <c r="D137" s="33"/>
      <c r="E137" s="33">
        <v>0.15</v>
      </c>
      <c r="F137" s="33">
        <v>0.27</v>
      </c>
    </row>
    <row r="138" spans="1:13" x14ac:dyDescent="0.25">
      <c r="A138" s="33"/>
      <c r="B138" s="33"/>
      <c r="C138" s="33"/>
      <c r="D138" s="33"/>
      <c r="E138" s="33">
        <v>0.01</v>
      </c>
      <c r="F138" s="33">
        <v>0.1</v>
      </c>
    </row>
    <row r="139" spans="1:13" x14ac:dyDescent="0.25">
      <c r="A139" s="10"/>
      <c r="B139" s="10"/>
      <c r="C139" s="10"/>
      <c r="D139" s="10"/>
    </row>
    <row r="140" spans="1:13" x14ac:dyDescent="0.25">
      <c r="A140" s="10"/>
      <c r="B140" s="10"/>
      <c r="C140" s="10"/>
      <c r="D140" s="10"/>
    </row>
    <row r="141" spans="1:13" x14ac:dyDescent="0.25">
      <c r="A141" s="3" t="s">
        <v>168</v>
      </c>
      <c r="B141" s="3"/>
      <c r="C141" s="3"/>
      <c r="D141" s="3"/>
      <c r="E141" s="3"/>
      <c r="F141" s="3"/>
      <c r="I141" s="3" t="s">
        <v>168</v>
      </c>
      <c r="J141" s="3"/>
      <c r="K141" s="3"/>
      <c r="L141" s="3"/>
      <c r="M141" s="3"/>
    </row>
    <row r="142" spans="1:13" x14ac:dyDescent="0.25">
      <c r="A142" s="31" t="s">
        <v>153</v>
      </c>
      <c r="B142" s="31" t="s">
        <v>154</v>
      </c>
      <c r="C142" s="31" t="s">
        <v>155</v>
      </c>
      <c r="D142" s="31" t="s">
        <v>156</v>
      </c>
      <c r="E142" s="31" t="s">
        <v>157</v>
      </c>
      <c r="F142" s="31" t="s">
        <v>158</v>
      </c>
      <c r="I142" s="31" t="s">
        <v>213</v>
      </c>
      <c r="J142" s="3"/>
      <c r="K142" s="3"/>
      <c r="L142" s="3"/>
      <c r="M142" s="3"/>
    </row>
    <row r="143" spans="1:13" x14ac:dyDescent="0.25">
      <c r="A143" s="33">
        <v>1048.1199999999999</v>
      </c>
      <c r="B143" s="33">
        <v>1944.89</v>
      </c>
      <c r="C143" s="33">
        <v>69.52</v>
      </c>
      <c r="D143" s="33">
        <v>44.36</v>
      </c>
      <c r="E143" s="33">
        <v>326.36</v>
      </c>
      <c r="F143" s="33">
        <v>580.69000000000005</v>
      </c>
      <c r="I143" s="3" t="s">
        <v>214</v>
      </c>
      <c r="J143" s="3"/>
      <c r="K143" s="3"/>
      <c r="L143" s="3"/>
      <c r="M143" s="3">
        <v>10</v>
      </c>
    </row>
    <row r="144" spans="1:13" x14ac:dyDescent="0.25">
      <c r="A144" s="33">
        <v>2831.55</v>
      </c>
      <c r="B144" s="33">
        <v>2903.86</v>
      </c>
      <c r="C144" s="33">
        <v>40.299999999999997</v>
      </c>
      <c r="D144" s="33">
        <v>28.8</v>
      </c>
      <c r="E144" s="33">
        <v>62.9</v>
      </c>
      <c r="F144" s="33">
        <v>156.68</v>
      </c>
      <c r="I144" s="3" t="s">
        <v>215</v>
      </c>
      <c r="J144" s="3"/>
      <c r="K144" s="3"/>
      <c r="L144" s="3"/>
      <c r="M144" s="3">
        <v>0</v>
      </c>
    </row>
    <row r="145" spans="1:13" x14ac:dyDescent="0.25">
      <c r="A145" s="33">
        <v>0.05</v>
      </c>
      <c r="B145" s="33">
        <v>378.38</v>
      </c>
      <c r="C145" s="33">
        <v>733.72</v>
      </c>
      <c r="D145" s="33">
        <v>40.04</v>
      </c>
      <c r="E145" s="33">
        <v>127.49</v>
      </c>
      <c r="F145" s="33">
        <v>94.02</v>
      </c>
      <c r="I145" s="3"/>
      <c r="J145" s="3"/>
      <c r="K145" s="3"/>
      <c r="L145" s="3"/>
      <c r="M145" s="3"/>
    </row>
    <row r="146" spans="1:13" x14ac:dyDescent="0.25">
      <c r="A146" s="33">
        <v>29.82</v>
      </c>
      <c r="B146" s="33">
        <v>38.299999999999997</v>
      </c>
      <c r="C146" s="33">
        <v>1071.51</v>
      </c>
      <c r="D146" s="33">
        <v>457.36</v>
      </c>
      <c r="E146" s="33">
        <v>43.72</v>
      </c>
      <c r="F146" s="33">
        <v>27.66</v>
      </c>
      <c r="I146" s="3" t="s">
        <v>129</v>
      </c>
      <c r="J146" s="3"/>
      <c r="K146" s="3"/>
      <c r="L146" s="3"/>
      <c r="M146" s="3"/>
    </row>
    <row r="147" spans="1:13" x14ac:dyDescent="0.25">
      <c r="A147" s="33">
        <v>56.89</v>
      </c>
      <c r="B147" s="33">
        <v>237.6</v>
      </c>
      <c r="C147" s="33">
        <v>56.26</v>
      </c>
      <c r="D147" s="33">
        <v>31.5</v>
      </c>
      <c r="E147" s="33">
        <v>27.79</v>
      </c>
      <c r="F147" s="33">
        <v>152.62</v>
      </c>
      <c r="I147" s="3" t="s">
        <v>214</v>
      </c>
      <c r="J147" s="3"/>
      <c r="K147" s="3"/>
      <c r="L147" s="3"/>
      <c r="M147" s="3">
        <v>2</v>
      </c>
    </row>
    <row r="148" spans="1:13" x14ac:dyDescent="0.25">
      <c r="A148" s="33">
        <v>149.97999999999999</v>
      </c>
      <c r="B148" s="33">
        <v>210.97</v>
      </c>
      <c r="C148" s="33">
        <v>44.11</v>
      </c>
      <c r="D148" s="33">
        <v>436.56</v>
      </c>
      <c r="E148" s="33">
        <v>0.05</v>
      </c>
      <c r="F148" s="33">
        <v>4.49</v>
      </c>
      <c r="I148" s="3" t="s">
        <v>215</v>
      </c>
      <c r="J148" s="3"/>
      <c r="K148" s="3"/>
      <c r="L148" s="3"/>
      <c r="M148" s="3">
        <v>5</v>
      </c>
    </row>
    <row r="149" spans="1:13" x14ac:dyDescent="0.25">
      <c r="A149" s="33">
        <v>96.73</v>
      </c>
      <c r="B149" s="33">
        <v>3552.4</v>
      </c>
      <c r="C149" s="33">
        <v>5.63</v>
      </c>
      <c r="D149" s="33">
        <v>5.68</v>
      </c>
      <c r="E149" s="33">
        <v>6.66</v>
      </c>
      <c r="F149" s="33">
        <v>3.31</v>
      </c>
    </row>
    <row r="150" spans="1:13" x14ac:dyDescent="0.25">
      <c r="A150" s="33">
        <v>19.78</v>
      </c>
      <c r="B150" s="33">
        <v>95.31</v>
      </c>
      <c r="C150" s="33"/>
      <c r="D150" s="33"/>
      <c r="E150" s="33">
        <v>39.54</v>
      </c>
      <c r="F150" s="33">
        <v>115.99</v>
      </c>
    </row>
    <row r="151" spans="1:13" x14ac:dyDescent="0.25">
      <c r="A151" s="33">
        <v>902.05</v>
      </c>
      <c r="B151" s="33">
        <v>3950</v>
      </c>
      <c r="C151" s="33"/>
      <c r="D151" s="33"/>
      <c r="E151" s="33">
        <v>0.43</v>
      </c>
      <c r="F151" s="33">
        <v>2.87</v>
      </c>
    </row>
    <row r="152" spans="1:13" x14ac:dyDescent="0.25">
      <c r="A152" s="33">
        <v>16.04</v>
      </c>
      <c r="B152" s="33">
        <v>30.22</v>
      </c>
      <c r="C152" s="33"/>
      <c r="D152" s="33"/>
      <c r="E152" s="33">
        <v>44.86</v>
      </c>
      <c r="F152" s="33">
        <v>3.52</v>
      </c>
    </row>
    <row r="153" spans="1:13" x14ac:dyDescent="0.25">
      <c r="A153" s="33"/>
      <c r="B153" s="33"/>
      <c r="C153" s="33"/>
      <c r="D153" s="33"/>
      <c r="E153" s="33">
        <v>14.34</v>
      </c>
      <c r="F153" s="33">
        <v>17.86</v>
      </c>
    </row>
    <row r="154" spans="1:13" x14ac:dyDescent="0.25">
      <c r="A154" s="33"/>
      <c r="B154" s="33"/>
      <c r="C154" s="33"/>
      <c r="D154" s="33"/>
      <c r="E154" s="33">
        <v>0.62</v>
      </c>
      <c r="F154" s="33">
        <v>25.34</v>
      </c>
    </row>
    <row r="155" spans="1:13" x14ac:dyDescent="0.25">
      <c r="A155" s="33"/>
      <c r="B155" s="33"/>
      <c r="C155" s="33"/>
      <c r="D155" s="33"/>
      <c r="E155" s="33">
        <v>569.28</v>
      </c>
      <c r="F155" s="33">
        <v>122.86</v>
      </c>
    </row>
    <row r="156" spans="1:13" x14ac:dyDescent="0.25">
      <c r="A156" s="33"/>
      <c r="B156" s="33"/>
      <c r="C156" s="33"/>
      <c r="D156" s="33"/>
      <c r="E156" s="33">
        <v>87.37</v>
      </c>
      <c r="F156" s="33">
        <v>184.11</v>
      </c>
    </row>
    <row r="157" spans="1:13" x14ac:dyDescent="0.25">
      <c r="A157" s="33"/>
      <c r="B157" s="33"/>
      <c r="C157" s="33"/>
      <c r="D157" s="33"/>
      <c r="E157" s="33">
        <v>0.67</v>
      </c>
      <c r="F157" s="33">
        <v>0.05</v>
      </c>
    </row>
    <row r="158" spans="1:13" x14ac:dyDescent="0.25">
      <c r="A158" s="33"/>
      <c r="B158" s="33"/>
      <c r="C158" s="33"/>
      <c r="D158" s="33"/>
      <c r="E158" s="33">
        <v>0.17</v>
      </c>
      <c r="F158" s="33">
        <v>10.14</v>
      </c>
    </row>
    <row r="159" spans="1:13" x14ac:dyDescent="0.25">
      <c r="A159" s="10"/>
      <c r="B159" s="10"/>
      <c r="C159" s="10"/>
      <c r="D159" s="10"/>
    </row>
    <row r="160" spans="1:13" x14ac:dyDescent="0.25">
      <c r="A160" s="10"/>
      <c r="B160" s="10"/>
      <c r="C160" s="10"/>
      <c r="D160" s="10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4B555-C1B3-44C5-B755-3CA7D6391376}">
  <dimension ref="A2:AN60"/>
  <sheetViews>
    <sheetView topLeftCell="O28" zoomScale="80" zoomScaleNormal="80" workbookViewId="0">
      <selection activeCell="AJ60" sqref="AJ60"/>
    </sheetView>
  </sheetViews>
  <sheetFormatPr defaultRowHeight="15" x14ac:dyDescent="0.25"/>
  <sheetData>
    <row r="2" spans="1:40" s="1" customFormat="1" x14ac:dyDescent="0.25">
      <c r="A2" s="1" t="s">
        <v>172</v>
      </c>
      <c r="L2" s="1" t="s">
        <v>173</v>
      </c>
      <c r="V2" s="1" t="s">
        <v>211</v>
      </c>
      <c r="AF2" s="1" t="s">
        <v>174</v>
      </c>
    </row>
    <row r="3" spans="1:40" x14ac:dyDescent="0.25">
      <c r="A3" s="21" t="s">
        <v>6</v>
      </c>
      <c r="B3" s="21" t="s">
        <v>7</v>
      </c>
      <c r="C3" s="21" t="s">
        <v>169</v>
      </c>
      <c r="D3" s="21" t="s">
        <v>8</v>
      </c>
      <c r="E3" s="21" t="s">
        <v>9</v>
      </c>
      <c r="F3" s="21" t="s">
        <v>170</v>
      </c>
      <c r="G3" s="21" t="s">
        <v>10</v>
      </c>
      <c r="H3" s="21" t="s">
        <v>11</v>
      </c>
      <c r="I3" s="21" t="s">
        <v>171</v>
      </c>
      <c r="L3" s="21" t="s">
        <v>6</v>
      </c>
      <c r="M3" s="21" t="s">
        <v>7</v>
      </c>
      <c r="N3" s="21" t="s">
        <v>169</v>
      </c>
      <c r="O3" s="21" t="s">
        <v>8</v>
      </c>
      <c r="P3" s="21" t="s">
        <v>9</v>
      </c>
      <c r="Q3" s="21" t="s">
        <v>170</v>
      </c>
      <c r="R3" s="21" t="s">
        <v>10</v>
      </c>
      <c r="S3" s="21" t="s">
        <v>11</v>
      </c>
      <c r="T3" s="21" t="s">
        <v>171</v>
      </c>
      <c r="V3" s="21" t="s">
        <v>6</v>
      </c>
      <c r="W3" s="21" t="s">
        <v>7</v>
      </c>
      <c r="X3" s="21" t="s">
        <v>169</v>
      </c>
      <c r="Y3" s="21" t="s">
        <v>8</v>
      </c>
      <c r="Z3" s="21" t="s">
        <v>9</v>
      </c>
      <c r="AA3" s="21" t="s">
        <v>170</v>
      </c>
      <c r="AB3" s="21" t="s">
        <v>10</v>
      </c>
      <c r="AC3" s="21" t="s">
        <v>11</v>
      </c>
      <c r="AD3" s="21" t="s">
        <v>171</v>
      </c>
      <c r="AF3" s="21" t="s">
        <v>6</v>
      </c>
      <c r="AG3" s="21" t="s">
        <v>7</v>
      </c>
      <c r="AH3" s="21" t="s">
        <v>169</v>
      </c>
      <c r="AI3" s="21" t="s">
        <v>8</v>
      </c>
      <c r="AJ3" s="21" t="s">
        <v>9</v>
      </c>
      <c r="AK3" s="21" t="s">
        <v>170</v>
      </c>
      <c r="AL3" s="21" t="s">
        <v>10</v>
      </c>
      <c r="AM3" s="21" t="s">
        <v>11</v>
      </c>
      <c r="AN3" s="21" t="s">
        <v>171</v>
      </c>
    </row>
    <row r="4" spans="1:40" x14ac:dyDescent="0.25">
      <c r="A4" s="22">
        <v>1761.15</v>
      </c>
      <c r="B4" s="22">
        <v>1330.73</v>
      </c>
      <c r="C4" s="22">
        <v>3039.51</v>
      </c>
      <c r="D4" s="22">
        <v>21.79</v>
      </c>
      <c r="E4" s="22">
        <v>47.53</v>
      </c>
      <c r="F4" s="22">
        <v>530.29</v>
      </c>
      <c r="G4" s="22">
        <v>723.58</v>
      </c>
      <c r="H4" s="22">
        <v>593.5</v>
      </c>
      <c r="I4" s="22">
        <v>902.3</v>
      </c>
      <c r="L4" s="22">
        <v>0.39</v>
      </c>
      <c r="M4" s="22">
        <v>0.24</v>
      </c>
      <c r="N4" s="22">
        <v>0.52</v>
      </c>
      <c r="O4" s="22">
        <v>0.33</v>
      </c>
      <c r="P4" s="22">
        <v>0.6</v>
      </c>
      <c r="Q4" s="22">
        <v>1.01</v>
      </c>
      <c r="R4" s="22">
        <v>0.98</v>
      </c>
      <c r="S4" s="22">
        <v>0.76</v>
      </c>
      <c r="T4" s="22">
        <v>0.76</v>
      </c>
      <c r="V4" s="22">
        <v>69.52</v>
      </c>
      <c r="W4" s="22">
        <v>44.36</v>
      </c>
      <c r="X4" s="22">
        <v>64.540000000000006</v>
      </c>
      <c r="Y4" s="22">
        <v>0.4</v>
      </c>
      <c r="Z4" s="22">
        <v>4.28</v>
      </c>
      <c r="AA4" s="22">
        <v>27.06</v>
      </c>
      <c r="AB4" s="22">
        <v>8.9700000000000006</v>
      </c>
      <c r="AC4" s="22">
        <v>19.89</v>
      </c>
      <c r="AD4" s="22">
        <v>15.62</v>
      </c>
      <c r="AF4" s="22">
        <v>151.69999999999999</v>
      </c>
      <c r="AG4" s="22">
        <v>152.94999999999999</v>
      </c>
      <c r="AH4" s="22">
        <v>155.79</v>
      </c>
      <c r="AI4" s="22">
        <v>72.91</v>
      </c>
      <c r="AJ4" s="22">
        <v>126.73</v>
      </c>
      <c r="AK4" s="22">
        <v>75.83</v>
      </c>
      <c r="AL4" s="22">
        <v>76.12</v>
      </c>
      <c r="AM4" s="22">
        <v>86.52</v>
      </c>
      <c r="AN4" s="22">
        <v>98.24</v>
      </c>
    </row>
    <row r="5" spans="1:40" x14ac:dyDescent="0.25">
      <c r="A5" s="22">
        <v>1206.04</v>
      </c>
      <c r="B5" s="22">
        <v>4147.1099999999997</v>
      </c>
      <c r="C5" s="22">
        <v>24818</v>
      </c>
      <c r="D5" s="22">
        <v>78.959999999999994</v>
      </c>
      <c r="E5" s="22">
        <v>124.13</v>
      </c>
      <c r="F5" s="22">
        <v>1345.5</v>
      </c>
      <c r="G5" s="22">
        <v>518.91</v>
      </c>
      <c r="H5" s="22">
        <v>887.06</v>
      </c>
      <c r="I5" s="22">
        <v>4983.3</v>
      </c>
      <c r="L5" s="22">
        <v>0.24</v>
      </c>
      <c r="M5" s="22">
        <v>2.66</v>
      </c>
      <c r="N5" s="22">
        <v>64.98</v>
      </c>
      <c r="O5" s="22">
        <v>0.48</v>
      </c>
      <c r="P5" s="22">
        <v>0.46</v>
      </c>
      <c r="Q5" s="22">
        <v>0.4</v>
      </c>
      <c r="R5" s="22">
        <v>0.66</v>
      </c>
      <c r="S5" s="22">
        <v>0.1</v>
      </c>
      <c r="T5" s="22">
        <v>0.4</v>
      </c>
      <c r="V5" s="22">
        <v>326.36</v>
      </c>
      <c r="W5" s="22">
        <v>580.69000000000005</v>
      </c>
      <c r="X5" s="22">
        <v>1691.11</v>
      </c>
      <c r="Y5" s="22">
        <v>9.0500000000000007</v>
      </c>
      <c r="Z5" s="22">
        <v>3.11</v>
      </c>
      <c r="AA5" s="22">
        <v>190.16</v>
      </c>
      <c r="AB5" s="22">
        <v>6.16</v>
      </c>
      <c r="AC5" s="22">
        <v>15.14</v>
      </c>
      <c r="AD5" s="22">
        <v>297.27999999999997</v>
      </c>
      <c r="AF5" s="22">
        <v>22.75</v>
      </c>
      <c r="AG5" s="22">
        <v>28.83</v>
      </c>
      <c r="AH5" s="22">
        <v>1.62</v>
      </c>
      <c r="AI5" s="22">
        <v>86.75</v>
      </c>
      <c r="AJ5" s="22">
        <v>83.11</v>
      </c>
      <c r="AK5" s="22">
        <v>28.53</v>
      </c>
      <c r="AL5" s="22">
        <v>85.84</v>
      </c>
      <c r="AM5" s="22">
        <v>0.2</v>
      </c>
      <c r="AN5" s="22">
        <v>40.28</v>
      </c>
    </row>
    <row r="6" spans="1:40" x14ac:dyDescent="0.25">
      <c r="A6" s="22">
        <v>1341.77</v>
      </c>
      <c r="B6" s="22">
        <v>2051.37</v>
      </c>
      <c r="C6" s="22">
        <v>2061.2199999999998</v>
      </c>
      <c r="D6" s="22">
        <v>1614.77</v>
      </c>
      <c r="E6" s="22">
        <v>1987.16</v>
      </c>
      <c r="F6" s="22">
        <v>48.99</v>
      </c>
      <c r="G6" s="22">
        <v>44.1</v>
      </c>
      <c r="H6" s="22">
        <v>77.12</v>
      </c>
      <c r="I6" s="22">
        <v>715.1</v>
      </c>
      <c r="L6" s="22">
        <v>1.42</v>
      </c>
      <c r="M6" s="22">
        <v>0.49</v>
      </c>
      <c r="N6" s="22">
        <v>0.16</v>
      </c>
      <c r="O6" s="22">
        <v>6.78</v>
      </c>
      <c r="P6" s="22">
        <v>0.41</v>
      </c>
      <c r="Q6" s="22">
        <v>0.55000000000000004</v>
      </c>
      <c r="R6" s="22">
        <v>0.4</v>
      </c>
      <c r="S6" s="22">
        <v>0.45</v>
      </c>
      <c r="T6" s="22">
        <v>0.4</v>
      </c>
      <c r="V6" s="22">
        <v>62.9</v>
      </c>
      <c r="W6" s="22">
        <v>156.68</v>
      </c>
      <c r="X6" s="22">
        <v>143.75</v>
      </c>
      <c r="Y6" s="22">
        <v>109.5</v>
      </c>
      <c r="Z6" s="22">
        <v>86.16</v>
      </c>
      <c r="AA6" s="22">
        <v>5.45</v>
      </c>
      <c r="AB6" s="22">
        <v>0.57999999999999996</v>
      </c>
      <c r="AC6" s="22">
        <v>0.4</v>
      </c>
      <c r="AD6" s="22">
        <v>30.39</v>
      </c>
      <c r="AF6" s="22">
        <v>1.17</v>
      </c>
      <c r="AG6" s="22">
        <v>0.97</v>
      </c>
      <c r="AH6" s="22">
        <v>0.98</v>
      </c>
      <c r="AI6" s="22">
        <v>93.47</v>
      </c>
      <c r="AJ6" s="22">
        <v>84.8</v>
      </c>
      <c r="AK6" s="22">
        <v>78.06</v>
      </c>
      <c r="AL6" s="22">
        <v>18</v>
      </c>
      <c r="AM6" s="22">
        <v>92.44</v>
      </c>
      <c r="AN6" s="22">
        <v>47.99</v>
      </c>
    </row>
    <row r="7" spans="1:40" x14ac:dyDescent="0.25">
      <c r="A7" s="22">
        <v>2851.17</v>
      </c>
      <c r="B7" s="22">
        <v>1556.14</v>
      </c>
      <c r="C7" s="22">
        <v>3024.32</v>
      </c>
      <c r="D7" s="22">
        <v>4840.25</v>
      </c>
      <c r="E7" s="22">
        <v>533.22</v>
      </c>
      <c r="F7" s="22">
        <v>168.03</v>
      </c>
      <c r="G7" s="22">
        <v>6383.4</v>
      </c>
      <c r="H7" s="22">
        <v>1795.1</v>
      </c>
      <c r="I7" s="22">
        <v>808.9</v>
      </c>
      <c r="L7" s="22">
        <v>1.45</v>
      </c>
      <c r="M7" s="22">
        <v>0.7</v>
      </c>
      <c r="N7" s="22">
        <v>1.08</v>
      </c>
      <c r="O7" s="22">
        <v>1.49</v>
      </c>
      <c r="P7" s="22">
        <v>0.78</v>
      </c>
      <c r="Q7" s="22">
        <v>0.34</v>
      </c>
      <c r="R7" s="22">
        <v>0.4</v>
      </c>
      <c r="S7" s="22">
        <v>0.4</v>
      </c>
      <c r="T7" s="22">
        <v>0.4</v>
      </c>
      <c r="V7" s="22">
        <v>127.49</v>
      </c>
      <c r="W7" s="22">
        <v>94.02</v>
      </c>
      <c r="X7" s="22">
        <v>115.74</v>
      </c>
      <c r="Y7" s="22">
        <v>200.26</v>
      </c>
      <c r="Z7" s="22">
        <v>11.49</v>
      </c>
      <c r="AA7" s="22">
        <v>2.83</v>
      </c>
      <c r="AB7" s="22">
        <v>40.35</v>
      </c>
      <c r="AC7" s="22">
        <v>15.33</v>
      </c>
      <c r="AD7" s="22">
        <v>35.76</v>
      </c>
      <c r="AF7" s="22">
        <v>153.69</v>
      </c>
      <c r="AG7" s="22">
        <v>148.44999999999999</v>
      </c>
      <c r="AH7" s="22">
        <v>154.68</v>
      </c>
      <c r="AI7" s="22">
        <v>89.22</v>
      </c>
      <c r="AJ7" s="22">
        <v>80.56</v>
      </c>
      <c r="AK7" s="22">
        <v>74.900000000000006</v>
      </c>
      <c r="AL7" s="22">
        <v>54.01</v>
      </c>
      <c r="AM7" s="22">
        <v>34.11</v>
      </c>
      <c r="AN7" s="22">
        <v>31.55</v>
      </c>
    </row>
    <row r="8" spans="1:40" x14ac:dyDescent="0.25">
      <c r="A8" s="22">
        <v>4286.4799999999996</v>
      </c>
      <c r="B8" s="22">
        <v>8376.2800000000007</v>
      </c>
      <c r="C8" s="22">
        <v>7551.89</v>
      </c>
      <c r="D8" s="22">
        <v>449.12</v>
      </c>
      <c r="E8" s="22">
        <v>376.66</v>
      </c>
      <c r="F8" s="22">
        <v>340.21</v>
      </c>
      <c r="G8" s="22">
        <v>825.56</v>
      </c>
      <c r="H8" s="22">
        <v>297.10000000000002</v>
      </c>
      <c r="I8" s="22">
        <v>960.2</v>
      </c>
      <c r="L8" s="22">
        <v>16.829999999999998</v>
      </c>
      <c r="M8" s="22">
        <v>237.73</v>
      </c>
      <c r="N8" s="22">
        <v>197.39</v>
      </c>
      <c r="O8" s="22">
        <v>0.56000000000000005</v>
      </c>
      <c r="P8" s="22">
        <v>0.1</v>
      </c>
      <c r="Q8" s="22">
        <v>0.57999999999999996</v>
      </c>
      <c r="R8" s="22">
        <v>0.1</v>
      </c>
      <c r="S8" s="22">
        <v>0.4</v>
      </c>
      <c r="T8" s="22">
        <v>0.4</v>
      </c>
      <c r="V8" s="22">
        <v>1048.1199999999999</v>
      </c>
      <c r="W8" s="22">
        <v>1944.89</v>
      </c>
      <c r="X8" s="22">
        <v>2152.09</v>
      </c>
      <c r="Y8" s="22">
        <v>0.88</v>
      </c>
      <c r="Z8" s="22">
        <v>12.2</v>
      </c>
      <c r="AA8" s="22">
        <v>9.4700000000000006</v>
      </c>
      <c r="AB8" s="22">
        <v>8.8000000000000007</v>
      </c>
      <c r="AC8" s="22">
        <v>137.79</v>
      </c>
      <c r="AD8" s="22">
        <v>2.84</v>
      </c>
      <c r="AF8" s="22">
        <v>1.17</v>
      </c>
      <c r="AG8" s="22">
        <v>2.2200000000000002</v>
      </c>
      <c r="AH8" s="22">
        <v>1.57</v>
      </c>
      <c r="AI8" s="22">
        <v>71.13</v>
      </c>
      <c r="AJ8" s="22">
        <v>0.2</v>
      </c>
      <c r="AK8" s="22">
        <v>66.13</v>
      </c>
      <c r="AL8" s="22">
        <v>0.2</v>
      </c>
      <c r="AM8" s="22">
        <v>38.409999999999997</v>
      </c>
      <c r="AN8" s="22">
        <v>38.409999999999997</v>
      </c>
    </row>
    <row r="9" spans="1:40" x14ac:dyDescent="0.25">
      <c r="A9" s="22">
        <v>13184.3</v>
      </c>
      <c r="B9" s="22">
        <v>11795.99</v>
      </c>
      <c r="C9" s="22">
        <v>1915.8</v>
      </c>
      <c r="D9" s="22">
        <v>3530.3</v>
      </c>
      <c r="E9" s="22">
        <v>751.55</v>
      </c>
      <c r="F9" s="22">
        <v>20844.2</v>
      </c>
      <c r="G9" s="22">
        <v>2930.6</v>
      </c>
      <c r="H9" s="22">
        <v>1656.7</v>
      </c>
      <c r="I9" s="22">
        <v>248.1</v>
      </c>
      <c r="L9" s="22">
        <v>0.4</v>
      </c>
      <c r="M9" s="22">
        <v>0.28000000000000003</v>
      </c>
      <c r="N9" s="22">
        <v>0.4</v>
      </c>
      <c r="O9" s="22">
        <v>0.4</v>
      </c>
      <c r="P9" s="22">
        <v>0.65</v>
      </c>
      <c r="Q9" s="22">
        <v>0.44</v>
      </c>
      <c r="R9" s="22">
        <v>0.4</v>
      </c>
      <c r="S9" s="22">
        <v>0.4</v>
      </c>
      <c r="T9" s="22">
        <v>0.4</v>
      </c>
      <c r="V9" s="22">
        <v>2831.55</v>
      </c>
      <c r="W9" s="22">
        <v>2903.86</v>
      </c>
      <c r="X9" s="22">
        <v>2008.42</v>
      </c>
      <c r="Y9" s="22">
        <v>111.66</v>
      </c>
      <c r="Z9" s="22">
        <v>13.83</v>
      </c>
      <c r="AA9" s="22">
        <v>258.7</v>
      </c>
      <c r="AB9" s="22">
        <v>232.79</v>
      </c>
      <c r="AC9" s="22">
        <v>41.37</v>
      </c>
      <c r="AD9" s="22">
        <v>4.68</v>
      </c>
      <c r="AF9" s="22">
        <v>57.33</v>
      </c>
      <c r="AG9" s="22">
        <v>8.9700000000000006</v>
      </c>
      <c r="AH9" s="22">
        <v>31.55</v>
      </c>
      <c r="AI9" s="22">
        <v>59.53</v>
      </c>
      <c r="AJ9" s="22">
        <v>72.27</v>
      </c>
      <c r="AK9" s="22">
        <v>109.62</v>
      </c>
      <c r="AL9" s="22">
        <v>66.53</v>
      </c>
      <c r="AM9" s="22">
        <v>42.01</v>
      </c>
      <c r="AN9" s="22">
        <v>18</v>
      </c>
    </row>
    <row r="10" spans="1:40" x14ac:dyDescent="0.25">
      <c r="A10" s="22">
        <v>1250.45</v>
      </c>
      <c r="B10" s="22">
        <v>1608.2</v>
      </c>
      <c r="C10" s="22">
        <v>1096.54</v>
      </c>
      <c r="D10" s="22">
        <v>553.29999999999995</v>
      </c>
      <c r="E10" s="22">
        <v>3981.1</v>
      </c>
      <c r="F10" s="22">
        <v>588.20000000000005</v>
      </c>
      <c r="G10" s="22">
        <v>986.88</v>
      </c>
      <c r="H10" s="22">
        <v>2879.7</v>
      </c>
      <c r="I10" s="22">
        <v>3408.1</v>
      </c>
      <c r="L10" s="22">
        <v>129.9</v>
      </c>
      <c r="M10" s="22">
        <v>1.8</v>
      </c>
      <c r="N10" s="22">
        <v>0.1</v>
      </c>
      <c r="O10" s="22">
        <v>0.4</v>
      </c>
      <c r="P10" s="22">
        <v>0.4</v>
      </c>
      <c r="Q10" s="22">
        <v>0.4</v>
      </c>
      <c r="R10" s="22">
        <v>0.8</v>
      </c>
      <c r="S10" s="22">
        <v>0.4</v>
      </c>
      <c r="T10" s="22">
        <v>0.4</v>
      </c>
      <c r="V10" s="22">
        <v>902.05</v>
      </c>
      <c r="W10" s="22">
        <v>100.77</v>
      </c>
      <c r="X10" s="22">
        <v>18.22</v>
      </c>
      <c r="Y10" s="22">
        <v>2.12</v>
      </c>
      <c r="Z10" s="22">
        <v>104.38</v>
      </c>
      <c r="AA10" s="22">
        <v>1.88</v>
      </c>
      <c r="AB10" s="22">
        <v>38.65</v>
      </c>
      <c r="AC10" s="22">
        <v>124.33</v>
      </c>
      <c r="AD10" s="22">
        <v>41.77</v>
      </c>
      <c r="AF10" s="22">
        <v>1.3</v>
      </c>
      <c r="AG10" s="22">
        <v>74.38</v>
      </c>
      <c r="AH10" s="22">
        <v>1</v>
      </c>
      <c r="AI10" s="22">
        <v>61.07</v>
      </c>
      <c r="AJ10" s="22">
        <v>63.76</v>
      </c>
      <c r="AK10" s="22">
        <v>54.37</v>
      </c>
      <c r="AL10" s="22">
        <v>80.180000000000007</v>
      </c>
      <c r="AM10" s="22">
        <v>42.01</v>
      </c>
      <c r="AN10" s="22">
        <v>36.369999999999997</v>
      </c>
    </row>
    <row r="11" spans="1:40" x14ac:dyDescent="0.25">
      <c r="A11" s="22">
        <v>1256.9100000000001</v>
      </c>
      <c r="B11" s="22">
        <v>3828.99</v>
      </c>
      <c r="C11" s="22">
        <v>13407.19</v>
      </c>
      <c r="D11" s="22">
        <v>4355.3999999999996</v>
      </c>
      <c r="E11" s="22">
        <v>494.21</v>
      </c>
      <c r="F11" s="22">
        <v>446.7</v>
      </c>
      <c r="G11" s="22">
        <v>26173.1</v>
      </c>
      <c r="H11" s="22">
        <v>3707.3</v>
      </c>
      <c r="I11" s="22">
        <v>4255.5</v>
      </c>
      <c r="L11" s="22">
        <v>0.1</v>
      </c>
      <c r="M11" s="22">
        <v>417.39</v>
      </c>
      <c r="N11" s="22">
        <v>2.59</v>
      </c>
      <c r="O11" s="22">
        <v>1.73</v>
      </c>
      <c r="P11" s="22">
        <v>0.64</v>
      </c>
      <c r="Q11" s="22">
        <v>0.4</v>
      </c>
      <c r="R11" s="22">
        <v>0.4</v>
      </c>
      <c r="S11" s="22">
        <v>0.4</v>
      </c>
      <c r="T11" s="22">
        <v>0.4</v>
      </c>
      <c r="V11" s="22">
        <v>43.72</v>
      </c>
      <c r="W11" s="22">
        <v>3950</v>
      </c>
      <c r="X11" s="22">
        <v>397.93</v>
      </c>
      <c r="Y11" s="22">
        <v>33.18</v>
      </c>
      <c r="Z11" s="22">
        <v>24.67</v>
      </c>
      <c r="AA11" s="22">
        <v>2.72</v>
      </c>
      <c r="AB11" s="22">
        <v>754.48</v>
      </c>
      <c r="AC11" s="22">
        <v>398.09</v>
      </c>
      <c r="AD11" s="22">
        <v>52.7</v>
      </c>
      <c r="AF11" s="22">
        <v>1</v>
      </c>
      <c r="AG11" s="22">
        <v>3.67</v>
      </c>
      <c r="AH11" s="22">
        <v>91.77</v>
      </c>
      <c r="AI11" s="22">
        <v>57.61</v>
      </c>
      <c r="AJ11" s="22">
        <v>71.91</v>
      </c>
      <c r="AK11" s="22">
        <v>54.01</v>
      </c>
      <c r="AL11" s="22">
        <v>51.02</v>
      </c>
      <c r="AM11" s="22">
        <v>43.63</v>
      </c>
      <c r="AN11" s="22">
        <v>38.409999999999997</v>
      </c>
    </row>
    <row r="12" spans="1:40" x14ac:dyDescent="0.25">
      <c r="A12" s="22">
        <v>1223.33</v>
      </c>
      <c r="B12" s="22">
        <v>396.73</v>
      </c>
      <c r="C12" s="22">
        <v>2850.98</v>
      </c>
      <c r="D12" s="22">
        <v>68.08</v>
      </c>
      <c r="E12" s="22">
        <v>602.08000000000004</v>
      </c>
      <c r="F12" s="22">
        <v>494.61</v>
      </c>
      <c r="G12" s="22">
        <v>25.29</v>
      </c>
      <c r="H12" s="22">
        <v>8471.9</v>
      </c>
      <c r="I12" s="22">
        <v>1163.5999999999999</v>
      </c>
      <c r="L12" s="22">
        <v>3.62</v>
      </c>
      <c r="M12" s="22">
        <v>0.1</v>
      </c>
      <c r="N12" s="22">
        <v>1.06</v>
      </c>
      <c r="O12" s="22">
        <v>0.26</v>
      </c>
      <c r="P12" s="22">
        <v>0.88</v>
      </c>
      <c r="Q12" s="22">
        <v>0.1</v>
      </c>
      <c r="R12" s="22">
        <v>0.4</v>
      </c>
      <c r="S12" s="22">
        <v>0.4</v>
      </c>
      <c r="T12" s="22">
        <v>0.4</v>
      </c>
      <c r="V12" s="22">
        <v>27.79</v>
      </c>
      <c r="W12" s="22">
        <v>27.66</v>
      </c>
      <c r="X12" s="22">
        <v>28.41</v>
      </c>
      <c r="Y12" s="22">
        <v>0.06</v>
      </c>
      <c r="Z12" s="22">
        <v>26.45</v>
      </c>
      <c r="AA12" s="22">
        <v>4.82</v>
      </c>
      <c r="AB12" s="22">
        <v>33.35</v>
      </c>
      <c r="AC12" s="22">
        <v>374.65</v>
      </c>
      <c r="AD12" s="22">
        <v>13.36</v>
      </c>
      <c r="AF12" s="22">
        <v>24.49</v>
      </c>
      <c r="AG12" s="22">
        <v>1</v>
      </c>
      <c r="AH12" s="22">
        <v>268.73</v>
      </c>
      <c r="AI12" s="22">
        <v>69.569999999999993</v>
      </c>
      <c r="AJ12" s="22">
        <v>72.36</v>
      </c>
      <c r="AK12" s="22">
        <v>0.2</v>
      </c>
      <c r="AL12" s="22">
        <v>50.57</v>
      </c>
      <c r="AM12" s="22">
        <v>49.09</v>
      </c>
      <c r="AN12" s="22">
        <v>26.77</v>
      </c>
    </row>
    <row r="13" spans="1:40" x14ac:dyDescent="0.25">
      <c r="A13" s="22">
        <v>1630.91</v>
      </c>
      <c r="B13" s="22">
        <v>4817.79</v>
      </c>
      <c r="C13" s="22">
        <v>6851.22</v>
      </c>
      <c r="D13" s="22">
        <v>478.1</v>
      </c>
      <c r="E13" s="22">
        <v>3774.2</v>
      </c>
      <c r="F13" s="22">
        <v>4039.7</v>
      </c>
      <c r="G13" s="22">
        <v>3543.55</v>
      </c>
      <c r="H13" s="22">
        <v>2657</v>
      </c>
      <c r="I13" s="22">
        <v>858.3</v>
      </c>
      <c r="L13" s="22">
        <v>0.13</v>
      </c>
      <c r="M13" s="22">
        <v>8.02</v>
      </c>
      <c r="N13" s="22">
        <v>0.1</v>
      </c>
      <c r="O13" s="22">
        <v>0.4</v>
      </c>
      <c r="P13" s="22">
        <v>0.4</v>
      </c>
      <c r="Q13" s="22">
        <v>0.4</v>
      </c>
      <c r="R13" s="22">
        <v>0.24</v>
      </c>
      <c r="S13" s="22">
        <v>0.4</v>
      </c>
      <c r="T13" s="22">
        <v>0.4</v>
      </c>
      <c r="V13" s="22">
        <v>16.04</v>
      </c>
      <c r="W13" s="22">
        <v>152.62</v>
      </c>
      <c r="X13" s="22">
        <v>624.6</v>
      </c>
      <c r="Y13" s="22">
        <v>1.27</v>
      </c>
      <c r="Z13" s="22">
        <v>737.38</v>
      </c>
      <c r="AA13" s="22">
        <v>56.34</v>
      </c>
      <c r="AB13" s="22">
        <v>117.61</v>
      </c>
      <c r="AC13" s="22">
        <v>36.78</v>
      </c>
      <c r="AD13" s="22">
        <v>7.77</v>
      </c>
      <c r="AF13" s="22">
        <v>0.54</v>
      </c>
      <c r="AG13" s="22">
        <v>92.13</v>
      </c>
      <c r="AH13" s="22">
        <v>1</v>
      </c>
      <c r="AI13" s="22">
        <v>72.06</v>
      </c>
      <c r="AJ13" s="22">
        <v>42.83</v>
      </c>
      <c r="AK13" s="22">
        <v>71.75</v>
      </c>
      <c r="AL13" s="22">
        <v>0.2</v>
      </c>
      <c r="AM13" s="22">
        <v>53.27</v>
      </c>
      <c r="AN13" s="22">
        <v>115.42</v>
      </c>
    </row>
    <row r="14" spans="1:40" x14ac:dyDescent="0.25">
      <c r="A14" s="22">
        <v>8.1199999999999992</v>
      </c>
      <c r="B14" s="22">
        <v>3238.61</v>
      </c>
      <c r="C14" s="22">
        <v>4316.32</v>
      </c>
      <c r="D14" s="22">
        <v>6462.5</v>
      </c>
      <c r="E14" s="22">
        <v>471.9</v>
      </c>
      <c r="F14" s="22">
        <v>4249.3999999999996</v>
      </c>
      <c r="G14" s="22">
        <v>1273.73</v>
      </c>
      <c r="H14" s="22">
        <v>209.6</v>
      </c>
      <c r="I14" s="22">
        <v>3846.9</v>
      </c>
      <c r="L14" s="22">
        <v>0.1</v>
      </c>
      <c r="M14" s="22">
        <v>0.92</v>
      </c>
      <c r="N14" s="22">
        <v>0.96</v>
      </c>
      <c r="O14" s="22">
        <v>0.4</v>
      </c>
      <c r="P14" s="22">
        <v>0.39</v>
      </c>
      <c r="Q14" s="22">
        <v>1.71</v>
      </c>
      <c r="R14" s="22">
        <v>0.4</v>
      </c>
      <c r="S14" s="22">
        <v>0.4</v>
      </c>
      <c r="T14" s="22">
        <v>1.1100000000000001</v>
      </c>
      <c r="V14" s="22">
        <v>0.05</v>
      </c>
      <c r="W14" s="22">
        <v>30.22</v>
      </c>
      <c r="X14" s="22">
        <v>115.85</v>
      </c>
      <c r="Y14" s="22">
        <v>177.14</v>
      </c>
      <c r="Z14" s="22">
        <v>7.61</v>
      </c>
      <c r="AA14" s="22">
        <v>249.65</v>
      </c>
      <c r="AB14" s="22">
        <v>272.89999999999998</v>
      </c>
      <c r="AC14" s="22">
        <v>1.1200000000000001</v>
      </c>
      <c r="AD14" s="22">
        <v>100.87</v>
      </c>
      <c r="AF14" s="22">
        <v>1</v>
      </c>
      <c r="AG14" s="22">
        <v>93.6</v>
      </c>
      <c r="AH14" s="22">
        <v>71.540000000000006</v>
      </c>
      <c r="AI14" s="22">
        <v>53.27</v>
      </c>
      <c r="AJ14" s="22">
        <v>62.71</v>
      </c>
      <c r="AK14" s="22">
        <v>99.14</v>
      </c>
      <c r="AL14" s="22">
        <v>54.11</v>
      </c>
      <c r="AM14" s="22">
        <v>56.9</v>
      </c>
      <c r="AN14" s="22">
        <v>79.08</v>
      </c>
    </row>
    <row r="15" spans="1:40" x14ac:dyDescent="0.25">
      <c r="A15" s="22">
        <v>1546.27</v>
      </c>
      <c r="B15" s="22">
        <v>6176.82</v>
      </c>
      <c r="C15" s="22">
        <v>547.44000000000005</v>
      </c>
      <c r="D15" s="22">
        <v>667.72</v>
      </c>
      <c r="E15" s="22">
        <v>2636.93</v>
      </c>
      <c r="F15" s="22">
        <v>420.95</v>
      </c>
      <c r="G15" s="22">
        <v>183.5</v>
      </c>
      <c r="H15" s="22">
        <v>89.18</v>
      </c>
      <c r="I15" s="22">
        <v>1552</v>
      </c>
      <c r="L15" s="22">
        <v>0.81</v>
      </c>
      <c r="M15" s="22">
        <v>1.18</v>
      </c>
      <c r="N15" s="22">
        <v>22.27</v>
      </c>
      <c r="O15" s="22">
        <v>0.65</v>
      </c>
      <c r="P15" s="22">
        <v>0.1</v>
      </c>
      <c r="Q15" s="22">
        <v>0.1</v>
      </c>
      <c r="R15" s="22">
        <v>0.4</v>
      </c>
      <c r="S15" s="22">
        <v>23.93</v>
      </c>
      <c r="T15" s="22">
        <v>0.4</v>
      </c>
      <c r="V15" s="22">
        <v>51.4</v>
      </c>
      <c r="W15" s="22">
        <v>378.38</v>
      </c>
      <c r="X15" s="22">
        <v>28.92</v>
      </c>
      <c r="Y15" s="22">
        <v>192.66</v>
      </c>
      <c r="Z15" s="22">
        <v>38.03</v>
      </c>
      <c r="AA15" s="22">
        <v>2.57</v>
      </c>
      <c r="AB15" s="22">
        <v>32.909999999999997</v>
      </c>
      <c r="AC15" s="22">
        <v>24.59</v>
      </c>
      <c r="AD15" s="22">
        <v>10.26</v>
      </c>
      <c r="AF15" s="22">
        <v>72.92</v>
      </c>
      <c r="AG15" s="22">
        <v>97.07</v>
      </c>
      <c r="AH15" s="22">
        <v>73.69</v>
      </c>
      <c r="AI15" s="22">
        <v>65.12</v>
      </c>
      <c r="AJ15" s="22">
        <v>0.2</v>
      </c>
      <c r="AK15" s="22">
        <v>0.2</v>
      </c>
      <c r="AL15" s="22">
        <v>31.55</v>
      </c>
      <c r="AM15" s="22">
        <v>60.77</v>
      </c>
      <c r="AN15" s="22">
        <v>44.05</v>
      </c>
    </row>
    <row r="16" spans="1:40" x14ac:dyDescent="0.25">
      <c r="A16" s="22">
        <v>1223.3800000000001</v>
      </c>
      <c r="B16" s="22">
        <v>1175.71</v>
      </c>
      <c r="C16" s="22">
        <v>1737</v>
      </c>
      <c r="D16" s="22">
        <v>985.6</v>
      </c>
      <c r="E16" s="22">
        <v>269.83</v>
      </c>
      <c r="F16" s="22">
        <v>17.579999999999998</v>
      </c>
      <c r="G16" s="22">
        <v>460.5</v>
      </c>
      <c r="H16" s="22">
        <v>4573.17</v>
      </c>
      <c r="I16" s="22">
        <v>261.54000000000002</v>
      </c>
      <c r="L16" s="22">
        <v>0.25</v>
      </c>
      <c r="M16" s="22">
        <v>0.52</v>
      </c>
      <c r="N16" s="22">
        <v>0.4</v>
      </c>
      <c r="O16" s="22">
        <v>0.4</v>
      </c>
      <c r="P16" s="22">
        <v>0.36</v>
      </c>
      <c r="Q16" s="22">
        <v>0.33</v>
      </c>
      <c r="R16" s="22">
        <v>0.4</v>
      </c>
      <c r="S16" s="22">
        <v>0.1</v>
      </c>
      <c r="T16" s="22">
        <v>0.4</v>
      </c>
      <c r="V16" s="22">
        <v>16.66</v>
      </c>
      <c r="W16" s="22">
        <v>38.44</v>
      </c>
      <c r="X16" s="22">
        <v>5.13</v>
      </c>
      <c r="Y16" s="22">
        <v>3.31</v>
      </c>
      <c r="Z16" s="22">
        <v>60.09</v>
      </c>
      <c r="AA16" s="22">
        <v>1.29</v>
      </c>
      <c r="AB16" s="22">
        <v>4.9000000000000004</v>
      </c>
      <c r="AC16" s="22">
        <v>81.760000000000005</v>
      </c>
      <c r="AD16" s="22">
        <v>42.57</v>
      </c>
      <c r="AF16" s="22">
        <v>151.69999999999999</v>
      </c>
      <c r="AG16" s="22">
        <v>153.94</v>
      </c>
      <c r="AH16" s="22">
        <v>31.55</v>
      </c>
      <c r="AI16" s="22">
        <v>54.19</v>
      </c>
      <c r="AJ16" s="22">
        <v>68.13</v>
      </c>
      <c r="AK16" s="22">
        <v>61.77</v>
      </c>
      <c r="AL16" s="22">
        <v>53.46</v>
      </c>
      <c r="AM16" s="22">
        <v>0.2</v>
      </c>
      <c r="AN16" s="22">
        <v>38.409999999999997</v>
      </c>
    </row>
    <row r="17" spans="1:40" x14ac:dyDescent="0.25">
      <c r="A17" s="22">
        <v>73.66</v>
      </c>
      <c r="B17" s="22">
        <v>1928.88</v>
      </c>
      <c r="C17" s="22">
        <v>860.3</v>
      </c>
      <c r="D17" s="22">
        <v>1368.13</v>
      </c>
      <c r="E17" s="22">
        <v>542.6</v>
      </c>
      <c r="F17" s="22">
        <v>3865.4</v>
      </c>
      <c r="G17" s="22">
        <v>342.49</v>
      </c>
      <c r="H17" s="22">
        <v>824.4</v>
      </c>
      <c r="I17" s="22">
        <v>3307.5</v>
      </c>
      <c r="L17" s="22">
        <v>0.96</v>
      </c>
      <c r="M17" s="22">
        <v>0.34</v>
      </c>
      <c r="N17" s="22">
        <v>0.4</v>
      </c>
      <c r="O17" s="22">
        <v>0.89</v>
      </c>
      <c r="P17" s="22">
        <v>0.4</v>
      </c>
      <c r="Q17" s="22">
        <v>0.4</v>
      </c>
      <c r="R17" s="22">
        <v>6.21</v>
      </c>
      <c r="S17" s="22">
        <v>0.4</v>
      </c>
      <c r="T17" s="22">
        <v>0.4</v>
      </c>
      <c r="V17" s="22">
        <v>29.82</v>
      </c>
      <c r="W17" s="22">
        <v>38.299999999999997</v>
      </c>
      <c r="X17" s="22">
        <v>37.57</v>
      </c>
      <c r="Y17" s="22">
        <v>306.08999999999997</v>
      </c>
      <c r="Z17" s="22">
        <v>0.21</v>
      </c>
      <c r="AA17" s="22">
        <v>62.76</v>
      </c>
      <c r="AB17" s="22">
        <v>248.97</v>
      </c>
      <c r="AC17" s="22">
        <v>551.4</v>
      </c>
      <c r="AD17" s="22">
        <v>36.46</v>
      </c>
      <c r="AF17" s="22">
        <v>65.67</v>
      </c>
      <c r="AG17" s="22">
        <v>6.91</v>
      </c>
      <c r="AH17" s="22">
        <v>19.22</v>
      </c>
      <c r="AI17" s="22">
        <v>81.319999999999993</v>
      </c>
      <c r="AJ17" s="22">
        <v>56.9</v>
      </c>
      <c r="AK17" s="22">
        <v>62.76</v>
      </c>
      <c r="AL17" s="22">
        <v>54.67</v>
      </c>
      <c r="AM17" s="22">
        <v>40.28</v>
      </c>
      <c r="AN17" s="22">
        <v>34.83</v>
      </c>
    </row>
    <row r="18" spans="1:40" x14ac:dyDescent="0.25">
      <c r="A18" s="22">
        <v>122.81</v>
      </c>
      <c r="B18" s="22">
        <v>1025.72</v>
      </c>
      <c r="C18" s="22">
        <v>44042.7</v>
      </c>
      <c r="D18" s="22">
        <v>177.86</v>
      </c>
      <c r="E18" s="22">
        <v>18836.900000000001</v>
      </c>
      <c r="F18" s="22">
        <v>2833.1</v>
      </c>
      <c r="G18" s="22">
        <v>209.43</v>
      </c>
      <c r="H18" s="22">
        <v>119.78</v>
      </c>
      <c r="I18" s="22">
        <v>156.41</v>
      </c>
      <c r="L18" s="22">
        <v>0.43</v>
      </c>
      <c r="M18" s="22">
        <v>0.67</v>
      </c>
      <c r="N18" s="22">
        <v>0.52</v>
      </c>
      <c r="O18" s="22">
        <v>0.1</v>
      </c>
      <c r="P18" s="22">
        <v>0.4</v>
      </c>
      <c r="Q18" s="22">
        <v>2.42</v>
      </c>
      <c r="R18" s="22">
        <v>0.4</v>
      </c>
      <c r="S18" s="22">
        <v>0.4</v>
      </c>
      <c r="T18" s="22">
        <v>0.1</v>
      </c>
      <c r="V18" s="22">
        <v>0.05</v>
      </c>
      <c r="W18" s="22">
        <v>4.49</v>
      </c>
      <c r="X18" s="22">
        <v>1408.04</v>
      </c>
      <c r="Y18" s="22">
        <v>5.77</v>
      </c>
      <c r="Z18" s="22">
        <v>637.65</v>
      </c>
      <c r="AA18" s="22">
        <v>1714.44</v>
      </c>
      <c r="AB18" s="22">
        <v>305.45</v>
      </c>
      <c r="AC18" s="22">
        <v>6.23</v>
      </c>
      <c r="AD18" s="22">
        <v>3.85</v>
      </c>
      <c r="AF18" s="22">
        <v>70.97</v>
      </c>
      <c r="AG18" s="22">
        <v>70.89</v>
      </c>
      <c r="AH18" s="22">
        <v>36.369999999999997</v>
      </c>
      <c r="AI18" s="22">
        <v>0.2</v>
      </c>
      <c r="AJ18" s="22">
        <v>67.34</v>
      </c>
      <c r="AK18" s="22">
        <v>70.97</v>
      </c>
      <c r="AL18" s="22">
        <v>34.11</v>
      </c>
      <c r="AM18" s="22">
        <v>36.369999999999997</v>
      </c>
      <c r="AN18" s="22">
        <v>0.2</v>
      </c>
    </row>
    <row r="19" spans="1:40" x14ac:dyDescent="0.25">
      <c r="A19" s="22">
        <v>470.7</v>
      </c>
      <c r="B19" s="22">
        <v>399.5</v>
      </c>
      <c r="C19" s="22">
        <v>3519</v>
      </c>
      <c r="D19" s="22">
        <v>6154.4</v>
      </c>
      <c r="E19" s="22">
        <v>5682.7</v>
      </c>
      <c r="F19" s="22">
        <v>422.54</v>
      </c>
      <c r="G19" s="22">
        <v>34837.29</v>
      </c>
      <c r="H19" s="22">
        <v>43.3</v>
      </c>
      <c r="I19" s="22">
        <v>618.53</v>
      </c>
      <c r="L19" s="22">
        <v>0.4</v>
      </c>
      <c r="M19" s="22">
        <v>0.4</v>
      </c>
      <c r="N19" s="22">
        <v>0.01</v>
      </c>
      <c r="O19" s="22">
        <v>2.12</v>
      </c>
      <c r="P19" s="22">
        <v>0.4</v>
      </c>
      <c r="Q19" s="22">
        <v>0.55000000000000004</v>
      </c>
      <c r="R19" s="22">
        <v>2.52</v>
      </c>
      <c r="S19" s="22">
        <v>0.4</v>
      </c>
      <c r="T19" s="22">
        <v>0.4</v>
      </c>
      <c r="V19" s="22">
        <v>6.66</v>
      </c>
      <c r="W19" s="22">
        <v>3.31</v>
      </c>
      <c r="X19" s="22">
        <v>18.420000000000002</v>
      </c>
      <c r="Y19" s="22">
        <v>98.21</v>
      </c>
      <c r="Z19" s="22">
        <v>38.89</v>
      </c>
      <c r="AA19" s="22">
        <v>6.3</v>
      </c>
      <c r="AB19" s="22">
        <v>1059.5899999999999</v>
      </c>
      <c r="AC19" s="22">
        <v>1.88</v>
      </c>
      <c r="AD19" s="22">
        <v>2789.91</v>
      </c>
      <c r="AF19" s="22">
        <v>42.01</v>
      </c>
      <c r="AG19" s="22">
        <v>28.53</v>
      </c>
      <c r="AH19" s="22">
        <v>10.29</v>
      </c>
      <c r="AI19" s="22">
        <v>56.54</v>
      </c>
      <c r="AJ19" s="22">
        <v>56.9</v>
      </c>
      <c r="AK19" s="22">
        <v>71.459999999999994</v>
      </c>
      <c r="AL19" s="22">
        <v>95.18</v>
      </c>
      <c r="AM19" s="22">
        <v>31.55</v>
      </c>
      <c r="AN19" s="22">
        <v>46.61</v>
      </c>
    </row>
    <row r="20" spans="1:40" x14ac:dyDescent="0.25">
      <c r="A20" s="22">
        <v>5377.8</v>
      </c>
      <c r="B20" s="22">
        <v>52696.1</v>
      </c>
      <c r="C20" s="22">
        <v>730.84</v>
      </c>
      <c r="D20" s="22">
        <v>35.479999999999997</v>
      </c>
      <c r="E20" s="22">
        <v>379</v>
      </c>
      <c r="F20" s="22">
        <v>1585.3</v>
      </c>
      <c r="G20" s="22">
        <v>4297.24</v>
      </c>
      <c r="H20" s="22">
        <v>17.190000000000001</v>
      </c>
      <c r="I20" s="22">
        <v>1490.79</v>
      </c>
      <c r="L20" s="22">
        <v>0.4</v>
      </c>
      <c r="M20" s="22">
        <v>6.74</v>
      </c>
      <c r="N20" s="22">
        <v>0.35</v>
      </c>
      <c r="O20" s="22">
        <v>0.4</v>
      </c>
      <c r="P20" s="22">
        <v>0.56999999999999995</v>
      </c>
      <c r="Q20" s="22">
        <v>0.4</v>
      </c>
      <c r="R20" s="22">
        <v>0.1</v>
      </c>
      <c r="S20" s="22">
        <v>0.4</v>
      </c>
      <c r="T20" s="22">
        <v>0.1</v>
      </c>
      <c r="V20" s="22">
        <v>56.89</v>
      </c>
      <c r="W20" s="22">
        <v>5115.4399999999996</v>
      </c>
      <c r="X20" s="22">
        <v>215.53</v>
      </c>
      <c r="Y20" s="22">
        <v>47.04</v>
      </c>
      <c r="Z20" s="22">
        <v>11.28</v>
      </c>
      <c r="AA20" s="22">
        <v>52.79</v>
      </c>
      <c r="AB20" s="22">
        <v>500.58</v>
      </c>
      <c r="AC20" s="22">
        <v>2.12</v>
      </c>
      <c r="AD20" s="22">
        <v>159.38999999999999</v>
      </c>
      <c r="AF20" s="22">
        <v>43.63</v>
      </c>
      <c r="AG20" s="22">
        <v>24.42</v>
      </c>
      <c r="AH20" s="22">
        <v>1</v>
      </c>
      <c r="AI20" s="22">
        <v>36.369999999999997</v>
      </c>
      <c r="AJ20" s="22">
        <v>76.819999999999993</v>
      </c>
      <c r="AK20" s="22">
        <v>44.68</v>
      </c>
      <c r="AL20" s="22">
        <v>1</v>
      </c>
      <c r="AM20" s="22">
        <v>55.21</v>
      </c>
      <c r="AN20" s="22">
        <v>1</v>
      </c>
    </row>
    <row r="21" spans="1:40" x14ac:dyDescent="0.25">
      <c r="A21" s="22">
        <v>759.92</v>
      </c>
      <c r="B21" s="22">
        <v>7506.6</v>
      </c>
      <c r="C21" s="22">
        <v>297.88</v>
      </c>
      <c r="D21" s="22">
        <v>757.2</v>
      </c>
      <c r="E21" s="22">
        <v>737.47</v>
      </c>
      <c r="F21" s="22">
        <v>117.56</v>
      </c>
      <c r="G21" s="22">
        <v>9282.27</v>
      </c>
      <c r="H21" s="22">
        <v>1266.05</v>
      </c>
      <c r="I21" s="22">
        <v>8756.2000000000007</v>
      </c>
      <c r="L21" s="22">
        <v>0.64</v>
      </c>
      <c r="M21" s="22">
        <v>2.1</v>
      </c>
      <c r="N21" s="22">
        <v>0.1</v>
      </c>
      <c r="O21" s="22">
        <v>0.84</v>
      </c>
      <c r="P21" s="22">
        <v>1.3</v>
      </c>
      <c r="Q21" s="22">
        <v>0.38</v>
      </c>
      <c r="R21" s="22">
        <v>0.1</v>
      </c>
      <c r="S21" s="22">
        <v>0.1</v>
      </c>
      <c r="T21" s="22">
        <v>0.53</v>
      </c>
      <c r="V21" s="22">
        <v>149.97999999999999</v>
      </c>
      <c r="W21" s="22">
        <v>237.6</v>
      </c>
      <c r="X21" s="22">
        <v>3.33</v>
      </c>
      <c r="Y21" s="22">
        <v>47.3</v>
      </c>
      <c r="Z21" s="22">
        <v>94.06</v>
      </c>
      <c r="AA21" s="22">
        <v>3.67</v>
      </c>
      <c r="AB21" s="22">
        <v>1265.67</v>
      </c>
      <c r="AC21" s="22">
        <v>129.30000000000001</v>
      </c>
      <c r="AD21" s="22">
        <v>1297.5999999999999</v>
      </c>
      <c r="AF21" s="22">
        <v>66.92</v>
      </c>
      <c r="AG21" s="22">
        <v>45.89</v>
      </c>
      <c r="AH21" s="22">
        <v>1</v>
      </c>
      <c r="AI21" s="22">
        <v>104.61</v>
      </c>
      <c r="AJ21" s="22">
        <v>107.06</v>
      </c>
      <c r="AK21" s="22">
        <v>74.05</v>
      </c>
      <c r="AL21" s="22">
        <v>1</v>
      </c>
      <c r="AM21" s="22">
        <v>1</v>
      </c>
      <c r="AN21" s="22">
        <v>1</v>
      </c>
    </row>
    <row r="22" spans="1:40" x14ac:dyDescent="0.25">
      <c r="A22" s="22">
        <v>789.36</v>
      </c>
      <c r="B22" s="22">
        <v>1471.23</v>
      </c>
      <c r="C22" s="22">
        <v>1917.5</v>
      </c>
      <c r="D22" s="22">
        <v>192.54</v>
      </c>
      <c r="E22" s="22">
        <v>1698.1</v>
      </c>
      <c r="F22" s="22">
        <v>887.62</v>
      </c>
      <c r="G22" s="22">
        <v>2098.52</v>
      </c>
      <c r="H22" s="22">
        <v>10786.11</v>
      </c>
      <c r="I22" s="22">
        <v>7689.77</v>
      </c>
      <c r="L22" s="22">
        <v>0.66</v>
      </c>
      <c r="M22" s="22">
        <v>1.8</v>
      </c>
      <c r="N22" s="22">
        <v>0.05</v>
      </c>
      <c r="O22" s="22">
        <v>3.89</v>
      </c>
      <c r="P22" s="22">
        <v>0.1</v>
      </c>
      <c r="Q22" s="22">
        <v>0.77</v>
      </c>
      <c r="R22" s="22">
        <v>1.52</v>
      </c>
      <c r="S22" s="22">
        <v>0.47</v>
      </c>
      <c r="T22" s="22">
        <v>0.1</v>
      </c>
      <c r="V22" s="22">
        <v>40.299999999999997</v>
      </c>
      <c r="W22" s="22">
        <v>210.97</v>
      </c>
      <c r="X22" s="22">
        <v>4.8099999999999996</v>
      </c>
      <c r="Y22" s="22">
        <v>28.46</v>
      </c>
      <c r="Z22" s="22">
        <v>64.510000000000005</v>
      </c>
      <c r="AA22" s="22">
        <v>6.2</v>
      </c>
      <c r="AB22" s="22">
        <v>145.83000000000001</v>
      </c>
      <c r="AC22" s="22">
        <v>2380.2800000000002</v>
      </c>
      <c r="AD22" s="22">
        <v>898.91</v>
      </c>
      <c r="AF22" s="22">
        <v>1</v>
      </c>
      <c r="AG22" s="22">
        <v>73.09</v>
      </c>
      <c r="AH22" s="22">
        <v>9</v>
      </c>
      <c r="AI22" s="22">
        <v>193.58</v>
      </c>
      <c r="AJ22" s="22">
        <v>0.2</v>
      </c>
      <c r="AK22" s="22">
        <v>89.11</v>
      </c>
      <c r="AL22" s="22">
        <v>1</v>
      </c>
      <c r="AM22" s="22">
        <v>1</v>
      </c>
      <c r="AN22" s="22">
        <v>1</v>
      </c>
    </row>
    <row r="23" spans="1:40" x14ac:dyDescent="0.25">
      <c r="A23" s="22">
        <v>5051.58</v>
      </c>
      <c r="B23" s="22">
        <v>784.51</v>
      </c>
      <c r="C23" s="22">
        <v>2567.62</v>
      </c>
      <c r="D23" s="22">
        <v>403.64</v>
      </c>
      <c r="E23" s="22">
        <v>594.1</v>
      </c>
      <c r="F23" s="22">
        <v>465.35</v>
      </c>
      <c r="G23" s="22">
        <v>542.20000000000005</v>
      </c>
      <c r="H23" s="22">
        <v>140.22</v>
      </c>
      <c r="I23" s="22">
        <v>396.57</v>
      </c>
      <c r="L23" s="22">
        <v>8.39</v>
      </c>
      <c r="M23" s="22">
        <v>4.05</v>
      </c>
      <c r="N23" s="22">
        <v>0.28000000000000003</v>
      </c>
      <c r="O23" s="22">
        <v>0.77</v>
      </c>
      <c r="P23" s="22">
        <v>0.4</v>
      </c>
      <c r="Q23" s="22">
        <v>0.72</v>
      </c>
      <c r="R23" s="22">
        <v>6</v>
      </c>
      <c r="S23" s="22">
        <v>0.47</v>
      </c>
      <c r="T23" s="22">
        <v>0.31</v>
      </c>
      <c r="V23" s="22">
        <v>733.72</v>
      </c>
      <c r="W23" s="22">
        <v>28.8</v>
      </c>
      <c r="X23" s="22">
        <v>128.46</v>
      </c>
      <c r="Y23" s="22">
        <v>5.24</v>
      </c>
      <c r="Z23" s="22">
        <v>2.6</v>
      </c>
      <c r="AA23" s="22">
        <v>6.63</v>
      </c>
      <c r="AB23" s="22">
        <v>93.42</v>
      </c>
      <c r="AC23" s="22">
        <v>5.85</v>
      </c>
      <c r="AD23" s="22">
        <v>45.92</v>
      </c>
      <c r="AF23" s="22">
        <v>1.1200000000000001</v>
      </c>
      <c r="AG23" s="22">
        <v>1</v>
      </c>
      <c r="AH23" s="22">
        <v>1</v>
      </c>
      <c r="AI23" s="22">
        <v>151.09</v>
      </c>
      <c r="AJ23" s="22">
        <v>53.27</v>
      </c>
      <c r="AK23" s="22">
        <v>134.41</v>
      </c>
      <c r="AL23" s="22">
        <v>7.39</v>
      </c>
      <c r="AM23" s="22">
        <v>1</v>
      </c>
      <c r="AN23" s="22">
        <v>1</v>
      </c>
    </row>
    <row r="24" spans="1:40" x14ac:dyDescent="0.25">
      <c r="A24" s="22">
        <v>158.24</v>
      </c>
      <c r="B24" s="22">
        <v>4721.3</v>
      </c>
      <c r="C24" s="22">
        <v>10134.280000000001</v>
      </c>
      <c r="D24" s="22">
        <v>234.35</v>
      </c>
      <c r="E24" s="22">
        <v>16.02</v>
      </c>
      <c r="F24" s="22">
        <v>32063.3</v>
      </c>
      <c r="G24" s="22">
        <v>117.21</v>
      </c>
      <c r="H24" s="22">
        <v>104.67</v>
      </c>
      <c r="I24" s="22">
        <v>401.33</v>
      </c>
      <c r="L24" s="22">
        <v>0.82</v>
      </c>
      <c r="M24" s="22">
        <v>0.41</v>
      </c>
      <c r="N24" s="22">
        <v>0.1</v>
      </c>
      <c r="O24" s="22">
        <v>0.04</v>
      </c>
      <c r="P24" s="22">
        <v>0.2</v>
      </c>
      <c r="Q24" s="22">
        <v>0.4</v>
      </c>
      <c r="R24" s="22">
        <v>0.1</v>
      </c>
      <c r="S24" s="22">
        <v>0.7</v>
      </c>
      <c r="T24" s="22">
        <v>0.26</v>
      </c>
      <c r="V24" s="22">
        <v>96.73</v>
      </c>
      <c r="W24" s="22">
        <v>40.04</v>
      </c>
      <c r="X24" s="22">
        <v>844.29</v>
      </c>
      <c r="Y24" s="22">
        <v>5.97</v>
      </c>
      <c r="Z24" s="22">
        <v>0.99</v>
      </c>
      <c r="AA24" s="22">
        <v>145.75</v>
      </c>
      <c r="AB24" s="22">
        <v>0.05</v>
      </c>
      <c r="AC24" s="22">
        <v>2.27</v>
      </c>
      <c r="AD24" s="22">
        <v>6.68</v>
      </c>
      <c r="AF24" s="22">
        <v>1</v>
      </c>
      <c r="AG24" s="22">
        <v>16.14</v>
      </c>
      <c r="AH24" s="22">
        <v>1</v>
      </c>
      <c r="AI24" s="22">
        <v>7.5</v>
      </c>
      <c r="AJ24" s="22">
        <v>74.569999999999993</v>
      </c>
      <c r="AK24" s="22">
        <v>54.37</v>
      </c>
      <c r="AL24" s="22">
        <v>1</v>
      </c>
      <c r="AM24" s="22">
        <v>1</v>
      </c>
      <c r="AN24" s="22">
        <v>1</v>
      </c>
    </row>
    <row r="25" spans="1:40" x14ac:dyDescent="0.25">
      <c r="A25" s="22">
        <v>3201.74</v>
      </c>
      <c r="B25" s="22">
        <v>23133.5</v>
      </c>
      <c r="C25" s="22">
        <v>372</v>
      </c>
      <c r="D25" s="22">
        <v>740.5</v>
      </c>
      <c r="E25" s="22">
        <v>21.43</v>
      </c>
      <c r="F25" s="22">
        <v>1730.15</v>
      </c>
      <c r="G25" s="22">
        <v>548.05999999999995</v>
      </c>
      <c r="H25" s="22">
        <v>584.38</v>
      </c>
      <c r="I25" s="22">
        <v>842.01</v>
      </c>
      <c r="L25" s="22">
        <v>0.17</v>
      </c>
      <c r="M25" s="22">
        <v>2.57</v>
      </c>
      <c r="N25" s="22">
        <v>0.08</v>
      </c>
      <c r="O25" s="22">
        <v>0.4</v>
      </c>
      <c r="P25" s="22">
        <v>0.08</v>
      </c>
      <c r="Q25" s="22">
        <v>0.81</v>
      </c>
      <c r="R25" s="22">
        <v>0.33</v>
      </c>
      <c r="S25" s="22">
        <v>0.24</v>
      </c>
      <c r="T25" s="22">
        <v>0.41</v>
      </c>
      <c r="V25" s="22">
        <v>39.54</v>
      </c>
      <c r="W25" s="22">
        <v>3552.4</v>
      </c>
      <c r="X25" s="22">
        <v>28.99</v>
      </c>
      <c r="Y25" s="22">
        <v>9.57</v>
      </c>
      <c r="Z25" s="22">
        <v>0.17</v>
      </c>
      <c r="AA25" s="22">
        <v>92.33</v>
      </c>
      <c r="AB25" s="22">
        <v>50.5</v>
      </c>
      <c r="AC25" s="22">
        <v>13.23</v>
      </c>
      <c r="AD25" s="22">
        <v>18.7</v>
      </c>
      <c r="AF25" s="22">
        <v>0.54</v>
      </c>
      <c r="AG25" s="22">
        <v>33.01</v>
      </c>
      <c r="AH25" s="22">
        <v>0.56999999999999995</v>
      </c>
      <c r="AI25" s="22">
        <v>61.07</v>
      </c>
      <c r="AJ25" s="22">
        <v>0.43</v>
      </c>
      <c r="AK25" s="22">
        <v>71.62</v>
      </c>
      <c r="AL25" s="22">
        <v>1</v>
      </c>
      <c r="AM25" s="22">
        <v>1</v>
      </c>
      <c r="AN25" s="22">
        <v>1</v>
      </c>
    </row>
    <row r="26" spans="1:40" x14ac:dyDescent="0.25">
      <c r="A26" s="22">
        <v>242</v>
      </c>
      <c r="B26" s="22">
        <v>3458.73</v>
      </c>
      <c r="C26" s="22">
        <v>394.38</v>
      </c>
      <c r="D26" s="22">
        <v>388.8</v>
      </c>
      <c r="E26" s="22">
        <v>1142.07</v>
      </c>
      <c r="F26" s="22">
        <v>282.16000000000003</v>
      </c>
      <c r="G26" s="22">
        <v>377.88</v>
      </c>
      <c r="H26" s="22">
        <v>526.57000000000005</v>
      </c>
      <c r="I26" s="22">
        <v>422.06</v>
      </c>
      <c r="L26" s="22">
        <v>0.03</v>
      </c>
      <c r="M26" s="22">
        <v>0.94</v>
      </c>
      <c r="N26" s="22">
        <v>0.09</v>
      </c>
      <c r="O26" s="22">
        <v>0.45</v>
      </c>
      <c r="P26" s="22">
        <v>1.1399999999999999</v>
      </c>
      <c r="Q26" s="22">
        <v>0.45</v>
      </c>
      <c r="R26" s="22">
        <v>0.42</v>
      </c>
      <c r="S26" s="22">
        <v>0.45</v>
      </c>
      <c r="T26" s="22">
        <v>0.3</v>
      </c>
      <c r="V26" s="22">
        <v>0.43</v>
      </c>
      <c r="W26" s="22">
        <v>115.99</v>
      </c>
      <c r="X26" s="22">
        <v>7.02</v>
      </c>
      <c r="Y26" s="22">
        <v>8.35</v>
      </c>
      <c r="Z26" s="22">
        <v>139.81</v>
      </c>
      <c r="AA26" s="22">
        <v>11.03</v>
      </c>
      <c r="AB26" s="22">
        <v>14.16</v>
      </c>
      <c r="AC26" s="22">
        <v>20.98</v>
      </c>
      <c r="AD26" s="22">
        <v>9.1999999999999993</v>
      </c>
      <c r="AF26" s="22">
        <v>0.09</v>
      </c>
      <c r="AG26" s="22">
        <v>1</v>
      </c>
      <c r="AH26" s="22">
        <v>0.67</v>
      </c>
      <c r="AI26" s="22">
        <v>86.28</v>
      </c>
      <c r="AJ26" s="22">
        <v>4.57</v>
      </c>
      <c r="AK26" s="22">
        <v>64.95</v>
      </c>
      <c r="AL26" s="22">
        <v>1</v>
      </c>
      <c r="AM26" s="22">
        <v>1</v>
      </c>
      <c r="AN26" s="22">
        <v>1</v>
      </c>
    </row>
    <row r="27" spans="1:40" x14ac:dyDescent="0.25">
      <c r="A27" s="22">
        <v>7250.3</v>
      </c>
      <c r="B27" s="22">
        <v>652.79999999999995</v>
      </c>
      <c r="C27" s="22">
        <v>1493.91</v>
      </c>
      <c r="D27" s="22">
        <v>23594.7</v>
      </c>
      <c r="E27" s="22">
        <v>122.67</v>
      </c>
      <c r="F27" s="22">
        <v>751.3</v>
      </c>
      <c r="G27" s="22">
        <v>8466.49</v>
      </c>
      <c r="H27" s="22">
        <v>1180.06</v>
      </c>
      <c r="I27" s="22">
        <v>2150.0700000000002</v>
      </c>
      <c r="L27" s="22">
        <v>0.01</v>
      </c>
      <c r="M27" s="22">
        <v>0.01</v>
      </c>
      <c r="N27" s="22">
        <v>16.59</v>
      </c>
      <c r="O27" s="22">
        <v>0.4</v>
      </c>
      <c r="P27" s="22">
        <v>0.71</v>
      </c>
      <c r="Q27" s="22">
        <v>0.4</v>
      </c>
      <c r="R27" s="22">
        <v>20.68</v>
      </c>
      <c r="S27" s="22">
        <v>1.46</v>
      </c>
      <c r="T27" s="22">
        <v>1.04</v>
      </c>
      <c r="V27" s="22">
        <v>44.86</v>
      </c>
      <c r="W27" s="22">
        <v>2.87</v>
      </c>
      <c r="X27" s="22">
        <v>184.66</v>
      </c>
      <c r="Y27" s="22">
        <v>227.24</v>
      </c>
      <c r="Z27" s="22">
        <v>6.88</v>
      </c>
      <c r="AA27" s="22">
        <v>2.84</v>
      </c>
      <c r="AB27" s="22">
        <v>296.76</v>
      </c>
      <c r="AC27" s="22">
        <v>411.83</v>
      </c>
      <c r="AD27" s="22">
        <v>169.3</v>
      </c>
      <c r="AF27" s="22">
        <v>21.71</v>
      </c>
      <c r="AG27" s="22">
        <v>3.66</v>
      </c>
      <c r="AH27" s="22">
        <v>0.67</v>
      </c>
      <c r="AI27" s="22">
        <v>59.7</v>
      </c>
      <c r="AJ27" s="22">
        <v>4.6900000000000004</v>
      </c>
      <c r="AK27" s="22">
        <v>55.1</v>
      </c>
      <c r="AL27" s="22">
        <v>0.92</v>
      </c>
      <c r="AM27" s="22">
        <v>1</v>
      </c>
      <c r="AN27" s="22">
        <v>1</v>
      </c>
    </row>
    <row r="28" spans="1:40" x14ac:dyDescent="0.25">
      <c r="A28" s="22">
        <v>1936.5</v>
      </c>
      <c r="B28" s="22">
        <v>717</v>
      </c>
      <c r="C28" s="22">
        <v>368.32</v>
      </c>
      <c r="D28" s="22">
        <v>5603.8</v>
      </c>
      <c r="E28" s="22">
        <v>12138.1</v>
      </c>
      <c r="F28" s="22">
        <v>618.46</v>
      </c>
      <c r="G28" s="22">
        <v>9011.3799999999992</v>
      </c>
      <c r="H28" s="22">
        <v>914.66</v>
      </c>
      <c r="I28" s="22">
        <v>3601.84</v>
      </c>
      <c r="L28" s="22">
        <v>0.11</v>
      </c>
      <c r="M28" s="22">
        <v>0.02</v>
      </c>
      <c r="N28" s="22">
        <v>0.63</v>
      </c>
      <c r="O28" s="22">
        <v>4.97</v>
      </c>
      <c r="P28" s="22">
        <v>5.05</v>
      </c>
      <c r="Q28" s="22">
        <v>0.69</v>
      </c>
      <c r="R28" s="22">
        <v>3.72</v>
      </c>
      <c r="S28" s="22">
        <v>2.19</v>
      </c>
      <c r="T28" s="22">
        <v>5.18</v>
      </c>
      <c r="V28" s="22">
        <v>19.78</v>
      </c>
      <c r="W28" s="22">
        <v>3.52</v>
      </c>
      <c r="X28" s="22">
        <v>271.51</v>
      </c>
      <c r="Y28" s="22">
        <v>210.17</v>
      </c>
      <c r="Z28" s="22">
        <v>194.27</v>
      </c>
      <c r="AA28" s="22">
        <v>303.36</v>
      </c>
      <c r="AB28" s="22">
        <v>727.66</v>
      </c>
      <c r="AC28" s="22">
        <v>34.99</v>
      </c>
      <c r="AD28" s="22">
        <v>209.56</v>
      </c>
      <c r="AF28" s="22">
        <v>11.79</v>
      </c>
      <c r="AG28" s="22">
        <v>3.8</v>
      </c>
      <c r="AH28" s="22">
        <v>1</v>
      </c>
      <c r="AI28" s="22">
        <v>63.42</v>
      </c>
      <c r="AJ28" s="22">
        <v>60.56</v>
      </c>
      <c r="AK28" s="22">
        <v>88.81</v>
      </c>
      <c r="AL28" s="22">
        <v>1.27</v>
      </c>
      <c r="AM28" s="22">
        <v>1</v>
      </c>
      <c r="AN28" s="22">
        <v>1</v>
      </c>
    </row>
    <row r="29" spans="1:40" x14ac:dyDescent="0.25">
      <c r="A29" s="22">
        <v>14634.5</v>
      </c>
      <c r="B29" s="22">
        <v>5740.3</v>
      </c>
      <c r="C29" s="22">
        <v>1686.93</v>
      </c>
      <c r="D29" s="22">
        <v>1719.62</v>
      </c>
      <c r="E29" s="22">
        <v>374.37</v>
      </c>
      <c r="F29" s="22">
        <v>7575.23</v>
      </c>
      <c r="G29" s="22">
        <v>137.30000000000001</v>
      </c>
      <c r="H29" s="22">
        <v>630.65</v>
      </c>
      <c r="I29" s="22">
        <v>383.66</v>
      </c>
      <c r="L29" s="22">
        <v>0.46</v>
      </c>
      <c r="M29" s="22">
        <v>0.19</v>
      </c>
      <c r="N29" s="22">
        <v>0.35</v>
      </c>
      <c r="O29" s="22">
        <v>0.81</v>
      </c>
      <c r="P29" s="22">
        <v>1.3</v>
      </c>
      <c r="Q29" s="22">
        <v>1.1599999999999999</v>
      </c>
      <c r="R29" s="22">
        <v>0.16</v>
      </c>
      <c r="S29" s="22">
        <v>0.33</v>
      </c>
      <c r="T29" s="22">
        <v>0.47</v>
      </c>
      <c r="V29" s="22">
        <v>1071.51</v>
      </c>
      <c r="W29" s="22">
        <v>95.31</v>
      </c>
      <c r="X29" s="22">
        <v>88.52</v>
      </c>
      <c r="Y29" s="22">
        <v>66.52</v>
      </c>
      <c r="Z29" s="22">
        <v>8.56</v>
      </c>
      <c r="AA29" s="22">
        <v>298.87</v>
      </c>
      <c r="AB29" s="22">
        <v>3.04</v>
      </c>
      <c r="AC29" s="22">
        <v>85.14</v>
      </c>
      <c r="AD29" s="22">
        <v>37.72</v>
      </c>
      <c r="AF29" s="22">
        <v>1</v>
      </c>
      <c r="AG29" s="22">
        <v>16.77</v>
      </c>
      <c r="AH29" s="22">
        <v>0.6</v>
      </c>
      <c r="AI29" s="22">
        <v>87.59</v>
      </c>
      <c r="AJ29" s="22">
        <v>128.88999999999999</v>
      </c>
      <c r="AK29" s="22">
        <v>93.51</v>
      </c>
      <c r="AL29" s="22">
        <v>0.62</v>
      </c>
      <c r="AM29" s="22">
        <v>1.96</v>
      </c>
      <c r="AN29" s="22">
        <v>1</v>
      </c>
    </row>
    <row r="30" spans="1:40" x14ac:dyDescent="0.25">
      <c r="A30" s="22">
        <v>1488.8</v>
      </c>
      <c r="B30" s="22">
        <v>9080.6299999999992</v>
      </c>
      <c r="C30" s="22">
        <v>297.60000000000002</v>
      </c>
      <c r="D30" s="22">
        <v>1363.59</v>
      </c>
      <c r="E30" s="22">
        <v>132.11000000000001</v>
      </c>
      <c r="F30" s="22">
        <v>716.26</v>
      </c>
      <c r="G30" s="22">
        <v>763.92</v>
      </c>
      <c r="H30" s="22">
        <v>3341.68</v>
      </c>
      <c r="I30" s="22">
        <v>5924.36</v>
      </c>
      <c r="L30" s="22">
        <v>8.9999999999999993E-3</v>
      </c>
      <c r="M30" s="22">
        <v>0.16</v>
      </c>
      <c r="N30" s="22">
        <v>0.02</v>
      </c>
      <c r="O30" s="22">
        <v>0.88</v>
      </c>
      <c r="P30" s="22">
        <v>0.28000000000000003</v>
      </c>
      <c r="Q30" s="22">
        <v>0.1</v>
      </c>
      <c r="R30" s="22">
        <v>0.51</v>
      </c>
      <c r="S30" s="22">
        <v>2.4500000000000002</v>
      </c>
      <c r="T30" s="22">
        <v>4.8</v>
      </c>
      <c r="V30" s="22">
        <v>14.34</v>
      </c>
      <c r="W30" s="22">
        <v>457.36</v>
      </c>
      <c r="X30" s="22">
        <v>3.16</v>
      </c>
      <c r="Y30" s="22">
        <v>11.75</v>
      </c>
      <c r="Z30" s="22">
        <v>6.01</v>
      </c>
      <c r="AA30" s="22">
        <v>10.06</v>
      </c>
      <c r="AB30" s="22">
        <v>16.22</v>
      </c>
      <c r="AC30" s="22">
        <v>379.54</v>
      </c>
      <c r="AD30" s="22">
        <v>812.34</v>
      </c>
      <c r="AF30" s="22">
        <v>6.69</v>
      </c>
      <c r="AG30" s="22">
        <v>1.1299999999999999</v>
      </c>
      <c r="AH30" s="22">
        <v>0.73</v>
      </c>
      <c r="AI30" s="22">
        <v>99.66</v>
      </c>
      <c r="AJ30" s="22">
        <v>76.22</v>
      </c>
      <c r="AK30" s="22">
        <v>0.2</v>
      </c>
      <c r="AL30" s="22">
        <v>0.8</v>
      </c>
      <c r="AM30" s="22">
        <v>0.92</v>
      </c>
      <c r="AN30" s="22">
        <v>1.31</v>
      </c>
    </row>
    <row r="31" spans="1:40" x14ac:dyDescent="0.25">
      <c r="A31" s="22">
        <v>28.95</v>
      </c>
      <c r="B31" s="22">
        <v>3620</v>
      </c>
      <c r="C31" s="22">
        <v>907.14</v>
      </c>
      <c r="D31" s="22">
        <v>1570.46</v>
      </c>
      <c r="E31" s="22">
        <v>15345.8</v>
      </c>
      <c r="F31" s="22">
        <v>3274.91</v>
      </c>
      <c r="G31" s="22">
        <v>2067.73</v>
      </c>
      <c r="H31" s="22">
        <v>10950.55</v>
      </c>
      <c r="I31" s="22">
        <v>1142.6400000000001</v>
      </c>
      <c r="L31" s="22">
        <v>0.1</v>
      </c>
      <c r="M31" s="22">
        <v>0.23</v>
      </c>
      <c r="N31" s="22">
        <v>0.14000000000000001</v>
      </c>
      <c r="O31" s="22">
        <v>1.24</v>
      </c>
      <c r="P31" s="22">
        <v>0.4</v>
      </c>
      <c r="Q31" s="22">
        <v>0.94</v>
      </c>
      <c r="R31" s="22">
        <v>2.16</v>
      </c>
      <c r="S31" s="22">
        <v>0.13</v>
      </c>
      <c r="T31" s="22">
        <v>1.81</v>
      </c>
      <c r="V31" s="22">
        <v>0.62</v>
      </c>
      <c r="W31" s="22">
        <v>17.86</v>
      </c>
      <c r="X31" s="22">
        <v>131.57</v>
      </c>
      <c r="Y31" s="22">
        <v>97.97</v>
      </c>
      <c r="Z31" s="22">
        <v>40.79</v>
      </c>
      <c r="AA31" s="22">
        <v>590.29</v>
      </c>
      <c r="AB31" s="22">
        <v>312.14</v>
      </c>
      <c r="AC31" s="22">
        <v>417.78</v>
      </c>
      <c r="AD31" s="22">
        <v>278.92</v>
      </c>
      <c r="AF31" s="22">
        <v>1.23</v>
      </c>
      <c r="AG31" s="22">
        <v>9.83</v>
      </c>
      <c r="AH31" s="22">
        <v>0.89</v>
      </c>
      <c r="AI31" s="22">
        <v>85.05</v>
      </c>
      <c r="AJ31" s="22">
        <v>59.7</v>
      </c>
      <c r="AK31" s="22">
        <v>85.71</v>
      </c>
      <c r="AL31" s="22">
        <v>0.98</v>
      </c>
      <c r="AM31" s="22">
        <v>0.85</v>
      </c>
      <c r="AN31" s="22">
        <v>4.4000000000000004</v>
      </c>
    </row>
    <row r="32" spans="1:40" x14ac:dyDescent="0.25">
      <c r="A32" s="22">
        <v>1844.18</v>
      </c>
      <c r="B32" s="22">
        <v>7761.8</v>
      </c>
      <c r="C32" s="22">
        <v>262.55</v>
      </c>
      <c r="D32" s="22">
        <v>25879.200000000001</v>
      </c>
      <c r="E32" s="22">
        <v>336.9</v>
      </c>
      <c r="F32" s="22">
        <v>282.14999999999998</v>
      </c>
      <c r="G32" s="22">
        <v>8517.91</v>
      </c>
      <c r="H32" s="22">
        <v>2054.88</v>
      </c>
      <c r="I32" s="22">
        <v>1598.91</v>
      </c>
      <c r="L32" s="22">
        <v>0.53</v>
      </c>
      <c r="M32" s="22">
        <v>0.05</v>
      </c>
      <c r="N32" s="22">
        <v>0.1</v>
      </c>
      <c r="O32" s="22">
        <v>0.4</v>
      </c>
      <c r="P32" s="22">
        <v>0.4</v>
      </c>
      <c r="Q32" s="22">
        <v>0.23</v>
      </c>
      <c r="R32" s="22">
        <v>2.59</v>
      </c>
      <c r="S32" s="22">
        <v>0.11</v>
      </c>
      <c r="T32" s="22">
        <v>0.37</v>
      </c>
      <c r="V32" s="22">
        <v>569.28</v>
      </c>
      <c r="W32" s="22">
        <v>25.34</v>
      </c>
      <c r="X32" s="22">
        <v>0.05</v>
      </c>
      <c r="Y32" s="22">
        <v>112.47</v>
      </c>
      <c r="Z32" s="22">
        <v>4.9000000000000004</v>
      </c>
      <c r="AA32" s="22">
        <v>8.3800000000000008</v>
      </c>
      <c r="AB32" s="22">
        <v>674.73</v>
      </c>
      <c r="AC32" s="22">
        <v>39.61</v>
      </c>
      <c r="AD32" s="22">
        <v>86.59</v>
      </c>
      <c r="AF32" s="22">
        <v>1.2</v>
      </c>
      <c r="AG32" s="22">
        <v>18.850000000000001</v>
      </c>
      <c r="AH32" s="22">
        <v>1</v>
      </c>
      <c r="AI32" s="22">
        <v>55.1</v>
      </c>
      <c r="AJ32" s="22">
        <v>5.19</v>
      </c>
      <c r="AK32" s="22">
        <v>0.72</v>
      </c>
      <c r="AL32" s="22">
        <v>0.82</v>
      </c>
      <c r="AM32" s="22">
        <v>0.59</v>
      </c>
      <c r="AN32" s="22">
        <v>0.65</v>
      </c>
    </row>
    <row r="33" spans="1:40" x14ac:dyDescent="0.25">
      <c r="A33" s="22">
        <v>4626</v>
      </c>
      <c r="B33" s="22">
        <v>1057.43</v>
      </c>
      <c r="C33" s="22"/>
      <c r="D33" s="22">
        <v>1430.7</v>
      </c>
      <c r="E33" s="22">
        <v>440.6</v>
      </c>
      <c r="F33" s="22">
        <v>1070.5999999999999</v>
      </c>
      <c r="G33" s="22">
        <v>4044.12</v>
      </c>
      <c r="H33" s="22">
        <v>600.17999999999995</v>
      </c>
      <c r="I33" s="22">
        <v>998.99</v>
      </c>
      <c r="L33" s="22">
        <v>2.29</v>
      </c>
      <c r="M33" s="22">
        <v>7.5</v>
      </c>
      <c r="N33" s="22"/>
      <c r="O33" s="22">
        <v>1.85</v>
      </c>
      <c r="P33" s="22">
        <v>1.35</v>
      </c>
      <c r="Q33" s="22">
        <v>0.4</v>
      </c>
      <c r="R33" s="22">
        <v>9.18</v>
      </c>
      <c r="S33" s="22">
        <v>0.26</v>
      </c>
      <c r="T33" s="22">
        <v>0.11</v>
      </c>
      <c r="V33" s="22">
        <v>87.37</v>
      </c>
      <c r="W33" s="22">
        <v>122.86</v>
      </c>
      <c r="X33" s="22"/>
      <c r="Y33" s="22">
        <v>535.33000000000004</v>
      </c>
      <c r="Z33" s="22">
        <v>25.12</v>
      </c>
      <c r="AA33" s="22">
        <v>34.58</v>
      </c>
      <c r="AB33" s="22">
        <v>122.07</v>
      </c>
      <c r="AC33" s="22">
        <v>78.760000000000005</v>
      </c>
      <c r="AD33" s="22">
        <v>79.3</v>
      </c>
      <c r="AF33" s="22">
        <v>17.43</v>
      </c>
      <c r="AG33" s="22">
        <v>28.47</v>
      </c>
      <c r="AH33" s="22"/>
      <c r="AI33" s="22">
        <v>171.37</v>
      </c>
      <c r="AJ33" s="22">
        <v>93</v>
      </c>
      <c r="AK33" s="22">
        <v>40.840000000000003</v>
      </c>
      <c r="AL33" s="22">
        <v>0.79</v>
      </c>
      <c r="AM33" s="22">
        <v>0.71</v>
      </c>
      <c r="AN33" s="22">
        <v>0.71</v>
      </c>
    </row>
    <row r="34" spans="1:40" x14ac:dyDescent="0.25">
      <c r="A34" s="22">
        <v>28.63</v>
      </c>
      <c r="B34" s="22">
        <v>2121.5500000000002</v>
      </c>
      <c r="C34" s="22"/>
      <c r="D34" s="22">
        <v>41.07</v>
      </c>
      <c r="E34" s="22">
        <v>1221.4000000000001</v>
      </c>
      <c r="F34" s="22">
        <v>657.91</v>
      </c>
      <c r="G34" s="22">
        <v>1813.54</v>
      </c>
      <c r="H34" s="22">
        <v>2557.61</v>
      </c>
      <c r="I34" s="22">
        <v>2571.2399999999998</v>
      </c>
      <c r="L34" s="22">
        <v>0.15</v>
      </c>
      <c r="M34" s="22">
        <v>2.78</v>
      </c>
      <c r="N34" s="22"/>
      <c r="O34" s="22">
        <v>0.1</v>
      </c>
      <c r="P34" s="22">
        <v>0.4</v>
      </c>
      <c r="Q34" s="22">
        <v>0.83</v>
      </c>
      <c r="R34" s="22">
        <v>0.22</v>
      </c>
      <c r="S34" s="22">
        <v>0.56999999999999995</v>
      </c>
      <c r="T34" s="22">
        <v>0.08</v>
      </c>
      <c r="V34" s="22">
        <v>0.67</v>
      </c>
      <c r="W34" s="22">
        <v>184.11</v>
      </c>
      <c r="X34" s="22"/>
      <c r="Y34" s="22">
        <v>0.05</v>
      </c>
      <c r="Z34" s="22">
        <v>54.47</v>
      </c>
      <c r="AA34" s="22">
        <v>45.68</v>
      </c>
      <c r="AB34" s="22">
        <v>124.36</v>
      </c>
      <c r="AC34" s="22">
        <v>183.24</v>
      </c>
      <c r="AD34" s="22">
        <v>210.72</v>
      </c>
      <c r="AF34" s="22">
        <v>0.67</v>
      </c>
      <c r="AG34" s="22">
        <v>1</v>
      </c>
      <c r="AH34" s="22"/>
      <c r="AI34" s="22">
        <v>1</v>
      </c>
      <c r="AJ34" s="22">
        <v>63.42</v>
      </c>
      <c r="AK34" s="22">
        <v>211.04</v>
      </c>
      <c r="AL34" s="22">
        <v>1.08</v>
      </c>
      <c r="AM34" s="22">
        <v>1</v>
      </c>
      <c r="AN34" s="22">
        <v>0.59</v>
      </c>
    </row>
    <row r="35" spans="1:40" x14ac:dyDescent="0.25">
      <c r="A35" s="22">
        <v>18.89</v>
      </c>
      <c r="B35" s="22">
        <v>10.33</v>
      </c>
      <c r="C35" s="22"/>
      <c r="D35" s="22">
        <v>1090.04</v>
      </c>
      <c r="E35" s="22">
        <v>2052.27</v>
      </c>
      <c r="F35" s="22">
        <v>10348.200000000001</v>
      </c>
      <c r="G35" s="22">
        <v>746.39</v>
      </c>
      <c r="H35" s="22">
        <v>781.27</v>
      </c>
      <c r="I35" s="22">
        <v>265.32</v>
      </c>
      <c r="L35" s="22">
        <v>0.01</v>
      </c>
      <c r="M35" s="22">
        <v>0.27</v>
      </c>
      <c r="N35" s="22"/>
      <c r="O35" s="22">
        <v>0.1</v>
      </c>
      <c r="P35" s="22">
        <v>1.51</v>
      </c>
      <c r="Q35" s="22">
        <v>0.4</v>
      </c>
      <c r="R35" s="22">
        <v>0.05</v>
      </c>
      <c r="S35" s="22">
        <v>0.08</v>
      </c>
      <c r="T35" s="22">
        <v>0.04</v>
      </c>
      <c r="V35" s="22">
        <v>0.17</v>
      </c>
      <c r="W35" s="22">
        <v>0.05</v>
      </c>
      <c r="X35" s="22"/>
      <c r="Y35" s="22">
        <v>32.229999999999997</v>
      </c>
      <c r="Z35" s="22">
        <v>46.4</v>
      </c>
      <c r="AA35" s="22">
        <v>143.57</v>
      </c>
      <c r="AB35" s="22">
        <v>4.47</v>
      </c>
      <c r="AC35" s="22">
        <v>18.760000000000002</v>
      </c>
      <c r="AD35" s="22">
        <v>2.74</v>
      </c>
      <c r="AF35" s="22">
        <v>0.6</v>
      </c>
      <c r="AG35" s="22">
        <v>1</v>
      </c>
      <c r="AH35" s="22"/>
      <c r="AI35" s="22">
        <v>1</v>
      </c>
      <c r="AJ35" s="22">
        <v>5.68</v>
      </c>
      <c r="AK35" s="22">
        <v>60.73</v>
      </c>
      <c r="AL35" s="22">
        <v>0.56000000000000005</v>
      </c>
      <c r="AM35" s="22">
        <v>0.5</v>
      </c>
      <c r="AN35" s="22">
        <v>0.69</v>
      </c>
    </row>
    <row r="36" spans="1:40" x14ac:dyDescent="0.25">
      <c r="A36" s="22">
        <v>1164.74</v>
      </c>
      <c r="B36" s="22">
        <v>2619.5</v>
      </c>
      <c r="C36" s="22"/>
      <c r="D36" s="22">
        <v>8984.5400000000009</v>
      </c>
      <c r="E36" s="22">
        <v>1291.7</v>
      </c>
      <c r="F36" s="22">
        <v>1565.54</v>
      </c>
      <c r="G36" s="22">
        <v>2576.6799999999998</v>
      </c>
      <c r="H36" s="22">
        <v>237.72</v>
      </c>
      <c r="I36" s="22">
        <v>461.75</v>
      </c>
      <c r="L36" s="22">
        <v>2.73</v>
      </c>
      <c r="M36" s="22">
        <v>0.1</v>
      </c>
      <c r="N36" s="22"/>
      <c r="O36" s="22">
        <v>1.0900000000000001</v>
      </c>
      <c r="P36" s="22">
        <v>0.4</v>
      </c>
      <c r="Q36" s="22">
        <v>0.17</v>
      </c>
      <c r="R36" s="22">
        <v>2.88</v>
      </c>
      <c r="S36" s="22">
        <v>0.09</v>
      </c>
      <c r="T36" s="22">
        <v>7.0000000000000007E-2</v>
      </c>
      <c r="V36" s="22">
        <v>56.26</v>
      </c>
      <c r="W36" s="22">
        <v>10.14</v>
      </c>
      <c r="X36" s="22"/>
      <c r="Y36" s="22">
        <v>1617.46</v>
      </c>
      <c r="Z36" s="22">
        <v>36.340000000000003</v>
      </c>
      <c r="AA36" s="22">
        <v>74.319999999999993</v>
      </c>
      <c r="AB36" s="22">
        <v>95.62</v>
      </c>
      <c r="AC36" s="22">
        <v>11.11</v>
      </c>
      <c r="AD36" s="22">
        <v>28.73</v>
      </c>
      <c r="AF36" s="22">
        <v>0.71</v>
      </c>
      <c r="AG36" s="22">
        <v>12.55</v>
      </c>
      <c r="AH36" s="22"/>
      <c r="AI36" s="22">
        <v>1</v>
      </c>
      <c r="AJ36" s="22">
        <v>63.76</v>
      </c>
      <c r="AK36" s="22">
        <v>0.2</v>
      </c>
      <c r="AL36" s="22">
        <v>0.84</v>
      </c>
      <c r="AM36" s="22">
        <v>0.72</v>
      </c>
      <c r="AN36" s="22">
        <v>0.69</v>
      </c>
    </row>
    <row r="37" spans="1:40" x14ac:dyDescent="0.25">
      <c r="A37" s="22">
        <v>2822.3</v>
      </c>
      <c r="B37" s="22">
        <v>885.07</v>
      </c>
      <c r="C37" s="22"/>
      <c r="D37" s="22">
        <v>1351.53</v>
      </c>
      <c r="E37" s="22">
        <v>34.119999999999997</v>
      </c>
      <c r="F37" s="22">
        <v>508.63</v>
      </c>
      <c r="G37" s="22">
        <v>2426.2199999999998</v>
      </c>
      <c r="H37" s="22">
        <v>439.73</v>
      </c>
      <c r="I37" s="22">
        <v>1475.48</v>
      </c>
      <c r="L37" s="22">
        <v>0.11</v>
      </c>
      <c r="M37" s="22">
        <v>5.36</v>
      </c>
      <c r="N37" s="22"/>
      <c r="O37" s="22">
        <v>0.1</v>
      </c>
      <c r="P37" s="22">
        <v>0.04</v>
      </c>
      <c r="Q37" s="22">
        <v>0.05</v>
      </c>
      <c r="R37" s="22">
        <v>0.4</v>
      </c>
      <c r="S37" s="22">
        <v>0.09</v>
      </c>
      <c r="T37" s="22">
        <v>4.54</v>
      </c>
      <c r="V37" s="22">
        <v>44.11</v>
      </c>
      <c r="W37" s="22">
        <v>31.5</v>
      </c>
      <c r="X37" s="22"/>
      <c r="Y37" s="22">
        <v>113.05</v>
      </c>
      <c r="Z37" s="22">
        <v>1.25</v>
      </c>
      <c r="AA37" s="22">
        <v>22.39</v>
      </c>
      <c r="AB37" s="22">
        <v>232.15</v>
      </c>
      <c r="AC37" s="22">
        <v>16.399999999999999</v>
      </c>
      <c r="AD37" s="22">
        <v>90.27</v>
      </c>
      <c r="AF37" s="22">
        <v>13.08</v>
      </c>
      <c r="AG37" s="22">
        <v>0.6</v>
      </c>
      <c r="AH37" s="22"/>
      <c r="AI37" s="22">
        <v>1</v>
      </c>
      <c r="AJ37" s="22">
        <v>0.23</v>
      </c>
      <c r="AK37" s="22">
        <v>0.69</v>
      </c>
      <c r="AL37" s="22">
        <v>0.78</v>
      </c>
      <c r="AM37" s="22">
        <v>0.75</v>
      </c>
      <c r="AN37" s="22">
        <v>0.8</v>
      </c>
    </row>
    <row r="38" spans="1:40" x14ac:dyDescent="0.25">
      <c r="A38" s="22">
        <v>66.88</v>
      </c>
      <c r="B38" s="22">
        <v>1500.52</v>
      </c>
      <c r="C38" s="22"/>
      <c r="D38" s="22">
        <v>455.1</v>
      </c>
      <c r="E38" s="22">
        <v>436.89</v>
      </c>
      <c r="F38" s="22">
        <v>3839.78</v>
      </c>
      <c r="G38" s="22">
        <v>6421.8</v>
      </c>
      <c r="H38" s="22">
        <v>887.31</v>
      </c>
      <c r="I38" s="22">
        <v>1030.0899999999999</v>
      </c>
      <c r="L38" s="22">
        <v>0.1</v>
      </c>
      <c r="M38" s="22">
        <v>4.5999999999999996</v>
      </c>
      <c r="N38" s="22"/>
      <c r="O38" s="22">
        <v>0.1</v>
      </c>
      <c r="P38" s="22">
        <v>0.64</v>
      </c>
      <c r="Q38" s="22">
        <v>0.77</v>
      </c>
      <c r="R38" s="22">
        <v>0.02</v>
      </c>
      <c r="S38" s="22">
        <v>0.12</v>
      </c>
      <c r="T38" s="22">
        <v>0.1</v>
      </c>
      <c r="V38" s="22">
        <v>5.63</v>
      </c>
      <c r="W38" s="22">
        <v>436.56</v>
      </c>
      <c r="X38" s="22"/>
      <c r="Y38" s="22">
        <v>58.02</v>
      </c>
      <c r="Z38" s="22">
        <v>24.86</v>
      </c>
      <c r="AA38" s="22">
        <v>328.5</v>
      </c>
      <c r="AB38" s="22">
        <v>9.01</v>
      </c>
      <c r="AC38" s="22">
        <v>5.24</v>
      </c>
      <c r="AD38" s="22">
        <v>11.86</v>
      </c>
      <c r="AF38" s="22">
        <v>1</v>
      </c>
      <c r="AG38" s="22">
        <v>0.86</v>
      </c>
      <c r="AH38" s="22"/>
      <c r="AI38" s="22">
        <v>1</v>
      </c>
      <c r="AJ38" s="22">
        <v>77.209999999999994</v>
      </c>
      <c r="AK38" s="22">
        <v>81.319999999999993</v>
      </c>
      <c r="AL38" s="22">
        <v>17.97</v>
      </c>
      <c r="AM38" s="22">
        <v>0.64</v>
      </c>
      <c r="AN38" s="22">
        <v>0.23</v>
      </c>
    </row>
    <row r="39" spans="1:40" x14ac:dyDescent="0.25">
      <c r="A39" s="22"/>
      <c r="B39" s="22">
        <v>663.41</v>
      </c>
      <c r="C39" s="22"/>
      <c r="D39" s="22">
        <v>849.26</v>
      </c>
      <c r="E39" s="22">
        <v>2552.7199999999998</v>
      </c>
      <c r="F39" s="22">
        <v>2164.2600000000002</v>
      </c>
      <c r="G39" s="22">
        <v>2000.8</v>
      </c>
      <c r="H39" s="22">
        <v>2712.9</v>
      </c>
      <c r="I39" s="22">
        <v>26271.3</v>
      </c>
      <c r="L39" s="22"/>
      <c r="M39" s="22">
        <v>0.56999999999999995</v>
      </c>
      <c r="N39" s="22"/>
      <c r="O39" s="22">
        <v>0.1</v>
      </c>
      <c r="P39" s="22">
        <v>2.79</v>
      </c>
      <c r="Q39" s="22">
        <v>0.82</v>
      </c>
      <c r="R39" s="22">
        <v>0.04</v>
      </c>
      <c r="S39" s="22">
        <v>0.32</v>
      </c>
      <c r="T39" s="22">
        <v>8.9999999999999993E-3</v>
      </c>
      <c r="V39" s="22"/>
      <c r="W39" s="22">
        <v>5.68</v>
      </c>
      <c r="X39" s="22"/>
      <c r="Y39" s="22">
        <v>9.4600000000000009</v>
      </c>
      <c r="Z39" s="22">
        <v>252.43</v>
      </c>
      <c r="AA39" s="22">
        <v>272.75</v>
      </c>
      <c r="AB39" s="22">
        <v>3.88</v>
      </c>
      <c r="AC39" s="22">
        <v>139.02000000000001</v>
      </c>
      <c r="AD39" s="22">
        <v>188.51</v>
      </c>
      <c r="AF39" s="22"/>
      <c r="AG39" s="22">
        <v>1</v>
      </c>
      <c r="AH39" s="22"/>
      <c r="AI39" s="22">
        <v>1</v>
      </c>
      <c r="AJ39" s="22">
        <v>87.74</v>
      </c>
      <c r="AK39" s="22">
        <v>92.68</v>
      </c>
      <c r="AL39" s="22">
        <v>11.34</v>
      </c>
      <c r="AM39" s="22">
        <v>0.92</v>
      </c>
      <c r="AN39" s="22">
        <v>31.69</v>
      </c>
    </row>
    <row r="40" spans="1:40" x14ac:dyDescent="0.25">
      <c r="A40" s="22"/>
      <c r="B40" s="22"/>
      <c r="C40" s="22"/>
      <c r="D40" s="22">
        <v>1165.54</v>
      </c>
      <c r="E40" s="22">
        <v>6311.64</v>
      </c>
      <c r="F40" s="22">
        <v>59.83</v>
      </c>
      <c r="G40" s="22">
        <v>6736.5</v>
      </c>
      <c r="H40" s="22">
        <v>1357.76</v>
      </c>
      <c r="I40" s="22">
        <v>6344.8</v>
      </c>
      <c r="L40" s="22"/>
      <c r="M40" s="22"/>
      <c r="N40" s="22"/>
      <c r="O40" s="22">
        <v>1.59</v>
      </c>
      <c r="P40" s="22">
        <v>1.49</v>
      </c>
      <c r="Q40" s="22">
        <v>0.1</v>
      </c>
      <c r="R40" s="22">
        <v>0.33</v>
      </c>
      <c r="S40" s="22">
        <v>0.28000000000000003</v>
      </c>
      <c r="T40" s="22">
        <v>0.56999999999999995</v>
      </c>
      <c r="V40" s="22"/>
      <c r="W40" s="22"/>
      <c r="X40" s="22"/>
      <c r="Y40" s="22">
        <v>168.58</v>
      </c>
      <c r="Z40" s="22">
        <v>784.22</v>
      </c>
      <c r="AA40" s="22">
        <v>0.66</v>
      </c>
      <c r="AB40" s="22">
        <v>109.94</v>
      </c>
      <c r="AC40" s="22">
        <v>194.27</v>
      </c>
      <c r="AD40" s="22">
        <v>40.56</v>
      </c>
      <c r="AF40" s="22"/>
      <c r="AG40" s="22"/>
      <c r="AH40" s="22"/>
      <c r="AI40" s="22">
        <v>1</v>
      </c>
      <c r="AJ40" s="22">
        <v>1</v>
      </c>
      <c r="AK40" s="22">
        <v>1</v>
      </c>
      <c r="AL40" s="22">
        <v>20.9</v>
      </c>
      <c r="AM40" s="22">
        <v>0.78</v>
      </c>
      <c r="AN40" s="22">
        <v>20.86</v>
      </c>
    </row>
    <row r="41" spans="1:40" x14ac:dyDescent="0.25">
      <c r="A41" s="22"/>
      <c r="B41" s="22"/>
      <c r="C41" s="22"/>
      <c r="D41" s="22">
        <v>152.13</v>
      </c>
      <c r="E41" s="22">
        <v>4664.25</v>
      </c>
      <c r="F41" s="22">
        <v>948.94</v>
      </c>
      <c r="G41" s="22">
        <v>11228.5</v>
      </c>
      <c r="H41" s="22">
        <v>7923.8</v>
      </c>
      <c r="I41" s="22">
        <v>1826</v>
      </c>
      <c r="L41" s="22"/>
      <c r="M41" s="22"/>
      <c r="N41" s="22"/>
      <c r="O41" s="22">
        <v>0.55000000000000004</v>
      </c>
      <c r="P41" s="22">
        <v>0.2</v>
      </c>
      <c r="Q41" s="22">
        <v>0.1</v>
      </c>
      <c r="R41" s="22">
        <v>0.26</v>
      </c>
      <c r="S41" s="22">
        <v>0.27</v>
      </c>
      <c r="T41" s="22">
        <v>0.02</v>
      </c>
      <c r="V41" s="22"/>
      <c r="W41" s="22"/>
      <c r="X41" s="22"/>
      <c r="Y41" s="22">
        <v>5.8</v>
      </c>
      <c r="Z41" s="22">
        <v>322.63</v>
      </c>
      <c r="AA41" s="22">
        <v>18.3</v>
      </c>
      <c r="AB41" s="22">
        <v>81.209999999999994</v>
      </c>
      <c r="AC41" s="22">
        <v>54.01</v>
      </c>
      <c r="AD41" s="22">
        <v>4.1900000000000004</v>
      </c>
      <c r="AF41" s="22"/>
      <c r="AG41" s="22"/>
      <c r="AH41" s="22"/>
      <c r="AI41" s="22">
        <v>1</v>
      </c>
      <c r="AJ41" s="22">
        <v>1</v>
      </c>
      <c r="AK41" s="22">
        <v>1</v>
      </c>
      <c r="AL41" s="22">
        <v>24.06</v>
      </c>
      <c r="AM41" s="22">
        <v>19.420000000000002</v>
      </c>
      <c r="AN41" s="22">
        <v>8.42</v>
      </c>
    </row>
    <row r="42" spans="1:40" x14ac:dyDescent="0.25">
      <c r="A42" s="22"/>
      <c r="B42" s="22"/>
      <c r="C42" s="22"/>
      <c r="D42" s="22">
        <v>599.96</v>
      </c>
      <c r="E42" s="22">
        <v>2875.81</v>
      </c>
      <c r="F42" s="22">
        <v>6825.29</v>
      </c>
      <c r="G42" s="22">
        <v>1041.8</v>
      </c>
      <c r="H42" s="22">
        <v>13842.8</v>
      </c>
      <c r="I42" s="22">
        <v>6128.5</v>
      </c>
      <c r="L42" s="22"/>
      <c r="M42" s="22"/>
      <c r="N42" s="22"/>
      <c r="O42" s="22">
        <v>0.37</v>
      </c>
      <c r="P42" s="22">
        <v>0.1</v>
      </c>
      <c r="Q42" s="22">
        <v>0.1</v>
      </c>
      <c r="R42" s="22">
        <v>0.11</v>
      </c>
      <c r="S42" s="22">
        <v>8.9999999999999993E-3</v>
      </c>
      <c r="T42" s="22">
        <v>0.13</v>
      </c>
      <c r="V42" s="22"/>
      <c r="W42" s="22"/>
      <c r="X42" s="22"/>
      <c r="Y42" s="22">
        <v>30.68</v>
      </c>
      <c r="Z42" s="22">
        <v>183.24</v>
      </c>
      <c r="AA42" s="22">
        <v>615.4</v>
      </c>
      <c r="AB42" s="22">
        <v>1.1399999999999999</v>
      </c>
      <c r="AC42" s="22">
        <v>8.61</v>
      </c>
      <c r="AD42" s="22">
        <v>16.510000000000002</v>
      </c>
      <c r="AF42" s="22"/>
      <c r="AG42" s="22"/>
      <c r="AH42" s="22"/>
      <c r="AI42" s="22">
        <v>1</v>
      </c>
      <c r="AJ42" s="22">
        <v>1</v>
      </c>
      <c r="AK42" s="22">
        <v>1</v>
      </c>
      <c r="AL42" s="22">
        <v>6.26</v>
      </c>
      <c r="AM42" s="22">
        <v>26.29</v>
      </c>
      <c r="AN42" s="22">
        <v>20.79</v>
      </c>
    </row>
    <row r="43" spans="1:40" x14ac:dyDescent="0.25">
      <c r="A43" s="22"/>
      <c r="B43" s="22"/>
      <c r="C43" s="22"/>
      <c r="D43" s="22">
        <v>1721.48</v>
      </c>
      <c r="E43" s="22">
        <v>5785.7</v>
      </c>
      <c r="F43" s="22">
        <v>3311.09</v>
      </c>
      <c r="G43" s="22"/>
      <c r="H43" s="22">
        <v>33.19</v>
      </c>
      <c r="I43" s="22">
        <v>705.8</v>
      </c>
      <c r="L43" s="22"/>
      <c r="M43" s="22"/>
      <c r="N43" s="22"/>
      <c r="O43" s="22">
        <v>0.52</v>
      </c>
      <c r="P43" s="22">
        <v>0.1</v>
      </c>
      <c r="Q43" s="22">
        <v>0.1</v>
      </c>
      <c r="R43" s="22"/>
      <c r="S43" s="22">
        <v>0.03</v>
      </c>
      <c r="T43" s="22">
        <v>0.06</v>
      </c>
      <c r="V43" s="22"/>
      <c r="W43" s="22"/>
      <c r="X43" s="22"/>
      <c r="Y43" s="22">
        <v>105.66</v>
      </c>
      <c r="Z43" s="22">
        <v>12.47</v>
      </c>
      <c r="AA43" s="22">
        <v>0.05</v>
      </c>
      <c r="AB43" s="22"/>
      <c r="AC43" s="22">
        <v>2.36</v>
      </c>
      <c r="AD43" s="22">
        <v>3.13</v>
      </c>
      <c r="AF43" s="22"/>
      <c r="AG43" s="22"/>
      <c r="AH43" s="22"/>
      <c r="AI43" s="22">
        <v>1</v>
      </c>
      <c r="AJ43" s="22">
        <v>1</v>
      </c>
      <c r="AK43" s="22">
        <v>1</v>
      </c>
      <c r="AL43" s="22"/>
      <c r="AM43" s="22">
        <v>0.63</v>
      </c>
      <c r="AN43" s="22">
        <v>5.23</v>
      </c>
    </row>
    <row r="44" spans="1:40" x14ac:dyDescent="0.25">
      <c r="A44" s="22"/>
      <c r="B44" s="22"/>
      <c r="C44" s="22"/>
      <c r="D44" s="22">
        <v>2604.5500000000002</v>
      </c>
      <c r="E44" s="22">
        <v>3043.19</v>
      </c>
      <c r="F44" s="22">
        <v>478.55</v>
      </c>
      <c r="G44" s="22"/>
      <c r="H44" s="22"/>
      <c r="I44" s="22"/>
      <c r="L44" s="22"/>
      <c r="M44" s="22"/>
      <c r="N44" s="22"/>
      <c r="O44" s="22">
        <v>0.13</v>
      </c>
      <c r="P44" s="22">
        <v>7.04</v>
      </c>
      <c r="Q44" s="22">
        <v>0.1</v>
      </c>
      <c r="R44" s="22"/>
      <c r="S44" s="22"/>
      <c r="T44" s="22"/>
      <c r="V44" s="22"/>
      <c r="W44" s="22"/>
      <c r="X44" s="22"/>
      <c r="Y44" s="22">
        <v>141.88</v>
      </c>
      <c r="Z44" s="22">
        <v>508.93</v>
      </c>
      <c r="AA44" s="22">
        <v>118.71</v>
      </c>
      <c r="AB44" s="22"/>
      <c r="AC44" s="22"/>
      <c r="AD44" s="22"/>
      <c r="AF44" s="22"/>
      <c r="AG44" s="22"/>
      <c r="AH44" s="22"/>
      <c r="AI44" s="22">
        <v>0.86</v>
      </c>
      <c r="AJ44" s="22">
        <v>1</v>
      </c>
      <c r="AK44" s="22">
        <v>1</v>
      </c>
      <c r="AL44" s="22"/>
      <c r="AM44" s="22"/>
      <c r="AN44" s="22"/>
    </row>
    <row r="45" spans="1:40" x14ac:dyDescent="0.25">
      <c r="A45" s="22"/>
      <c r="B45" s="22"/>
      <c r="C45" s="22"/>
      <c r="D45" s="22">
        <v>284.17</v>
      </c>
      <c r="E45" s="22">
        <v>7324.69</v>
      </c>
      <c r="F45" s="22">
        <v>422.96</v>
      </c>
      <c r="G45" s="22"/>
      <c r="H45" s="22"/>
      <c r="I45" s="22"/>
      <c r="L45" s="22"/>
      <c r="M45" s="22"/>
      <c r="N45" s="22"/>
      <c r="O45" s="22">
        <v>0.55000000000000004</v>
      </c>
      <c r="P45" s="22">
        <v>0.67</v>
      </c>
      <c r="Q45" s="22">
        <v>0.1</v>
      </c>
      <c r="R45" s="22"/>
      <c r="S45" s="22"/>
      <c r="T45" s="22"/>
      <c r="V45" s="22"/>
      <c r="W45" s="22"/>
      <c r="X45" s="22"/>
      <c r="Y45" s="22">
        <v>14.83</v>
      </c>
      <c r="Z45" s="22">
        <v>130.52000000000001</v>
      </c>
      <c r="AA45" s="22">
        <v>1.25</v>
      </c>
      <c r="AB45" s="22"/>
      <c r="AC45" s="22"/>
      <c r="AD45" s="22"/>
      <c r="AF45" s="22"/>
      <c r="AG45" s="22"/>
      <c r="AH45" s="22"/>
      <c r="AI45" s="22">
        <v>0.55000000000000004</v>
      </c>
      <c r="AJ45" s="22">
        <v>1</v>
      </c>
      <c r="AK45" s="22">
        <v>1</v>
      </c>
      <c r="AL45" s="22"/>
      <c r="AM45" s="22"/>
      <c r="AN45" s="22"/>
    </row>
    <row r="46" spans="1:40" x14ac:dyDescent="0.25">
      <c r="A46" s="22"/>
      <c r="B46" s="22"/>
      <c r="C46" s="22"/>
      <c r="D46" s="22">
        <v>349</v>
      </c>
      <c r="E46" s="22">
        <v>1659.33</v>
      </c>
      <c r="F46" s="22">
        <v>74.06</v>
      </c>
      <c r="G46" s="22"/>
      <c r="H46" s="22"/>
      <c r="I46" s="22"/>
      <c r="L46" s="22"/>
      <c r="M46" s="22"/>
      <c r="N46" s="22"/>
      <c r="O46" s="22">
        <v>0.15</v>
      </c>
      <c r="P46" s="22">
        <v>0.28000000000000003</v>
      </c>
      <c r="Q46" s="22">
        <v>0.03</v>
      </c>
      <c r="R46" s="22"/>
      <c r="S46" s="22"/>
      <c r="T46" s="22"/>
      <c r="V46" s="22"/>
      <c r="W46" s="22"/>
      <c r="X46" s="22"/>
      <c r="Y46" s="22">
        <v>5.09</v>
      </c>
      <c r="Z46" s="22">
        <v>8.3800000000000008</v>
      </c>
      <c r="AA46" s="22">
        <v>2.84</v>
      </c>
      <c r="AB46" s="22"/>
      <c r="AC46" s="22"/>
      <c r="AD46" s="22"/>
      <c r="AF46" s="22"/>
      <c r="AG46" s="22"/>
      <c r="AH46" s="22"/>
      <c r="AI46" s="22">
        <v>0.33</v>
      </c>
      <c r="AJ46" s="22">
        <v>1</v>
      </c>
      <c r="AK46" s="22">
        <v>0.36</v>
      </c>
      <c r="AL46" s="22"/>
      <c r="AM46" s="22"/>
      <c r="AN46" s="22"/>
    </row>
    <row r="47" spans="1:40" x14ac:dyDescent="0.25">
      <c r="A47" s="22"/>
      <c r="B47" s="22"/>
      <c r="C47" s="22"/>
      <c r="D47" s="22">
        <v>140.86000000000001</v>
      </c>
      <c r="E47" s="22">
        <v>166.41</v>
      </c>
      <c r="F47" s="22">
        <v>560.69000000000005</v>
      </c>
      <c r="G47" s="22"/>
      <c r="H47" s="22"/>
      <c r="I47" s="22"/>
      <c r="L47" s="22"/>
      <c r="M47" s="22"/>
      <c r="N47" s="22"/>
      <c r="O47" s="22">
        <v>0.09</v>
      </c>
      <c r="P47" s="22">
        <v>0.3</v>
      </c>
      <c r="Q47" s="22">
        <v>0.56999999999999995</v>
      </c>
      <c r="R47" s="22"/>
      <c r="S47" s="22"/>
      <c r="T47" s="22"/>
      <c r="V47" s="22"/>
      <c r="W47" s="22"/>
      <c r="X47" s="22"/>
      <c r="Y47" s="22">
        <v>12.76</v>
      </c>
      <c r="Z47" s="22">
        <v>5.73</v>
      </c>
      <c r="AA47" s="22">
        <v>21.01</v>
      </c>
      <c r="AB47" s="22"/>
      <c r="AC47" s="22"/>
      <c r="AD47" s="22"/>
      <c r="AF47" s="22"/>
      <c r="AG47" s="22"/>
      <c r="AH47" s="22"/>
      <c r="AI47" s="22">
        <v>0.81</v>
      </c>
      <c r="AJ47" s="22">
        <v>1</v>
      </c>
      <c r="AK47" s="22">
        <v>1</v>
      </c>
      <c r="AL47" s="22"/>
      <c r="AM47" s="22"/>
      <c r="AN47" s="22"/>
    </row>
    <row r="48" spans="1:40" x14ac:dyDescent="0.25">
      <c r="A48" s="22"/>
      <c r="B48" s="22"/>
      <c r="C48" s="22"/>
      <c r="D48" s="22">
        <v>137.65</v>
      </c>
      <c r="E48" s="22">
        <v>200.67</v>
      </c>
      <c r="F48" s="22">
        <v>2688.91</v>
      </c>
      <c r="G48" s="22"/>
      <c r="H48" s="22"/>
      <c r="I48" s="22"/>
      <c r="L48" s="22"/>
      <c r="M48" s="22"/>
      <c r="N48" s="22"/>
      <c r="O48" s="22">
        <v>0.05</v>
      </c>
      <c r="P48" s="22">
        <v>47.94</v>
      </c>
      <c r="Q48" s="22">
        <v>0.41</v>
      </c>
      <c r="R48" s="22"/>
      <c r="S48" s="22"/>
      <c r="T48" s="22"/>
      <c r="V48" s="22"/>
      <c r="W48" s="22"/>
      <c r="X48" s="22"/>
      <c r="Y48" s="22">
        <v>6.9</v>
      </c>
      <c r="Z48" s="22">
        <v>357.02</v>
      </c>
      <c r="AA48" s="22">
        <v>530.71</v>
      </c>
      <c r="AB48" s="22"/>
      <c r="AC48" s="22"/>
      <c r="AD48" s="22"/>
      <c r="AF48" s="22"/>
      <c r="AG48" s="22"/>
      <c r="AH48" s="22"/>
      <c r="AI48" s="22">
        <v>0.75</v>
      </c>
      <c r="AJ48" s="22">
        <v>7.64</v>
      </c>
      <c r="AK48" s="22">
        <v>1</v>
      </c>
      <c r="AL48" s="22"/>
      <c r="AM48" s="22"/>
      <c r="AN48" s="22"/>
    </row>
    <row r="49" spans="1:40" x14ac:dyDescent="0.25">
      <c r="A49" s="22"/>
      <c r="B49" s="22"/>
      <c r="C49" s="22"/>
      <c r="D49" s="22">
        <v>24958</v>
      </c>
      <c r="E49" s="22">
        <v>10534.92</v>
      </c>
      <c r="F49" s="22">
        <v>115.72</v>
      </c>
      <c r="G49" s="22"/>
      <c r="H49" s="22"/>
      <c r="I49" s="22"/>
      <c r="L49" s="22"/>
      <c r="M49" s="22"/>
      <c r="N49" s="22"/>
      <c r="O49" s="22">
        <v>0.09</v>
      </c>
      <c r="P49" s="22">
        <v>1.26</v>
      </c>
      <c r="Q49" s="22">
        <v>1.1299999999999999</v>
      </c>
      <c r="R49" s="22"/>
      <c r="S49" s="22"/>
      <c r="T49" s="22"/>
      <c r="V49" s="22"/>
      <c r="W49" s="22"/>
      <c r="X49" s="22"/>
      <c r="Y49" s="22">
        <v>424.24</v>
      </c>
      <c r="Z49" s="22">
        <v>167.01</v>
      </c>
      <c r="AA49" s="22">
        <v>6.83</v>
      </c>
      <c r="AB49" s="22"/>
      <c r="AC49" s="22"/>
      <c r="AD49" s="22"/>
      <c r="AF49" s="22"/>
      <c r="AG49" s="22"/>
      <c r="AH49" s="22"/>
      <c r="AI49" s="22">
        <v>32.33</v>
      </c>
      <c r="AJ49" s="22">
        <v>1</v>
      </c>
      <c r="AK49" s="22">
        <v>1</v>
      </c>
      <c r="AL49" s="22"/>
      <c r="AM49" s="22"/>
      <c r="AN49" s="22"/>
    </row>
    <row r="50" spans="1:40" x14ac:dyDescent="0.25">
      <c r="A50" s="22"/>
      <c r="B50" s="22"/>
      <c r="C50" s="22"/>
      <c r="D50" s="22">
        <v>474.51</v>
      </c>
      <c r="E50" s="22">
        <v>1493.47</v>
      </c>
      <c r="F50" s="22">
        <v>854.74</v>
      </c>
      <c r="G50" s="22"/>
      <c r="H50" s="22"/>
      <c r="I50" s="22"/>
      <c r="L50" s="22"/>
      <c r="M50" s="22"/>
      <c r="N50" s="22"/>
      <c r="O50" s="22">
        <v>0.08</v>
      </c>
      <c r="P50" s="22">
        <v>1.64</v>
      </c>
      <c r="Q50" s="22">
        <v>0.77</v>
      </c>
      <c r="R50" s="22"/>
      <c r="S50" s="22"/>
      <c r="T50" s="22"/>
      <c r="V50" s="22"/>
      <c r="W50" s="22"/>
      <c r="X50" s="22"/>
      <c r="Y50" s="22">
        <v>16.579999999999998</v>
      </c>
      <c r="Z50" s="22">
        <v>401.51</v>
      </c>
      <c r="AA50" s="22">
        <v>57.75</v>
      </c>
      <c r="AB50" s="22"/>
      <c r="AC50" s="22"/>
      <c r="AD50" s="22"/>
      <c r="AF50" s="22"/>
      <c r="AG50" s="22"/>
      <c r="AH50" s="22"/>
      <c r="AI50" s="22">
        <v>0.71</v>
      </c>
      <c r="AJ50" s="22">
        <v>1</v>
      </c>
      <c r="AK50" s="22">
        <v>1</v>
      </c>
      <c r="AL50" s="22"/>
      <c r="AM50" s="22"/>
      <c r="AN50" s="22"/>
    </row>
    <row r="51" spans="1:40" x14ac:dyDescent="0.25">
      <c r="A51" s="22"/>
      <c r="B51" s="22"/>
      <c r="C51" s="22"/>
      <c r="D51" s="22">
        <v>2375.9899999999998</v>
      </c>
      <c r="E51" s="22">
        <v>1204.8900000000001</v>
      </c>
      <c r="F51" s="22">
        <v>115.75</v>
      </c>
      <c r="G51" s="22"/>
      <c r="H51" s="22"/>
      <c r="I51" s="22"/>
      <c r="L51" s="22"/>
      <c r="M51" s="22"/>
      <c r="N51" s="22"/>
      <c r="O51" s="22">
        <v>3.46</v>
      </c>
      <c r="P51" s="22">
        <v>0.08</v>
      </c>
      <c r="Q51" s="22">
        <v>0.67</v>
      </c>
      <c r="R51" s="22"/>
      <c r="S51" s="22"/>
      <c r="T51" s="22"/>
      <c r="V51" s="22"/>
      <c r="W51" s="22"/>
      <c r="X51" s="22"/>
      <c r="Y51" s="22">
        <v>298.29000000000002</v>
      </c>
      <c r="Z51" s="22">
        <v>0.89</v>
      </c>
      <c r="AA51" s="22">
        <v>104.67</v>
      </c>
      <c r="AB51" s="22"/>
      <c r="AC51" s="22"/>
      <c r="AD51" s="22"/>
      <c r="AF51" s="22"/>
      <c r="AG51" s="22"/>
      <c r="AH51" s="22"/>
      <c r="AI51" s="22">
        <v>1.05</v>
      </c>
      <c r="AJ51" s="22">
        <v>0.47</v>
      </c>
      <c r="AK51" s="22">
        <v>1</v>
      </c>
      <c r="AL51" s="22"/>
      <c r="AM51" s="22"/>
      <c r="AN51" s="22"/>
    </row>
    <row r="52" spans="1:40" x14ac:dyDescent="0.25">
      <c r="A52" s="22"/>
      <c r="B52" s="22"/>
      <c r="C52" s="22"/>
      <c r="D52" s="22">
        <v>418.95</v>
      </c>
      <c r="E52" s="22">
        <v>34.479999999999997</v>
      </c>
      <c r="F52" s="22">
        <v>31.15</v>
      </c>
      <c r="G52" s="22"/>
      <c r="H52" s="22"/>
      <c r="I52" s="22"/>
      <c r="L52" s="22"/>
      <c r="M52" s="22"/>
      <c r="N52" s="22"/>
      <c r="O52" s="22">
        <v>0.04</v>
      </c>
      <c r="P52" s="22">
        <v>0.08</v>
      </c>
      <c r="Q52" s="22">
        <v>0.08</v>
      </c>
      <c r="R52" s="22"/>
      <c r="S52" s="22"/>
      <c r="T52" s="22"/>
      <c r="V52" s="22"/>
      <c r="W52" s="22"/>
      <c r="X52" s="22"/>
      <c r="Y52" s="22">
        <v>1.07</v>
      </c>
      <c r="Z52" s="22">
        <v>10.23</v>
      </c>
      <c r="AA52" s="22">
        <v>0.32</v>
      </c>
      <c r="AB52" s="22"/>
      <c r="AC52" s="22"/>
      <c r="AD52" s="22"/>
      <c r="AF52" s="22"/>
      <c r="AG52" s="22"/>
      <c r="AH52" s="22"/>
      <c r="AI52" s="22">
        <v>0.61</v>
      </c>
      <c r="AJ52" s="22">
        <v>0.47</v>
      </c>
      <c r="AK52" s="22">
        <v>0.65</v>
      </c>
      <c r="AL52" s="22"/>
      <c r="AM52" s="22"/>
      <c r="AN52" s="22"/>
    </row>
    <row r="53" spans="1:40" x14ac:dyDescent="0.25">
      <c r="A53" s="22"/>
      <c r="B53" s="22"/>
      <c r="C53" s="22"/>
      <c r="D53" s="22">
        <v>6255.3</v>
      </c>
      <c r="E53" s="22">
        <v>310.41000000000003</v>
      </c>
      <c r="F53" s="22">
        <v>3710.46</v>
      </c>
      <c r="G53" s="22"/>
      <c r="H53" s="22"/>
      <c r="I53" s="22"/>
      <c r="L53" s="22"/>
      <c r="M53" s="22"/>
      <c r="N53" s="22"/>
      <c r="O53" s="22">
        <v>0.05</v>
      </c>
      <c r="P53" s="22">
        <v>0.12</v>
      </c>
      <c r="Q53" s="22">
        <v>0.34</v>
      </c>
      <c r="R53" s="22"/>
      <c r="S53" s="22"/>
      <c r="T53" s="22"/>
      <c r="V53" s="22"/>
      <c r="W53" s="22"/>
      <c r="X53" s="22"/>
      <c r="Y53" s="22">
        <v>25.82</v>
      </c>
      <c r="Z53" s="22">
        <v>3.88</v>
      </c>
      <c r="AA53" s="22">
        <v>39.57</v>
      </c>
      <c r="AB53" s="22"/>
      <c r="AC53" s="22"/>
      <c r="AD53" s="22"/>
      <c r="AF53" s="22"/>
      <c r="AG53" s="22"/>
      <c r="AH53" s="22"/>
      <c r="AI53" s="22">
        <v>20.329999999999998</v>
      </c>
      <c r="AJ53" s="22">
        <v>0.36</v>
      </c>
      <c r="AK53" s="22">
        <v>0.57999999999999996</v>
      </c>
      <c r="AL53" s="22"/>
      <c r="AM53" s="22"/>
      <c r="AN53" s="22"/>
    </row>
    <row r="54" spans="1:40" x14ac:dyDescent="0.25">
      <c r="A54" s="22"/>
      <c r="B54" s="22"/>
      <c r="C54" s="22"/>
      <c r="D54" s="22">
        <v>19593.5</v>
      </c>
      <c r="E54" s="22">
        <v>236.27</v>
      </c>
      <c r="F54" s="22">
        <v>106.76</v>
      </c>
      <c r="G54" s="22"/>
      <c r="H54" s="22"/>
      <c r="I54" s="22"/>
      <c r="L54" s="22"/>
      <c r="M54" s="22"/>
      <c r="N54" s="22"/>
      <c r="O54" s="22">
        <v>8.58</v>
      </c>
      <c r="P54" s="22">
        <v>0.1</v>
      </c>
      <c r="Q54" s="22">
        <v>0.04</v>
      </c>
      <c r="R54" s="22"/>
      <c r="S54" s="22"/>
      <c r="T54" s="22"/>
      <c r="V54" s="22"/>
      <c r="W54" s="22"/>
      <c r="X54" s="22"/>
      <c r="Y54" s="22">
        <v>328.95</v>
      </c>
      <c r="Z54" s="22">
        <v>6.25</v>
      </c>
      <c r="AA54" s="22">
        <v>3.9</v>
      </c>
      <c r="AB54" s="22"/>
      <c r="AC54" s="22"/>
      <c r="AD54" s="22"/>
      <c r="AF54" s="22"/>
      <c r="AG54" s="22"/>
      <c r="AH54" s="22"/>
      <c r="AI54" s="22">
        <v>31.56</v>
      </c>
      <c r="AJ54" s="22">
        <v>0.85</v>
      </c>
      <c r="AK54" s="22">
        <v>0.46</v>
      </c>
      <c r="AL54" s="22"/>
      <c r="AM54" s="22"/>
      <c r="AN54" s="22"/>
    </row>
    <row r="55" spans="1:40" x14ac:dyDescent="0.25">
      <c r="A55" s="22"/>
      <c r="B55" s="22"/>
      <c r="C55" s="22"/>
      <c r="D55" s="22">
        <v>1783.3</v>
      </c>
      <c r="E55" s="22">
        <v>163.78</v>
      </c>
      <c r="F55" s="22">
        <v>413.31</v>
      </c>
      <c r="G55" s="22"/>
      <c r="H55" s="22"/>
      <c r="I55" s="22"/>
      <c r="L55" s="22"/>
      <c r="M55" s="22"/>
      <c r="N55" s="22"/>
      <c r="O55" s="22">
        <v>0.06</v>
      </c>
      <c r="P55" s="22">
        <v>0.22</v>
      </c>
      <c r="Q55" s="22">
        <v>0.15</v>
      </c>
      <c r="R55" s="22"/>
      <c r="S55" s="22"/>
      <c r="T55" s="22"/>
      <c r="V55" s="22"/>
      <c r="W55" s="22"/>
      <c r="X55" s="22"/>
      <c r="Y55" s="22">
        <v>5.97</v>
      </c>
      <c r="Z55" s="22">
        <v>32.96</v>
      </c>
      <c r="AA55" s="22">
        <v>36.840000000000003</v>
      </c>
      <c r="AB55" s="22"/>
      <c r="AC55" s="22"/>
      <c r="AD55" s="22"/>
      <c r="AF55" s="22"/>
      <c r="AG55" s="22"/>
      <c r="AH55" s="22"/>
      <c r="AI55" s="22">
        <v>8.69</v>
      </c>
      <c r="AJ55" s="22">
        <v>1.04</v>
      </c>
      <c r="AK55" s="22">
        <v>0.74</v>
      </c>
      <c r="AL55" s="22"/>
      <c r="AM55" s="22"/>
      <c r="AN55" s="22"/>
    </row>
    <row r="56" spans="1:40" x14ac:dyDescent="0.25">
      <c r="A56" s="22"/>
      <c r="B56" s="22"/>
      <c r="C56" s="22"/>
      <c r="D56" s="22"/>
      <c r="E56" s="22">
        <v>1226.31</v>
      </c>
      <c r="F56" s="22">
        <v>11255.23</v>
      </c>
      <c r="G56" s="22"/>
      <c r="H56" s="22"/>
      <c r="I56" s="22"/>
      <c r="L56" s="22"/>
      <c r="M56" s="22"/>
      <c r="N56" s="22"/>
      <c r="O56" s="22"/>
      <c r="P56" s="22">
        <v>0.02</v>
      </c>
      <c r="Q56" s="22">
        <v>0.18</v>
      </c>
      <c r="R56" s="22"/>
      <c r="S56" s="22"/>
      <c r="T56" s="22"/>
      <c r="V56" s="22"/>
      <c r="W56" s="22"/>
      <c r="X56" s="22"/>
      <c r="Y56" s="22"/>
      <c r="Z56" s="22">
        <v>7.31</v>
      </c>
      <c r="AA56" s="22">
        <v>947.91</v>
      </c>
      <c r="AB56" s="22"/>
      <c r="AC56" s="22"/>
      <c r="AD56" s="22"/>
      <c r="AF56" s="22"/>
      <c r="AG56" s="22"/>
      <c r="AH56" s="22"/>
      <c r="AI56" s="22"/>
      <c r="AJ56" s="22">
        <v>8.81</v>
      </c>
      <c r="AK56" s="22">
        <v>1.33</v>
      </c>
      <c r="AL56" s="22"/>
      <c r="AM56" s="22"/>
      <c r="AN56" s="22"/>
    </row>
    <row r="57" spans="1:40" x14ac:dyDescent="0.25">
      <c r="A57" s="22"/>
      <c r="B57" s="22"/>
      <c r="C57" s="22"/>
      <c r="D57" s="22"/>
      <c r="E57" s="22">
        <v>213.73</v>
      </c>
      <c r="F57" s="22">
        <v>23166.5</v>
      </c>
      <c r="G57" s="22"/>
      <c r="H57" s="22"/>
      <c r="I57" s="22"/>
      <c r="L57" s="22"/>
      <c r="M57" s="22"/>
      <c r="N57" s="22"/>
      <c r="O57" s="22"/>
      <c r="P57" s="22">
        <v>0.25</v>
      </c>
      <c r="Q57" s="22">
        <v>1.36</v>
      </c>
      <c r="R57" s="22"/>
      <c r="S57" s="22"/>
      <c r="T57" s="22"/>
      <c r="V57" s="22"/>
      <c r="W57" s="22"/>
      <c r="X57" s="22"/>
      <c r="Y57" s="22"/>
      <c r="Z57" s="22">
        <v>99.43</v>
      </c>
      <c r="AA57" s="22">
        <v>1689.89</v>
      </c>
      <c r="AB57" s="22"/>
      <c r="AC57" s="22"/>
      <c r="AD57" s="22"/>
      <c r="AF57" s="22"/>
      <c r="AG57" s="22"/>
      <c r="AH57" s="22"/>
      <c r="AI57" s="22"/>
      <c r="AJ57" s="22">
        <v>26.95</v>
      </c>
      <c r="AK57" s="22">
        <v>1.41</v>
      </c>
      <c r="AL57" s="22"/>
      <c r="AM57" s="22"/>
      <c r="AN57" s="22"/>
    </row>
    <row r="58" spans="1:40" x14ac:dyDescent="0.25">
      <c r="A58" s="22"/>
      <c r="B58" s="22"/>
      <c r="C58" s="22"/>
      <c r="D58" s="22"/>
      <c r="E58" s="22">
        <v>9005.7999999999993</v>
      </c>
      <c r="F58" s="22">
        <v>311.10000000000002</v>
      </c>
      <c r="G58" s="22"/>
      <c r="H58" s="22"/>
      <c r="I58" s="22"/>
      <c r="L58" s="22"/>
      <c r="M58" s="22"/>
      <c r="N58" s="22"/>
      <c r="O58" s="22"/>
      <c r="P58" s="22">
        <v>0.18</v>
      </c>
      <c r="Q58" s="22">
        <v>0.1</v>
      </c>
      <c r="R58" s="22"/>
      <c r="S58" s="22"/>
      <c r="T58" s="22"/>
      <c r="V58" s="22"/>
      <c r="W58" s="22"/>
      <c r="X58" s="22"/>
      <c r="Y58" s="22"/>
      <c r="Z58" s="22">
        <v>1248.67</v>
      </c>
      <c r="AA58" s="22">
        <v>6.14</v>
      </c>
      <c r="AB58" s="22"/>
      <c r="AC58" s="22"/>
      <c r="AD58" s="22"/>
      <c r="AF58" s="22"/>
      <c r="AG58" s="22"/>
      <c r="AH58" s="22"/>
      <c r="AI58" s="22"/>
      <c r="AJ58" s="22">
        <v>32.729999999999997</v>
      </c>
      <c r="AK58" s="22">
        <v>0.2</v>
      </c>
      <c r="AL58" s="22"/>
      <c r="AM58" s="22"/>
      <c r="AN58" s="22"/>
    </row>
    <row r="59" spans="1:40" x14ac:dyDescent="0.25">
      <c r="A59" s="22"/>
      <c r="B59" s="22"/>
      <c r="C59" s="22"/>
      <c r="D59" s="22"/>
      <c r="E59" s="22">
        <v>27643.8</v>
      </c>
      <c r="F59" s="22">
        <v>23497</v>
      </c>
      <c r="G59" s="22"/>
      <c r="H59" s="22"/>
      <c r="I59" s="22"/>
      <c r="L59" s="22"/>
      <c r="M59" s="22"/>
      <c r="N59" s="22"/>
      <c r="O59" s="22"/>
      <c r="P59" s="22">
        <v>8.9999999999999993E-3</v>
      </c>
      <c r="Q59" s="22">
        <v>3.08</v>
      </c>
      <c r="R59" s="22"/>
      <c r="S59" s="22"/>
      <c r="T59" s="22"/>
      <c r="V59" s="22"/>
      <c r="W59" s="22"/>
      <c r="X59" s="22"/>
      <c r="Y59" s="22"/>
      <c r="Z59" s="22"/>
      <c r="AA59" s="22">
        <v>451.58</v>
      </c>
      <c r="AB59" s="22"/>
      <c r="AC59" s="22"/>
      <c r="AD59" s="22"/>
      <c r="AF59" s="22"/>
      <c r="AG59" s="22"/>
      <c r="AH59" s="22"/>
      <c r="AI59" s="22"/>
      <c r="AJ59" s="22">
        <v>8.1999999999999993</v>
      </c>
      <c r="AK59" s="22">
        <v>31.01</v>
      </c>
      <c r="AL59" s="22"/>
      <c r="AM59" s="22"/>
      <c r="AN59" s="22"/>
    </row>
    <row r="60" spans="1:40" x14ac:dyDescent="0.25">
      <c r="A60" s="22"/>
      <c r="B60" s="22"/>
      <c r="C60" s="22"/>
      <c r="D60" s="22"/>
      <c r="E60" s="22">
        <v>2107</v>
      </c>
      <c r="F60" s="22">
        <v>2367.8000000000002</v>
      </c>
      <c r="G60" s="22"/>
      <c r="H60" s="22"/>
      <c r="I60" s="22"/>
      <c r="L60" s="22"/>
      <c r="M60" s="22"/>
      <c r="N60" s="22"/>
      <c r="O60" s="22"/>
      <c r="P60" s="3"/>
      <c r="Q60" s="22">
        <v>0.28999999999999998</v>
      </c>
      <c r="R60" s="22"/>
      <c r="S60" s="22"/>
      <c r="T60" s="22"/>
      <c r="V60" s="22"/>
      <c r="W60" s="22"/>
      <c r="X60" s="22"/>
      <c r="Y60" s="22"/>
      <c r="Z60" s="3"/>
      <c r="AA60" s="22"/>
      <c r="AB60" s="22"/>
      <c r="AC60" s="22"/>
      <c r="AD60" s="22"/>
      <c r="AF60" s="22"/>
      <c r="AG60" s="22"/>
      <c r="AH60" s="22"/>
      <c r="AI60" s="22"/>
      <c r="AJ60" s="3"/>
      <c r="AK60" s="22">
        <v>13.38</v>
      </c>
      <c r="AL60" s="22"/>
      <c r="AM60" s="22"/>
      <c r="AN60" s="22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69FA19-2F01-411A-951C-F6FA138E9D66}">
  <dimension ref="A1:T297"/>
  <sheetViews>
    <sheetView workbookViewId="0">
      <selection activeCell="R24" sqref="R24"/>
    </sheetView>
  </sheetViews>
  <sheetFormatPr defaultRowHeight="15" x14ac:dyDescent="0.25"/>
  <sheetData>
    <row r="1" spans="1:20" x14ac:dyDescent="0.25">
      <c r="A1" s="3" t="s">
        <v>178</v>
      </c>
      <c r="B1" s="3"/>
      <c r="D1" s="3" t="s">
        <v>179</v>
      </c>
      <c r="E1" s="3"/>
      <c r="H1" s="3" t="s">
        <v>175</v>
      </c>
      <c r="I1" s="3"/>
      <c r="J1" s="3"/>
      <c r="K1" s="3"/>
      <c r="L1" s="3"/>
      <c r="M1" s="3"/>
      <c r="O1" s="3" t="s">
        <v>176</v>
      </c>
      <c r="P1" s="3"/>
      <c r="Q1" s="3"/>
      <c r="R1" s="3"/>
      <c r="S1" s="3"/>
      <c r="T1" s="3"/>
    </row>
    <row r="2" spans="1:20" x14ac:dyDescent="0.25">
      <c r="A2" s="30" t="s">
        <v>27</v>
      </c>
      <c r="B2" s="30" t="s">
        <v>177</v>
      </c>
      <c r="D2" s="30" t="s">
        <v>27</v>
      </c>
      <c r="E2" s="30" t="s">
        <v>177</v>
      </c>
      <c r="H2" s="21" t="s">
        <v>44</v>
      </c>
      <c r="I2" s="21" t="s">
        <v>45</v>
      </c>
      <c r="J2" s="21" t="s">
        <v>46</v>
      </c>
      <c r="K2" s="32" t="s">
        <v>220</v>
      </c>
      <c r="L2" s="32" t="s">
        <v>222</v>
      </c>
      <c r="M2" s="31" t="s">
        <v>47</v>
      </c>
      <c r="O2" s="21" t="s">
        <v>44</v>
      </c>
      <c r="P2" s="21" t="s">
        <v>45</v>
      </c>
      <c r="Q2" s="21" t="s">
        <v>46</v>
      </c>
      <c r="R2" s="32" t="s">
        <v>220</v>
      </c>
      <c r="S2" s="32" t="s">
        <v>222</v>
      </c>
      <c r="T2" s="31" t="s">
        <v>47</v>
      </c>
    </row>
    <row r="3" spans="1:20" x14ac:dyDescent="0.25">
      <c r="A3" s="3">
        <v>1.26334899846988</v>
      </c>
      <c r="B3" s="3">
        <v>2.76870879869317</v>
      </c>
      <c r="D3" s="3">
        <v>18</v>
      </c>
      <c r="E3" s="3">
        <v>8</v>
      </c>
      <c r="H3" s="39">
        <v>1.2633489979999999</v>
      </c>
      <c r="I3" s="39">
        <v>1.02786311</v>
      </c>
      <c r="J3" s="39">
        <v>1.870953635</v>
      </c>
      <c r="K3" s="39">
        <v>1.8920030240000001</v>
      </c>
      <c r="L3" s="39">
        <v>2.7687087990000001</v>
      </c>
      <c r="M3" s="39">
        <v>2.2749380619999999</v>
      </c>
      <c r="O3" s="39">
        <v>18</v>
      </c>
      <c r="P3" s="39">
        <v>9</v>
      </c>
      <c r="Q3" s="39">
        <v>9</v>
      </c>
      <c r="R3" s="39">
        <v>16</v>
      </c>
      <c r="S3" s="39">
        <v>8</v>
      </c>
      <c r="T3" s="39">
        <v>9</v>
      </c>
    </row>
    <row r="4" spans="1:20" x14ac:dyDescent="0.25">
      <c r="A4" s="3">
        <v>1.01290929940414</v>
      </c>
      <c r="B4" s="3">
        <v>1.0744275728772399</v>
      </c>
      <c r="D4" s="3">
        <v>5</v>
      </c>
      <c r="E4" s="3">
        <v>9</v>
      </c>
      <c r="H4" s="39">
        <v>1.0129092989999999</v>
      </c>
      <c r="I4" s="39">
        <v>1.056333862</v>
      </c>
      <c r="J4" s="39">
        <v>1.4379437349999999</v>
      </c>
      <c r="K4" s="39">
        <v>2.171125913</v>
      </c>
      <c r="L4" s="39">
        <v>1.0744275729999999</v>
      </c>
      <c r="M4" s="39">
        <v>1.3945505279999999</v>
      </c>
      <c r="O4" s="39">
        <v>5</v>
      </c>
      <c r="P4" s="39">
        <v>15</v>
      </c>
      <c r="Q4" s="39">
        <v>3</v>
      </c>
      <c r="R4" s="39">
        <v>20</v>
      </c>
      <c r="S4" s="39">
        <v>9</v>
      </c>
      <c r="T4" s="39">
        <v>20</v>
      </c>
    </row>
    <row r="5" spans="1:20" x14ac:dyDescent="0.25">
      <c r="A5" s="3">
        <v>1.03947940965637</v>
      </c>
      <c r="B5" s="3">
        <v>1.12924479398847</v>
      </c>
      <c r="D5" s="3">
        <v>5</v>
      </c>
      <c r="E5" s="3">
        <v>7</v>
      </c>
      <c r="H5" s="39">
        <v>1.03947941</v>
      </c>
      <c r="I5" s="39">
        <v>1.0789458460000001</v>
      </c>
      <c r="J5" s="39">
        <v>2.2921416720000001</v>
      </c>
      <c r="K5" s="39">
        <v>2.131391131</v>
      </c>
      <c r="L5" s="39">
        <v>1.1292447940000001</v>
      </c>
      <c r="M5" s="39">
        <v>1.547766569</v>
      </c>
      <c r="O5" s="39">
        <v>5</v>
      </c>
      <c r="P5" s="39">
        <v>10</v>
      </c>
      <c r="Q5" s="39">
        <v>17</v>
      </c>
      <c r="R5" s="39">
        <v>8</v>
      </c>
      <c r="S5" s="39">
        <v>7</v>
      </c>
      <c r="T5" s="39">
        <v>6</v>
      </c>
    </row>
    <row r="6" spans="1:20" x14ac:dyDescent="0.25">
      <c r="A6" s="3">
        <v>1.0321085169220501</v>
      </c>
      <c r="B6" s="3">
        <v>1.89200302433631</v>
      </c>
      <c r="D6" s="3">
        <v>8</v>
      </c>
      <c r="E6" s="3">
        <v>16</v>
      </c>
      <c r="H6" s="39">
        <v>1.0321085169999999</v>
      </c>
      <c r="I6" s="39">
        <v>2.1411277150000001</v>
      </c>
      <c r="J6" s="39">
        <v>1.7192032900000001</v>
      </c>
      <c r="K6" s="39">
        <v>2.199093242</v>
      </c>
      <c r="L6" s="39">
        <v>1.575531623</v>
      </c>
      <c r="M6" s="39">
        <v>1.6316026429999999</v>
      </c>
      <c r="O6" s="39">
        <v>8</v>
      </c>
      <c r="P6" s="39">
        <v>21</v>
      </c>
      <c r="Q6" s="39">
        <v>7</v>
      </c>
      <c r="R6" s="39">
        <v>19</v>
      </c>
      <c r="S6" s="39">
        <v>4</v>
      </c>
      <c r="T6" s="39">
        <v>4</v>
      </c>
    </row>
    <row r="7" spans="1:20" x14ac:dyDescent="0.25">
      <c r="A7" s="3">
        <v>1.0008003199999</v>
      </c>
      <c r="B7" s="3">
        <v>2.1711259129334799</v>
      </c>
      <c r="D7" s="3">
        <v>2</v>
      </c>
      <c r="E7" s="3">
        <v>20</v>
      </c>
      <c r="H7" s="39">
        <v>1.00080032</v>
      </c>
      <c r="I7" s="39">
        <v>1.2309653650000001</v>
      </c>
      <c r="J7" s="39">
        <v>1.150368295</v>
      </c>
      <c r="K7" s="39">
        <v>1.866335257</v>
      </c>
      <c r="L7" s="39">
        <v>6.9336415640000002</v>
      </c>
      <c r="M7" s="39">
        <v>1.497122694</v>
      </c>
      <c r="O7" s="39">
        <v>2</v>
      </c>
      <c r="P7" s="39">
        <v>28</v>
      </c>
      <c r="Q7" s="39">
        <v>23</v>
      </c>
      <c r="R7" s="39">
        <v>6</v>
      </c>
      <c r="S7" s="39">
        <v>38</v>
      </c>
      <c r="T7" s="39">
        <v>4</v>
      </c>
    </row>
    <row r="8" spans="1:20" x14ac:dyDescent="0.25">
      <c r="A8" s="3">
        <v>1.12882402269439</v>
      </c>
      <c r="B8" s="3">
        <v>2.2921416718524501</v>
      </c>
      <c r="D8" s="3">
        <v>30</v>
      </c>
      <c r="E8" s="3">
        <v>17</v>
      </c>
      <c r="H8" s="39">
        <v>1.128824023</v>
      </c>
      <c r="I8" s="39">
        <v>1.9327115770000001</v>
      </c>
      <c r="J8" s="39">
        <v>1.0027908249999999</v>
      </c>
      <c r="K8" s="39">
        <v>1.0078703490000001</v>
      </c>
      <c r="L8" s="39">
        <v>3.277555714</v>
      </c>
      <c r="M8" s="39">
        <v>1.9643600379999999</v>
      </c>
      <c r="O8" s="39">
        <v>30</v>
      </c>
      <c r="P8" s="39">
        <v>7</v>
      </c>
      <c r="Q8" s="39">
        <v>4</v>
      </c>
      <c r="R8" s="39">
        <v>7</v>
      </c>
      <c r="S8" s="39">
        <v>50</v>
      </c>
      <c r="T8" s="39">
        <v>4</v>
      </c>
    </row>
    <row r="9" spans="1:20" x14ac:dyDescent="0.25">
      <c r="A9" s="3">
        <v>1</v>
      </c>
      <c r="B9" s="3">
        <v>2.1052940017201802</v>
      </c>
      <c r="D9" s="3">
        <v>1</v>
      </c>
      <c r="E9" s="3">
        <v>35</v>
      </c>
      <c r="H9" s="39">
        <v>1</v>
      </c>
      <c r="I9" s="39">
        <v>1.9937853189999999</v>
      </c>
      <c r="J9" s="39">
        <v>1.050050599</v>
      </c>
      <c r="K9" s="39">
        <v>2.6629783790000001</v>
      </c>
      <c r="L9" s="39">
        <v>1.754022231</v>
      </c>
      <c r="M9" s="39">
        <v>1.9301984510000001</v>
      </c>
      <c r="O9" s="39">
        <v>1</v>
      </c>
      <c r="P9" s="39">
        <v>6</v>
      </c>
      <c r="Q9" s="39">
        <v>4</v>
      </c>
      <c r="R9" s="39">
        <v>6</v>
      </c>
      <c r="S9" s="39">
        <v>7</v>
      </c>
      <c r="T9" s="39">
        <v>4</v>
      </c>
    </row>
    <row r="10" spans="1:20" x14ac:dyDescent="0.25">
      <c r="A10" s="3">
        <v>1.8709536346190501</v>
      </c>
      <c r="B10" s="3">
        <v>1.5755316234803001</v>
      </c>
      <c r="D10" s="3">
        <v>9</v>
      </c>
      <c r="E10" s="3">
        <v>4</v>
      </c>
      <c r="H10" s="39">
        <v>1.1161774520000001</v>
      </c>
      <c r="I10" s="39">
        <v>2.028044264</v>
      </c>
      <c r="J10" s="39">
        <v>1.006607061</v>
      </c>
      <c r="K10" s="39">
        <v>1.0736824920000001</v>
      </c>
      <c r="L10" s="39">
        <v>1.7093999360000001</v>
      </c>
      <c r="M10" s="39">
        <v>2.1085592439999998</v>
      </c>
      <c r="O10" s="39">
        <v>10</v>
      </c>
      <c r="P10" s="39">
        <v>8</v>
      </c>
      <c r="Q10" s="39">
        <v>8</v>
      </c>
      <c r="R10" s="39">
        <v>6</v>
      </c>
      <c r="S10" s="39">
        <v>7</v>
      </c>
      <c r="T10" s="39">
        <v>6</v>
      </c>
    </row>
    <row r="11" spans="1:20" x14ac:dyDescent="0.25">
      <c r="A11" s="3">
        <v>2.2749380623727702</v>
      </c>
      <c r="B11" s="3">
        <v>2.1411277150668999</v>
      </c>
      <c r="D11" s="3">
        <v>9</v>
      </c>
      <c r="E11" s="3">
        <v>21</v>
      </c>
      <c r="H11" s="39">
        <v>1.030286391</v>
      </c>
      <c r="I11" s="39">
        <v>1.0546441660000001</v>
      </c>
      <c r="J11" s="39">
        <v>1.0144303100000001</v>
      </c>
      <c r="K11" s="39">
        <v>2.1423685049999999</v>
      </c>
      <c r="L11" s="39">
        <v>6.2066771489999999</v>
      </c>
      <c r="M11" s="39">
        <v>1.4936156629999999</v>
      </c>
      <c r="O11" s="39">
        <v>10</v>
      </c>
      <c r="P11" s="39">
        <v>15</v>
      </c>
      <c r="Q11" s="39">
        <v>7</v>
      </c>
      <c r="R11" s="39">
        <v>9</v>
      </c>
      <c r="S11" s="39">
        <v>45</v>
      </c>
      <c r="T11" s="39">
        <v>14</v>
      </c>
    </row>
    <row r="12" spans="1:20" x14ac:dyDescent="0.25">
      <c r="A12" s="3">
        <v>1.1161774523524699</v>
      </c>
      <c r="B12" s="3">
        <v>2.4651136674766301</v>
      </c>
      <c r="D12" s="3">
        <v>10</v>
      </c>
      <c r="E12" s="3">
        <v>18</v>
      </c>
      <c r="H12" s="39">
        <v>1.0306538759999999</v>
      </c>
      <c r="I12" s="39">
        <v>2.3643115450000001</v>
      </c>
      <c r="J12" s="39">
        <v>1.2505554679999999</v>
      </c>
      <c r="K12" s="39">
        <v>1.453409674</v>
      </c>
      <c r="L12" s="39">
        <v>1.017717574</v>
      </c>
      <c r="M12" s="39">
        <v>2.0507428330000002</v>
      </c>
      <c r="O12" s="39">
        <v>5</v>
      </c>
      <c r="P12" s="39">
        <v>35</v>
      </c>
      <c r="Q12" s="39">
        <v>4</v>
      </c>
      <c r="R12" s="39">
        <v>24</v>
      </c>
      <c r="S12" s="39">
        <v>10</v>
      </c>
      <c r="T12" s="39">
        <v>13</v>
      </c>
    </row>
    <row r="13" spans="1:20" x14ac:dyDescent="0.25">
      <c r="A13" s="3">
        <v>1.0302863907197</v>
      </c>
      <c r="B13" s="3">
        <v>6.9336415643745299</v>
      </c>
      <c r="D13" s="3">
        <v>10</v>
      </c>
      <c r="E13" s="3">
        <v>38</v>
      </c>
      <c r="H13" s="39">
        <v>1.0168101709999999</v>
      </c>
      <c r="I13" s="39">
        <v>1.0061351380000001</v>
      </c>
      <c r="J13" s="39">
        <v>1.881129576</v>
      </c>
      <c r="K13" s="39">
        <v>1.476943881</v>
      </c>
      <c r="L13" s="39">
        <v>1.2532235030000001</v>
      </c>
      <c r="M13" s="39">
        <v>1.031884061</v>
      </c>
      <c r="O13" s="39">
        <v>13</v>
      </c>
      <c r="P13" s="39">
        <v>7</v>
      </c>
      <c r="Q13" s="39">
        <v>10</v>
      </c>
      <c r="R13" s="39">
        <v>21</v>
      </c>
      <c r="S13" s="39">
        <v>4</v>
      </c>
      <c r="T13" s="39">
        <v>10</v>
      </c>
    </row>
    <row r="14" spans="1:20" x14ac:dyDescent="0.25">
      <c r="A14" s="3">
        <v>1.0306538758516499</v>
      </c>
      <c r="B14" s="3">
        <v>2.1313911308872702</v>
      </c>
      <c r="D14" s="3">
        <v>5</v>
      </c>
      <c r="E14" s="3">
        <v>8</v>
      </c>
      <c r="H14" s="39">
        <v>1.0083978010000001</v>
      </c>
      <c r="I14" s="39">
        <v>1.022846784</v>
      </c>
      <c r="J14" s="39">
        <v>2.4651136669999998</v>
      </c>
      <c r="K14" s="39">
        <v>1.651855614</v>
      </c>
      <c r="L14" s="39">
        <v>1.05137474</v>
      </c>
      <c r="M14" s="39">
        <v>2.035854805</v>
      </c>
      <c r="O14" s="39">
        <v>5</v>
      </c>
      <c r="P14" s="39">
        <v>13</v>
      </c>
      <c r="Q14" s="39">
        <v>18</v>
      </c>
      <c r="R14" s="39">
        <v>12</v>
      </c>
      <c r="S14" s="39">
        <v>3</v>
      </c>
      <c r="T14" s="39">
        <v>4</v>
      </c>
    </row>
    <row r="15" spans="1:20" x14ac:dyDescent="0.25">
      <c r="A15" s="3">
        <v>1.0168101710044899</v>
      </c>
      <c r="B15" s="3">
        <v>2.19909324182635</v>
      </c>
      <c r="D15" s="3">
        <v>13</v>
      </c>
      <c r="E15" s="3">
        <v>19</v>
      </c>
      <c r="H15" s="39">
        <v>1.00378974</v>
      </c>
      <c r="I15" s="39">
        <v>1.145439959</v>
      </c>
      <c r="J15" s="39">
        <v>1.711942836</v>
      </c>
      <c r="K15" s="39">
        <v>1.8971697329999999</v>
      </c>
      <c r="L15" s="39">
        <v>1.3045330989999999</v>
      </c>
      <c r="M15" s="39">
        <v>1.9351318820000001</v>
      </c>
      <c r="O15" s="39">
        <v>5</v>
      </c>
      <c r="P15" s="39">
        <v>17</v>
      </c>
      <c r="Q15" s="39">
        <v>13</v>
      </c>
      <c r="R15" s="39">
        <v>22</v>
      </c>
      <c r="S15" s="39">
        <v>6</v>
      </c>
      <c r="T15" s="39">
        <v>4</v>
      </c>
    </row>
    <row r="16" spans="1:20" x14ac:dyDescent="0.25">
      <c r="A16" s="3">
        <v>1.00839780082814</v>
      </c>
      <c r="B16" s="3">
        <v>1.86633525734839</v>
      </c>
      <c r="D16" s="3">
        <v>5</v>
      </c>
      <c r="E16" s="3">
        <v>6</v>
      </c>
      <c r="H16" s="39">
        <v>1.0426789380000001</v>
      </c>
      <c r="I16" s="39">
        <v>1.0128560870000001</v>
      </c>
      <c r="J16" s="39">
        <v>1.0051404820000001</v>
      </c>
      <c r="K16" s="39">
        <v>1.7185638750000001</v>
      </c>
      <c r="L16" s="39">
        <v>1.055629208</v>
      </c>
      <c r="M16" s="39">
        <v>1.977835775</v>
      </c>
      <c r="O16" s="39">
        <v>23</v>
      </c>
      <c r="P16" s="39">
        <v>12</v>
      </c>
      <c r="Q16" s="39">
        <v>6</v>
      </c>
      <c r="R16" s="39">
        <v>17</v>
      </c>
      <c r="S16" s="39">
        <v>3</v>
      </c>
      <c r="T16" s="39">
        <v>3</v>
      </c>
    </row>
    <row r="17" spans="1:20" x14ac:dyDescent="0.25">
      <c r="A17" s="3">
        <v>1.0037897403237299</v>
      </c>
      <c r="B17" s="3">
        <v>1.0078703492008101</v>
      </c>
      <c r="D17" s="3">
        <v>5</v>
      </c>
      <c r="E17" s="3">
        <v>7</v>
      </c>
      <c r="H17" s="39">
        <v>2.1052940019999999</v>
      </c>
      <c r="I17" s="39">
        <v>2.4238728140000001</v>
      </c>
      <c r="J17" s="39">
        <v>1.0310893999999999</v>
      </c>
      <c r="K17" s="39">
        <v>2.231812175</v>
      </c>
      <c r="L17" s="39">
        <v>3.222001084</v>
      </c>
      <c r="M17" s="39">
        <v>2.0438785859999999</v>
      </c>
      <c r="O17" s="39">
        <v>35</v>
      </c>
      <c r="P17" s="39">
        <v>6</v>
      </c>
      <c r="Q17" s="39">
        <v>5</v>
      </c>
      <c r="R17" s="39">
        <v>15</v>
      </c>
      <c r="S17" s="39">
        <v>29</v>
      </c>
      <c r="T17" s="39">
        <v>5</v>
      </c>
    </row>
    <row r="18" spans="1:20" x14ac:dyDescent="0.25">
      <c r="A18" s="3">
        <v>1.4379437350499</v>
      </c>
      <c r="B18" s="3">
        <v>2.66297837941329</v>
      </c>
      <c r="D18" s="3">
        <v>3</v>
      </c>
      <c r="E18" s="3">
        <v>6</v>
      </c>
      <c r="H18" s="39">
        <v>1.0004264389999999</v>
      </c>
      <c r="I18" s="39">
        <v>1.065233549</v>
      </c>
      <c r="J18" s="39">
        <v>1.5516910230000001</v>
      </c>
      <c r="K18" s="39">
        <v>1.7215497049999999</v>
      </c>
      <c r="L18" s="39">
        <v>2.1557820159999999</v>
      </c>
      <c r="M18" s="39">
        <v>1.0780922690000001</v>
      </c>
      <c r="O18" s="39">
        <v>2</v>
      </c>
      <c r="P18" s="39">
        <v>10</v>
      </c>
      <c r="Q18" s="39">
        <v>15</v>
      </c>
      <c r="R18" s="39">
        <v>12</v>
      </c>
      <c r="S18" s="39">
        <v>13</v>
      </c>
      <c r="T18" s="39">
        <v>16</v>
      </c>
    </row>
    <row r="19" spans="1:20" x14ac:dyDescent="0.25">
      <c r="A19" s="3">
        <v>1.04267893839181</v>
      </c>
      <c r="B19" s="3">
        <v>1.0736824920908701</v>
      </c>
      <c r="D19" s="3">
        <v>23</v>
      </c>
      <c r="E19" s="3">
        <v>6</v>
      </c>
      <c r="H19" s="39">
        <v>1.0019335190000001</v>
      </c>
      <c r="I19" s="39">
        <v>1.1074707539999999</v>
      </c>
      <c r="J19" s="39">
        <v>1.4494510570000001</v>
      </c>
      <c r="K19" s="39">
        <v>1.275014383</v>
      </c>
      <c r="L19" s="39">
        <v>1.963527872</v>
      </c>
      <c r="M19" s="39">
        <v>1.0013215689999999</v>
      </c>
      <c r="O19" s="39">
        <v>5</v>
      </c>
      <c r="P19" s="39">
        <v>13</v>
      </c>
      <c r="Q19" s="39">
        <v>7</v>
      </c>
      <c r="R19" s="39">
        <v>14</v>
      </c>
      <c r="S19" s="39">
        <v>12</v>
      </c>
      <c r="T19" s="39">
        <v>3</v>
      </c>
    </row>
    <row r="20" spans="1:20" x14ac:dyDescent="0.25">
      <c r="A20" s="3">
        <v>1.0278631104515199</v>
      </c>
      <c r="B20" s="3">
        <v>2.9351371852747699</v>
      </c>
      <c r="D20" s="3">
        <v>9</v>
      </c>
      <c r="E20" s="3">
        <v>10</v>
      </c>
      <c r="H20" s="39">
        <v>1.0006870919999999</v>
      </c>
      <c r="I20" s="39">
        <v>1.728334942</v>
      </c>
      <c r="J20" s="39">
        <v>2.9351371849999999</v>
      </c>
      <c r="K20" s="39">
        <v>1.8067338580000001</v>
      </c>
      <c r="L20" s="39">
        <v>1.6588842939999999</v>
      </c>
      <c r="M20" s="39">
        <v>1.001461055</v>
      </c>
      <c r="O20" s="39">
        <v>2</v>
      </c>
      <c r="P20" s="39">
        <v>9</v>
      </c>
      <c r="Q20" s="39">
        <v>10</v>
      </c>
      <c r="R20" s="39">
        <v>4</v>
      </c>
      <c r="S20" s="39">
        <v>29</v>
      </c>
      <c r="T20" s="39">
        <v>3</v>
      </c>
    </row>
    <row r="21" spans="1:20" x14ac:dyDescent="0.25">
      <c r="A21" s="3">
        <v>1.7192032904096499</v>
      </c>
      <c r="B21" s="3">
        <v>3.2775557136109899</v>
      </c>
      <c r="D21" s="3">
        <v>7</v>
      </c>
      <c r="E21" s="3">
        <v>50</v>
      </c>
      <c r="H21" s="39">
        <v>1.005029825</v>
      </c>
      <c r="I21" s="39">
        <v>1.9149227959999999</v>
      </c>
      <c r="J21" s="39">
        <v>1.0015042810000001</v>
      </c>
      <c r="K21" s="39">
        <v>1.94466534</v>
      </c>
      <c r="L21" s="39">
        <v>1.057987609</v>
      </c>
      <c r="M21" s="39">
        <v>1.6369687449999999</v>
      </c>
      <c r="O21" s="39">
        <v>5</v>
      </c>
      <c r="P21" s="39">
        <v>4</v>
      </c>
      <c r="Q21" s="39">
        <v>2</v>
      </c>
      <c r="R21" s="39">
        <v>11</v>
      </c>
      <c r="S21" s="39">
        <v>14</v>
      </c>
      <c r="T21" s="39">
        <v>3</v>
      </c>
    </row>
    <row r="22" spans="1:20" x14ac:dyDescent="0.25">
      <c r="A22" s="3">
        <v>1.00042643921302</v>
      </c>
      <c r="B22" s="3">
        <v>2.1551698915703801</v>
      </c>
      <c r="D22" s="3">
        <v>2</v>
      </c>
      <c r="E22" s="3">
        <v>40</v>
      </c>
      <c r="H22" s="39">
        <v>1.0024366769999999</v>
      </c>
      <c r="I22" s="39">
        <v>1.918320424</v>
      </c>
      <c r="J22" s="39">
        <v>1.125284121</v>
      </c>
      <c r="K22" s="39">
        <v>2.627418821</v>
      </c>
      <c r="L22" s="39">
        <v>1.0655488070000001</v>
      </c>
      <c r="M22" s="39">
        <v>1.168646048</v>
      </c>
      <c r="O22" s="39">
        <v>7</v>
      </c>
      <c r="P22" s="39">
        <v>6</v>
      </c>
      <c r="Q22" s="39">
        <v>20</v>
      </c>
      <c r="R22" s="39">
        <v>20</v>
      </c>
      <c r="S22" s="39">
        <v>4</v>
      </c>
      <c r="T22" s="39">
        <v>17</v>
      </c>
    </row>
    <row r="23" spans="1:20" x14ac:dyDescent="0.25">
      <c r="A23" s="3">
        <v>1.15036829487811</v>
      </c>
      <c r="B23" s="3">
        <v>2.14236850457733</v>
      </c>
      <c r="D23" s="3">
        <v>23</v>
      </c>
      <c r="E23" s="3">
        <v>9</v>
      </c>
      <c r="H23" s="39">
        <v>1.0072896549999999</v>
      </c>
      <c r="I23" s="39">
        <v>1.680884026</v>
      </c>
      <c r="J23" s="39">
        <v>1.0240487620000001</v>
      </c>
      <c r="K23" s="39">
        <v>2.7990996250000002</v>
      </c>
      <c r="L23" s="39">
        <v>1.968493337</v>
      </c>
      <c r="M23" s="39">
        <v>1.002517339</v>
      </c>
      <c r="O23" s="39">
        <v>5</v>
      </c>
      <c r="P23" s="39">
        <v>11</v>
      </c>
      <c r="Q23" s="39">
        <v>5</v>
      </c>
      <c r="R23" s="39">
        <v>22</v>
      </c>
      <c r="S23" s="39">
        <v>10</v>
      </c>
      <c r="T23" s="39">
        <v>4</v>
      </c>
    </row>
    <row r="24" spans="1:20" x14ac:dyDescent="0.25">
      <c r="A24" s="3">
        <v>1.00279082459013</v>
      </c>
      <c r="B24" s="3">
        <v>1.45340967371688</v>
      </c>
      <c r="D24" s="3">
        <v>4</v>
      </c>
      <c r="E24" s="3">
        <v>24</v>
      </c>
      <c r="H24" s="39">
        <v>1.0336760629999999</v>
      </c>
      <c r="I24" s="39">
        <v>1.844078028</v>
      </c>
      <c r="J24" s="39">
        <v>1.4734216</v>
      </c>
      <c r="K24" s="39">
        <v>1.5452042720000001</v>
      </c>
      <c r="L24" s="39">
        <v>5.1799349179999998</v>
      </c>
      <c r="M24" s="39">
        <v>1.983299344</v>
      </c>
      <c r="O24" s="39">
        <v>8</v>
      </c>
      <c r="P24" s="39">
        <v>4</v>
      </c>
      <c r="Q24" s="39">
        <v>15</v>
      </c>
      <c r="R24" s="39">
        <v>7</v>
      </c>
      <c r="S24" s="39">
        <v>27</v>
      </c>
      <c r="T24" s="39">
        <v>3</v>
      </c>
    </row>
    <row r="25" spans="1:20" x14ac:dyDescent="0.25">
      <c r="A25" s="3">
        <v>1.0019335191696399</v>
      </c>
      <c r="B25" s="3">
        <v>1.4769438809998301</v>
      </c>
      <c r="D25" s="3">
        <v>5</v>
      </c>
      <c r="E25" s="3">
        <v>21</v>
      </c>
      <c r="H25" s="39">
        <v>1.0364458249999999</v>
      </c>
      <c r="I25" s="39">
        <v>1.834121581</v>
      </c>
      <c r="J25" s="39">
        <v>1.6922793469999999</v>
      </c>
      <c r="K25" s="39">
        <v>1.4932613910000001</v>
      </c>
      <c r="L25" s="39">
        <v>1.204655013</v>
      </c>
      <c r="M25" s="39">
        <v>1.9161642210000001</v>
      </c>
      <c r="O25" s="39">
        <v>17</v>
      </c>
      <c r="P25" s="39">
        <v>6</v>
      </c>
      <c r="Q25" s="39">
        <v>8</v>
      </c>
      <c r="R25" s="39">
        <v>4</v>
      </c>
      <c r="S25" s="39">
        <v>9</v>
      </c>
      <c r="T25" s="39">
        <v>2</v>
      </c>
    </row>
    <row r="26" spans="1:20" x14ac:dyDescent="0.25">
      <c r="A26" s="3">
        <v>1.3945505279052901</v>
      </c>
      <c r="B26" s="3">
        <v>1.9937853193203301</v>
      </c>
      <c r="D26" s="3">
        <v>20</v>
      </c>
      <c r="E26" s="3">
        <v>6</v>
      </c>
      <c r="H26" s="39">
        <v>1.006530114</v>
      </c>
      <c r="I26" s="39">
        <v>1.2846317650000001</v>
      </c>
      <c r="J26" s="39">
        <v>1.0356402149999999</v>
      </c>
      <c r="K26" s="39">
        <v>4.3023421800000001</v>
      </c>
      <c r="L26" s="39">
        <v>1.0471684779999999</v>
      </c>
      <c r="M26" s="39"/>
      <c r="O26" s="39">
        <v>6</v>
      </c>
      <c r="P26" s="39">
        <v>4</v>
      </c>
      <c r="Q26" s="39">
        <v>3</v>
      </c>
      <c r="R26" s="39">
        <v>16</v>
      </c>
      <c r="S26" s="39">
        <v>8</v>
      </c>
      <c r="T26" s="39"/>
    </row>
    <row r="27" spans="1:20" x14ac:dyDescent="0.25">
      <c r="A27" s="3">
        <v>1.0563338621460401</v>
      </c>
      <c r="B27" s="3">
        <v>1.6518556142224099</v>
      </c>
      <c r="D27" s="3">
        <v>15</v>
      </c>
      <c r="E27" s="3">
        <v>12</v>
      </c>
      <c r="H27" s="39">
        <v>1.029409778</v>
      </c>
      <c r="I27" s="39">
        <v>1.9782871339999999</v>
      </c>
      <c r="J27" s="39">
        <v>1.0722667340000001</v>
      </c>
      <c r="K27" s="39">
        <v>3.4542182819999998</v>
      </c>
      <c r="L27" s="39"/>
      <c r="M27" s="39"/>
      <c r="O27" s="39">
        <v>17</v>
      </c>
      <c r="P27" s="39">
        <v>5</v>
      </c>
      <c r="Q27" s="39">
        <v>3</v>
      </c>
      <c r="R27" s="39">
        <v>35</v>
      </c>
      <c r="S27" s="39"/>
      <c r="T27" s="39"/>
    </row>
    <row r="28" spans="1:20" x14ac:dyDescent="0.25">
      <c r="A28" s="3">
        <v>1.0500505989045399</v>
      </c>
      <c r="B28" s="3">
        <v>1.75402223103252</v>
      </c>
      <c r="D28" s="3">
        <v>4</v>
      </c>
      <c r="E28" s="3">
        <v>7</v>
      </c>
      <c r="H28" s="39">
        <v>1</v>
      </c>
      <c r="I28" s="39">
        <v>1.554140445</v>
      </c>
      <c r="J28" s="39">
        <v>1.747659412</v>
      </c>
      <c r="K28" s="39">
        <v>2.1642710680000001</v>
      </c>
      <c r="L28" s="39"/>
      <c r="M28" s="39"/>
      <c r="O28" s="39">
        <v>1</v>
      </c>
      <c r="P28" s="39">
        <v>4</v>
      </c>
      <c r="Q28" s="39">
        <v>15</v>
      </c>
      <c r="R28" s="39">
        <v>21</v>
      </c>
      <c r="S28" s="39"/>
      <c r="T28" s="39"/>
    </row>
    <row r="29" spans="1:20" x14ac:dyDescent="0.25">
      <c r="A29" s="3">
        <v>1.00660706117942</v>
      </c>
      <c r="B29" s="3">
        <v>2.0775666516115501</v>
      </c>
      <c r="D29" s="3">
        <v>8</v>
      </c>
      <c r="E29" s="3">
        <v>8</v>
      </c>
      <c r="H29" s="39">
        <v>1.0012490940000001</v>
      </c>
      <c r="I29" s="39">
        <v>1.4122047559999999</v>
      </c>
      <c r="J29" s="39">
        <v>2.2412708989999999</v>
      </c>
      <c r="K29" s="39">
        <v>1.8824223010000001</v>
      </c>
      <c r="L29" s="39"/>
      <c r="M29" s="39"/>
      <c r="O29" s="39">
        <v>3</v>
      </c>
      <c r="P29" s="39">
        <v>3</v>
      </c>
      <c r="Q29" s="39">
        <v>21</v>
      </c>
      <c r="R29" s="39">
        <v>25</v>
      </c>
      <c r="S29" s="39"/>
      <c r="T29" s="39"/>
    </row>
    <row r="30" spans="1:20" x14ac:dyDescent="0.25">
      <c r="A30" s="3">
        <v>1.00068709195801</v>
      </c>
      <c r="B30" s="3">
        <v>1.8971697334981299</v>
      </c>
      <c r="D30" s="3">
        <v>2</v>
      </c>
      <c r="E30" s="3">
        <v>22</v>
      </c>
      <c r="H30" s="39">
        <v>1.008328369</v>
      </c>
      <c r="I30" s="39">
        <v>2.072500657</v>
      </c>
      <c r="J30" s="39">
        <v>1.001048867</v>
      </c>
      <c r="K30" s="39">
        <v>3.2738235659999999</v>
      </c>
      <c r="L30" s="39"/>
      <c r="M30" s="39"/>
      <c r="O30" s="39">
        <v>3</v>
      </c>
      <c r="P30" s="39">
        <v>18</v>
      </c>
      <c r="Q30" s="39">
        <v>2</v>
      </c>
      <c r="R30" s="39">
        <v>15</v>
      </c>
      <c r="S30" s="39"/>
      <c r="T30" s="39"/>
    </row>
    <row r="31" spans="1:20" x14ac:dyDescent="0.25">
      <c r="A31" s="3">
        <v>1.54776656882473</v>
      </c>
      <c r="B31" s="3">
        <v>1.7185638754288901</v>
      </c>
      <c r="D31" s="3">
        <v>6</v>
      </c>
      <c r="E31" s="3">
        <v>17</v>
      </c>
      <c r="H31" s="39">
        <v>1.007606751</v>
      </c>
      <c r="I31" s="39">
        <v>2.3574036270000001</v>
      </c>
      <c r="J31" s="39">
        <v>1.002091963</v>
      </c>
      <c r="K31" s="39">
        <v>1.0832995649999999</v>
      </c>
      <c r="L31" s="39"/>
      <c r="M31" s="39"/>
      <c r="O31" s="39">
        <v>13</v>
      </c>
      <c r="P31" s="39">
        <v>24</v>
      </c>
      <c r="Q31" s="39">
        <v>6</v>
      </c>
      <c r="R31" s="39">
        <v>18</v>
      </c>
      <c r="S31" s="39"/>
      <c r="T31" s="39"/>
    </row>
    <row r="32" spans="1:20" x14ac:dyDescent="0.25">
      <c r="A32" s="3">
        <v>1.0050298250387399</v>
      </c>
      <c r="B32" s="3">
        <v>1.70939993638867</v>
      </c>
      <c r="D32" s="3">
        <v>5</v>
      </c>
      <c r="E32" s="3">
        <v>7</v>
      </c>
      <c r="H32" s="39">
        <v>1.0050908629999999</v>
      </c>
      <c r="I32" s="39">
        <v>1.683898178</v>
      </c>
      <c r="J32" s="39">
        <v>1.6240409520000001</v>
      </c>
      <c r="K32" s="39">
        <v>1.4643808250000001</v>
      </c>
      <c r="L32" s="39"/>
      <c r="M32" s="39"/>
      <c r="O32" s="39">
        <v>7</v>
      </c>
      <c r="P32" s="39">
        <v>3</v>
      </c>
      <c r="Q32" s="39">
        <v>5</v>
      </c>
      <c r="R32" s="39">
        <v>25</v>
      </c>
      <c r="S32" s="39"/>
      <c r="T32" s="39"/>
    </row>
    <row r="33" spans="1:20" x14ac:dyDescent="0.25">
      <c r="A33" s="3">
        <v>1.00243667713694</v>
      </c>
      <c r="B33" s="3">
        <v>2.6101591161165101</v>
      </c>
      <c r="D33" s="3">
        <v>7</v>
      </c>
      <c r="E33" s="3">
        <v>12</v>
      </c>
      <c r="H33" s="39">
        <v>1.019808372</v>
      </c>
      <c r="I33" s="39">
        <v>1.9009125529999999</v>
      </c>
      <c r="J33" s="39">
        <v>1.470400666</v>
      </c>
      <c r="K33" s="39">
        <v>2.132400246</v>
      </c>
      <c r="L33" s="39"/>
      <c r="M33" s="39"/>
      <c r="O33" s="39">
        <v>5</v>
      </c>
      <c r="P33" s="39">
        <v>9</v>
      </c>
      <c r="Q33" s="39">
        <v>6</v>
      </c>
      <c r="R33" s="39">
        <v>14</v>
      </c>
      <c r="S33" s="39"/>
      <c r="T33" s="39"/>
    </row>
    <row r="34" spans="1:20" x14ac:dyDescent="0.25">
      <c r="A34" s="3">
        <v>1.00728965473017</v>
      </c>
      <c r="B34" s="3">
        <v>2.23181217455706</v>
      </c>
      <c r="D34" s="3">
        <v>5</v>
      </c>
      <c r="E34" s="3">
        <v>15</v>
      </c>
      <c r="H34" s="39">
        <v>1.0008585670000001</v>
      </c>
      <c r="I34" s="39">
        <v>1.9971537989999999</v>
      </c>
      <c r="J34" s="39">
        <v>2.0775666519999998</v>
      </c>
      <c r="K34" s="39">
        <v>2.869867009</v>
      </c>
      <c r="L34" s="39"/>
      <c r="M34" s="39"/>
      <c r="O34" s="39">
        <v>2</v>
      </c>
      <c r="P34" s="39">
        <v>5</v>
      </c>
      <c r="Q34" s="39">
        <v>8</v>
      </c>
      <c r="R34" s="39">
        <v>24</v>
      </c>
      <c r="S34" s="39"/>
      <c r="T34" s="39"/>
    </row>
    <row r="35" spans="1:20" x14ac:dyDescent="0.25">
      <c r="A35" s="3">
        <v>1.0336760625331001</v>
      </c>
      <c r="B35" s="3">
        <v>2.3643115451551</v>
      </c>
      <c r="D35" s="3">
        <v>8</v>
      </c>
      <c r="E35" s="3">
        <v>35</v>
      </c>
      <c r="H35" s="39">
        <v>1.1240284220000001</v>
      </c>
      <c r="I35" s="39">
        <v>1.2143388500000001</v>
      </c>
      <c r="J35" s="39">
        <v>1.0175418629999999</v>
      </c>
      <c r="K35" s="39">
        <v>1.801107469</v>
      </c>
      <c r="L35" s="39"/>
      <c r="M35" s="39"/>
      <c r="O35" s="39">
        <v>4</v>
      </c>
      <c r="P35" s="39">
        <v>5</v>
      </c>
      <c r="Q35" s="39">
        <v>9</v>
      </c>
      <c r="R35" s="39">
        <v>3</v>
      </c>
      <c r="S35" s="39"/>
      <c r="T35" s="39"/>
    </row>
    <row r="36" spans="1:20" x14ac:dyDescent="0.25">
      <c r="A36" s="3">
        <v>1.03644582515466</v>
      </c>
      <c r="B36" s="3">
        <v>2.3757241212084899</v>
      </c>
      <c r="D36" s="3">
        <v>17</v>
      </c>
      <c r="E36" s="3">
        <v>24</v>
      </c>
      <c r="H36" s="39">
        <v>1.0020466459999999</v>
      </c>
      <c r="I36" s="39">
        <v>1.0064962989999999</v>
      </c>
      <c r="J36" s="39">
        <v>1.2493597839999999</v>
      </c>
      <c r="K36" s="39">
        <v>3.1421765829999999</v>
      </c>
      <c r="L36" s="39"/>
      <c r="M36" s="39"/>
      <c r="O36" s="39">
        <v>3</v>
      </c>
      <c r="P36" s="39">
        <v>6</v>
      </c>
      <c r="Q36" s="39">
        <v>22</v>
      </c>
      <c r="R36" s="39">
        <v>42</v>
      </c>
      <c r="S36" s="39"/>
      <c r="T36" s="39"/>
    </row>
    <row r="37" spans="1:20" x14ac:dyDescent="0.25">
      <c r="A37" s="3">
        <v>1.0789458455816201</v>
      </c>
      <c r="B37" s="3">
        <v>2.4178083014112302</v>
      </c>
      <c r="D37" s="3">
        <v>10</v>
      </c>
      <c r="E37" s="3">
        <v>55</v>
      </c>
      <c r="H37" s="39">
        <v>1.016137598</v>
      </c>
      <c r="I37" s="39">
        <v>2.5782850439999998</v>
      </c>
      <c r="J37" s="39">
        <v>1.0067203920000001</v>
      </c>
      <c r="K37" s="39">
        <v>1.6783384939999999</v>
      </c>
      <c r="L37" s="39"/>
      <c r="M37" s="39"/>
      <c r="O37" s="39">
        <v>7</v>
      </c>
      <c r="P37" s="39">
        <v>16</v>
      </c>
      <c r="Q37" s="39">
        <v>5</v>
      </c>
      <c r="R37" s="39">
        <v>14</v>
      </c>
      <c r="S37" s="39"/>
      <c r="T37" s="39"/>
    </row>
    <row r="38" spans="1:20" x14ac:dyDescent="0.25">
      <c r="A38" s="3">
        <v>1.0065301143296701</v>
      </c>
      <c r="B38" s="3">
        <v>1.7215497051259401</v>
      </c>
      <c r="D38" s="3">
        <v>6</v>
      </c>
      <c r="E38" s="3">
        <v>12</v>
      </c>
      <c r="H38" s="39">
        <v>1.0258336109999999</v>
      </c>
      <c r="I38" s="39">
        <v>1.908878286</v>
      </c>
      <c r="J38" s="39">
        <v>1.0095599470000001</v>
      </c>
      <c r="K38" s="39"/>
      <c r="L38" s="39"/>
      <c r="M38" s="39"/>
      <c r="O38" s="39">
        <v>13</v>
      </c>
      <c r="P38" s="39">
        <v>4</v>
      </c>
      <c r="Q38" s="39">
        <v>4</v>
      </c>
      <c r="R38" s="39"/>
      <c r="S38" s="39"/>
      <c r="T38" s="39"/>
    </row>
    <row r="39" spans="1:20" x14ac:dyDescent="0.25">
      <c r="A39" s="3">
        <v>1.0144303104003101</v>
      </c>
      <c r="B39" s="3">
        <v>2.4238728143562298</v>
      </c>
      <c r="D39" s="3">
        <v>7</v>
      </c>
      <c r="E39" s="3">
        <v>6</v>
      </c>
      <c r="H39" s="39">
        <v>1.001455285</v>
      </c>
      <c r="I39" s="39">
        <v>1.9749561659999999</v>
      </c>
      <c r="J39" s="39">
        <v>2.6101591160000002</v>
      </c>
      <c r="K39" s="39"/>
      <c r="L39" s="39"/>
      <c r="M39" s="39"/>
      <c r="O39" s="39">
        <v>3</v>
      </c>
      <c r="P39" s="39">
        <v>3</v>
      </c>
      <c r="Q39" s="39">
        <v>12</v>
      </c>
      <c r="R39" s="39"/>
      <c r="S39" s="39"/>
      <c r="T39" s="39"/>
    </row>
    <row r="40" spans="1:20" x14ac:dyDescent="0.25">
      <c r="A40" s="3">
        <v>1.02940977756078</v>
      </c>
      <c r="B40" s="3">
        <v>2.4329104285270899</v>
      </c>
      <c r="D40" s="3">
        <v>17</v>
      </c>
      <c r="E40" s="3">
        <v>21</v>
      </c>
      <c r="H40" s="39">
        <v>1.0058435729999999</v>
      </c>
      <c r="I40" s="39">
        <v>2.1365081539999999</v>
      </c>
      <c r="J40" s="39">
        <v>1.8973056429999999</v>
      </c>
      <c r="K40" s="39"/>
      <c r="L40" s="39"/>
      <c r="M40" s="39"/>
      <c r="O40" s="39">
        <v>7</v>
      </c>
      <c r="P40" s="39">
        <v>17</v>
      </c>
      <c r="Q40" s="39">
        <v>4</v>
      </c>
      <c r="R40" s="39"/>
      <c r="S40" s="39"/>
      <c r="T40" s="39"/>
    </row>
    <row r="41" spans="1:20" x14ac:dyDescent="0.25">
      <c r="A41" s="3">
        <v>1.2309653652981301</v>
      </c>
      <c r="B41" s="3">
        <v>6.2066771494874002</v>
      </c>
      <c r="D41" s="3">
        <v>28</v>
      </c>
      <c r="E41" s="3">
        <v>45</v>
      </c>
      <c r="H41" s="39">
        <v>1.231897376</v>
      </c>
      <c r="I41" s="39">
        <v>2.1269604649999998</v>
      </c>
      <c r="J41" s="39">
        <v>1.038577823</v>
      </c>
      <c r="K41" s="39"/>
      <c r="L41" s="39"/>
      <c r="M41" s="39"/>
      <c r="O41" s="39">
        <v>11</v>
      </c>
      <c r="P41" s="39">
        <v>20</v>
      </c>
      <c r="Q41" s="39">
        <v>13</v>
      </c>
      <c r="R41" s="39"/>
      <c r="S41" s="39"/>
      <c r="T41" s="39"/>
    </row>
    <row r="42" spans="1:20" x14ac:dyDescent="0.25">
      <c r="A42" s="3">
        <v>1</v>
      </c>
      <c r="B42" s="3">
        <v>2.0507428328097399</v>
      </c>
      <c r="D42" s="3">
        <v>1</v>
      </c>
      <c r="E42" s="3">
        <v>13</v>
      </c>
      <c r="H42" s="39">
        <v>1.006116617</v>
      </c>
      <c r="I42" s="39">
        <v>2.6089424810000001</v>
      </c>
      <c r="J42" s="39">
        <v>1.3463482120000001</v>
      </c>
      <c r="K42" s="39"/>
      <c r="L42" s="39"/>
      <c r="M42" s="39"/>
      <c r="O42" s="39">
        <v>6</v>
      </c>
      <c r="P42" s="39">
        <v>6</v>
      </c>
      <c r="Q42" s="39">
        <v>4</v>
      </c>
      <c r="R42" s="39"/>
      <c r="S42" s="39"/>
      <c r="T42" s="39"/>
    </row>
    <row r="43" spans="1:20" x14ac:dyDescent="0.25">
      <c r="A43" s="3">
        <v>1.0012490939843901</v>
      </c>
      <c r="B43" s="3">
        <v>1.27501438285365</v>
      </c>
      <c r="D43" s="3">
        <v>3</v>
      </c>
      <c r="E43" s="3">
        <v>14</v>
      </c>
      <c r="H43" s="39">
        <v>1.0021142510000001</v>
      </c>
      <c r="I43" s="39">
        <v>1.0581004650000001</v>
      </c>
      <c r="J43" s="39">
        <v>1.055531931</v>
      </c>
      <c r="K43" s="39"/>
      <c r="L43" s="39"/>
      <c r="M43" s="39"/>
      <c r="O43" s="39">
        <v>3</v>
      </c>
      <c r="P43" s="39">
        <v>14</v>
      </c>
      <c r="Q43" s="39">
        <v>5</v>
      </c>
      <c r="R43" s="39"/>
      <c r="S43" s="39"/>
      <c r="T43" s="39"/>
    </row>
    <row r="44" spans="1:20" x14ac:dyDescent="0.25">
      <c r="A44" s="3">
        <v>1.93271157731515</v>
      </c>
      <c r="B44" s="3">
        <v>1.7086272480937901</v>
      </c>
      <c r="D44" s="3">
        <v>7</v>
      </c>
      <c r="E44" s="3">
        <v>25</v>
      </c>
      <c r="H44" s="39">
        <v>1.042063951</v>
      </c>
      <c r="I44" s="39">
        <v>1.12799687</v>
      </c>
      <c r="J44" s="39">
        <v>2.3757241210000002</v>
      </c>
      <c r="K44" s="39"/>
      <c r="L44" s="39"/>
      <c r="M44" s="39"/>
      <c r="O44" s="39">
        <v>9</v>
      </c>
      <c r="P44" s="39">
        <v>6</v>
      </c>
      <c r="Q44" s="39">
        <v>24</v>
      </c>
      <c r="R44" s="39"/>
      <c r="S44" s="39"/>
      <c r="T44" s="39"/>
    </row>
    <row r="45" spans="1:20" x14ac:dyDescent="0.25">
      <c r="A45" s="3">
        <v>1.2505554676916499</v>
      </c>
      <c r="B45" s="3">
        <v>1.9149227960842301</v>
      </c>
      <c r="D45" s="3">
        <v>4</v>
      </c>
      <c r="E45" s="3">
        <v>4</v>
      </c>
      <c r="H45" s="39">
        <v>1.0012415569999999</v>
      </c>
      <c r="I45" s="39">
        <v>1.0401341159999999</v>
      </c>
      <c r="J45" s="39">
        <v>1.1432564220000001</v>
      </c>
      <c r="K45" s="39"/>
      <c r="L45" s="39"/>
      <c r="M45" s="39"/>
      <c r="O45" s="39">
        <v>2</v>
      </c>
      <c r="P45" s="39">
        <v>4</v>
      </c>
      <c r="Q45" s="39">
        <v>27</v>
      </c>
      <c r="R45" s="39"/>
      <c r="S45" s="39"/>
      <c r="T45" s="39"/>
    </row>
    <row r="46" spans="1:20" x14ac:dyDescent="0.25">
      <c r="A46" s="3">
        <v>1.0083283688884901</v>
      </c>
      <c r="B46" s="3">
        <v>1.80673385803124</v>
      </c>
      <c r="D46" s="3">
        <v>3</v>
      </c>
      <c r="E46" s="3">
        <v>4</v>
      </c>
      <c r="H46" s="39">
        <v>1.373816605</v>
      </c>
      <c r="I46" s="39">
        <v>2.299123722</v>
      </c>
      <c r="J46" s="39">
        <v>1.9718845840000001</v>
      </c>
      <c r="K46" s="39"/>
      <c r="L46" s="39"/>
      <c r="M46" s="39"/>
      <c r="O46" s="39">
        <v>45</v>
      </c>
      <c r="P46" s="39">
        <v>23</v>
      </c>
      <c r="Q46" s="39">
        <v>24</v>
      </c>
      <c r="R46" s="39"/>
      <c r="S46" s="39"/>
      <c r="T46" s="39"/>
    </row>
    <row r="47" spans="1:20" x14ac:dyDescent="0.25">
      <c r="A47" s="3">
        <v>1.88112957609559</v>
      </c>
      <c r="B47" s="3">
        <v>1.91832042390868</v>
      </c>
      <c r="D47" s="3">
        <v>10</v>
      </c>
      <c r="E47" s="3">
        <v>6</v>
      </c>
      <c r="H47" s="39">
        <v>1.0005691880000001</v>
      </c>
      <c r="I47" s="39">
        <v>2.2394446819999998</v>
      </c>
      <c r="J47" s="39">
        <v>2.4329104290000001</v>
      </c>
      <c r="K47" s="39"/>
      <c r="L47" s="39"/>
      <c r="M47" s="39"/>
      <c r="O47" s="39">
        <v>2</v>
      </c>
      <c r="P47" s="39">
        <v>40</v>
      </c>
      <c r="Q47" s="39">
        <v>21</v>
      </c>
      <c r="R47" s="39"/>
      <c r="S47" s="39"/>
      <c r="T47" s="39"/>
    </row>
    <row r="48" spans="1:20" x14ac:dyDescent="0.25">
      <c r="A48" s="3">
        <v>1.0076067509914499</v>
      </c>
      <c r="B48" s="3">
        <v>1.84407802761718</v>
      </c>
      <c r="D48" s="3">
        <v>13</v>
      </c>
      <c r="E48" s="3">
        <v>4</v>
      </c>
      <c r="H48" s="39">
        <v>1.3936442600000001</v>
      </c>
      <c r="I48" s="39">
        <v>1.5587388689999999</v>
      </c>
      <c r="J48" s="39">
        <v>1.785017031</v>
      </c>
      <c r="K48" s="39"/>
      <c r="L48" s="39"/>
      <c r="M48" s="39"/>
      <c r="O48" s="39">
        <v>3</v>
      </c>
      <c r="P48" s="39">
        <v>5</v>
      </c>
      <c r="Q48" s="39">
        <v>7</v>
      </c>
      <c r="R48" s="39"/>
      <c r="S48" s="39"/>
      <c r="T48" s="39"/>
    </row>
    <row r="49" spans="1:20" x14ac:dyDescent="0.25">
      <c r="A49" s="3">
        <v>1.00509086274101</v>
      </c>
      <c r="B49" s="3">
        <v>1.94466534009509</v>
      </c>
      <c r="D49" s="3">
        <v>7</v>
      </c>
      <c r="E49" s="3">
        <v>11</v>
      </c>
      <c r="H49" s="39">
        <v>2.155169892</v>
      </c>
      <c r="I49" s="39">
        <v>1.2374330870000001</v>
      </c>
      <c r="J49" s="39">
        <v>2.9350635820000002</v>
      </c>
      <c r="K49" s="39"/>
      <c r="L49" s="39"/>
      <c r="M49" s="39"/>
      <c r="O49" s="39">
        <v>40</v>
      </c>
      <c r="P49" s="39">
        <v>13</v>
      </c>
      <c r="Q49" s="39">
        <v>29</v>
      </c>
      <c r="R49" s="39"/>
      <c r="S49" s="39"/>
      <c r="T49" s="39"/>
    </row>
    <row r="50" spans="1:20" x14ac:dyDescent="0.25">
      <c r="A50" s="3">
        <v>1.7119428361326401</v>
      </c>
      <c r="B50" s="3">
        <v>1.0177175742101201</v>
      </c>
      <c r="D50" s="3">
        <v>13</v>
      </c>
      <c r="E50" s="3">
        <v>10</v>
      </c>
      <c r="H50" s="39">
        <v>1.003794294</v>
      </c>
      <c r="I50" s="39">
        <v>1.0586917039999999</v>
      </c>
      <c r="J50" s="39">
        <v>1.017141528</v>
      </c>
      <c r="K50" s="39"/>
      <c r="L50" s="39"/>
      <c r="M50" s="39"/>
      <c r="O50" s="39">
        <v>5</v>
      </c>
      <c r="P50" s="39">
        <v>3</v>
      </c>
      <c r="Q50" s="39">
        <v>7</v>
      </c>
      <c r="R50" s="39"/>
      <c r="S50" s="39"/>
      <c r="T50" s="39"/>
    </row>
    <row r="51" spans="1:20" x14ac:dyDescent="0.25">
      <c r="A51" s="3">
        <v>1.01980837173998</v>
      </c>
      <c r="B51" s="3">
        <v>2.62741882123369</v>
      </c>
      <c r="D51" s="3">
        <v>5</v>
      </c>
      <c r="E51" s="3">
        <v>20</v>
      </c>
      <c r="H51" s="39">
        <v>1.0637448650000001</v>
      </c>
      <c r="I51" s="39"/>
      <c r="J51" s="39">
        <v>1.020211266</v>
      </c>
      <c r="K51" s="39"/>
      <c r="L51" s="39"/>
      <c r="M51" s="39"/>
      <c r="O51" s="39">
        <v>4</v>
      </c>
      <c r="P51" s="39"/>
      <c r="Q51" s="39">
        <v>3</v>
      </c>
      <c r="R51" s="39"/>
      <c r="S51" s="39"/>
      <c r="T51" s="39"/>
    </row>
    <row r="52" spans="1:20" x14ac:dyDescent="0.25">
      <c r="A52" s="3">
        <v>1.00085856735491</v>
      </c>
      <c r="B52" s="3">
        <v>2.7990996253208098</v>
      </c>
      <c r="D52" s="3">
        <v>2</v>
      </c>
      <c r="E52" s="3">
        <v>22</v>
      </c>
      <c r="H52" s="39">
        <v>1.003557222</v>
      </c>
      <c r="I52" s="39"/>
      <c r="J52" s="39">
        <v>1.7668763009999999</v>
      </c>
      <c r="K52" s="39"/>
      <c r="L52" s="39"/>
      <c r="M52" s="39"/>
      <c r="O52" s="39">
        <v>4</v>
      </c>
      <c r="P52" s="39"/>
      <c r="Q52" s="39">
        <v>22</v>
      </c>
      <c r="R52" s="39"/>
      <c r="S52" s="39"/>
      <c r="T52" s="39"/>
    </row>
    <row r="53" spans="1:20" x14ac:dyDescent="0.25">
      <c r="A53" s="3">
        <v>1.1240284221924399</v>
      </c>
      <c r="B53" s="3">
        <v>1.25322350311485</v>
      </c>
      <c r="D53" s="3">
        <v>4</v>
      </c>
      <c r="E53" s="3">
        <v>4</v>
      </c>
      <c r="H53" s="39">
        <v>1.002671788</v>
      </c>
      <c r="I53" s="39"/>
      <c r="J53" s="39">
        <v>1.4497182449999999</v>
      </c>
      <c r="K53" s="39"/>
      <c r="L53" s="39"/>
      <c r="M53" s="39"/>
      <c r="O53" s="39">
        <v>4</v>
      </c>
      <c r="P53" s="39"/>
      <c r="Q53" s="39">
        <v>40</v>
      </c>
      <c r="R53" s="39"/>
      <c r="S53" s="39"/>
      <c r="T53" s="39"/>
    </row>
    <row r="54" spans="1:20" x14ac:dyDescent="0.25">
      <c r="A54" s="3">
        <v>1.00204664642916</v>
      </c>
      <c r="B54" s="3">
        <v>1.54520427179455</v>
      </c>
      <c r="D54" s="3">
        <v>3</v>
      </c>
      <c r="E54" s="3">
        <v>7</v>
      </c>
      <c r="H54" s="39">
        <v>1.005061084</v>
      </c>
      <c r="I54" s="39"/>
      <c r="J54" s="39">
        <v>1.5325394059999999</v>
      </c>
      <c r="K54" s="39"/>
      <c r="L54" s="39"/>
      <c r="M54" s="39"/>
      <c r="O54" s="39">
        <v>5</v>
      </c>
      <c r="P54" s="39"/>
      <c r="Q54" s="39">
        <v>12</v>
      </c>
      <c r="R54" s="39"/>
      <c r="S54" s="39"/>
      <c r="T54" s="39"/>
    </row>
    <row r="55" spans="1:20" x14ac:dyDescent="0.25">
      <c r="A55" s="3">
        <v>1.0051404822455501</v>
      </c>
      <c r="B55" s="3">
        <v>2.0725006573380602</v>
      </c>
      <c r="D55" s="3">
        <v>6</v>
      </c>
      <c r="E55" s="3">
        <v>18</v>
      </c>
      <c r="H55" s="39">
        <v>1.0036728989999999</v>
      </c>
      <c r="I55" s="39"/>
      <c r="J55" s="39">
        <v>1.835452012</v>
      </c>
      <c r="K55" s="39"/>
      <c r="L55" s="39"/>
      <c r="M55" s="39"/>
      <c r="O55" s="39">
        <v>7</v>
      </c>
      <c r="P55" s="39"/>
      <c r="Q55" s="39">
        <v>19</v>
      </c>
      <c r="R55" s="39"/>
      <c r="S55" s="39"/>
      <c r="T55" s="39"/>
    </row>
    <row r="56" spans="1:20" x14ac:dyDescent="0.25">
      <c r="A56" s="3">
        <v>1.01613759765089</v>
      </c>
      <c r="B56" s="3">
        <v>2.35740362713178</v>
      </c>
      <c r="D56" s="3">
        <v>7</v>
      </c>
      <c r="E56" s="3">
        <v>24</v>
      </c>
      <c r="H56" s="39">
        <v>1.001980943</v>
      </c>
      <c r="I56" s="39"/>
      <c r="J56" s="39">
        <v>1.708627248</v>
      </c>
      <c r="K56" s="39"/>
      <c r="L56" s="39"/>
      <c r="M56" s="39"/>
      <c r="O56" s="39">
        <v>2</v>
      </c>
      <c r="P56" s="39"/>
      <c r="Q56" s="39">
        <v>25</v>
      </c>
      <c r="R56" s="39"/>
      <c r="S56" s="39"/>
      <c r="T56" s="39"/>
    </row>
    <row r="57" spans="1:20" x14ac:dyDescent="0.25">
      <c r="A57" s="3">
        <v>1.02583361088707</v>
      </c>
      <c r="B57" s="3">
        <v>1.49326139118989</v>
      </c>
      <c r="D57" s="3">
        <v>13</v>
      </c>
      <c r="E57" s="3">
        <v>4</v>
      </c>
      <c r="H57" s="39">
        <v>1.230466397</v>
      </c>
      <c r="I57" s="39"/>
      <c r="J57" s="39">
        <v>1.499547908</v>
      </c>
      <c r="K57" s="39"/>
      <c r="L57" s="39"/>
      <c r="M57" s="39"/>
      <c r="O57" s="39">
        <v>29</v>
      </c>
      <c r="P57" s="39"/>
      <c r="Q57" s="39">
        <v>5</v>
      </c>
      <c r="R57" s="39"/>
      <c r="S57" s="39"/>
      <c r="T57" s="39"/>
    </row>
    <row r="58" spans="1:20" x14ac:dyDescent="0.25">
      <c r="A58" s="3">
        <v>1.00145528476973</v>
      </c>
      <c r="B58" s="3">
        <v>1.90091255274829</v>
      </c>
      <c r="D58" s="3">
        <v>3</v>
      </c>
      <c r="E58" s="3">
        <v>9</v>
      </c>
      <c r="H58" s="39">
        <v>1.715341531</v>
      </c>
      <c r="I58" s="39"/>
      <c r="J58" s="39">
        <v>1.945311631</v>
      </c>
      <c r="K58" s="39"/>
      <c r="L58" s="39"/>
      <c r="M58" s="39"/>
      <c r="O58" s="39">
        <v>10</v>
      </c>
      <c r="P58" s="39"/>
      <c r="Q58" s="39">
        <v>10</v>
      </c>
      <c r="R58" s="39"/>
      <c r="S58" s="39"/>
      <c r="T58" s="39"/>
    </row>
    <row r="59" spans="1:20" x14ac:dyDescent="0.25">
      <c r="A59" s="3">
        <v>1.0310893998927599</v>
      </c>
      <c r="B59" s="3">
        <v>1.99715379927352</v>
      </c>
      <c r="D59" s="3">
        <v>5</v>
      </c>
      <c r="E59" s="3">
        <v>5</v>
      </c>
      <c r="H59" s="39">
        <v>1</v>
      </c>
      <c r="I59" s="39"/>
      <c r="J59" s="39">
        <v>1.028701023</v>
      </c>
      <c r="K59" s="39"/>
      <c r="L59" s="39"/>
      <c r="M59" s="39"/>
      <c r="O59" s="39">
        <v>1</v>
      </c>
      <c r="P59" s="39"/>
      <c r="Q59" s="39">
        <v>10</v>
      </c>
      <c r="R59" s="39"/>
      <c r="S59" s="39"/>
      <c r="T59" s="39"/>
    </row>
    <row r="60" spans="1:20" x14ac:dyDescent="0.25">
      <c r="A60" s="3">
        <v>1.0058435733372499</v>
      </c>
      <c r="B60" s="3">
        <v>4.3023421802184796</v>
      </c>
      <c r="D60" s="3">
        <v>7</v>
      </c>
      <c r="E60" s="3">
        <v>16</v>
      </c>
      <c r="H60" s="39">
        <v>1.000810255</v>
      </c>
      <c r="I60" s="39"/>
      <c r="J60" s="39">
        <v>1.0015586809999999</v>
      </c>
      <c r="K60" s="39"/>
      <c r="L60" s="39"/>
      <c r="M60" s="39"/>
      <c r="O60" s="39">
        <v>2</v>
      </c>
      <c r="P60" s="39"/>
      <c r="Q60" s="39">
        <v>3</v>
      </c>
      <c r="R60" s="39"/>
      <c r="S60" s="39"/>
      <c r="T60" s="39"/>
    </row>
    <row r="61" spans="1:20" x14ac:dyDescent="0.25">
      <c r="A61" s="3">
        <v>1.23189737597891</v>
      </c>
      <c r="B61" s="3">
        <v>3.4542182818046299</v>
      </c>
      <c r="D61" s="3">
        <v>11</v>
      </c>
      <c r="E61" s="3">
        <v>35</v>
      </c>
      <c r="H61" s="39">
        <v>1.1583255809999999</v>
      </c>
      <c r="I61" s="39"/>
      <c r="J61" s="39">
        <v>1.51703057</v>
      </c>
      <c r="K61" s="39"/>
      <c r="L61" s="39"/>
      <c r="M61" s="39"/>
      <c r="O61" s="39">
        <v>6</v>
      </c>
      <c r="P61" s="39"/>
      <c r="Q61" s="39">
        <v>13</v>
      </c>
      <c r="R61" s="39"/>
      <c r="S61" s="39"/>
      <c r="T61" s="39"/>
    </row>
    <row r="62" spans="1:20" x14ac:dyDescent="0.25">
      <c r="A62" s="3">
        <v>1.0061166173079701</v>
      </c>
      <c r="B62" s="3">
        <v>2.1642710676384298</v>
      </c>
      <c r="D62" s="3">
        <v>6</v>
      </c>
      <c r="E62" s="3">
        <v>21</v>
      </c>
      <c r="H62" s="39">
        <v>1.0361636080000001</v>
      </c>
      <c r="I62" s="39"/>
      <c r="J62" s="39">
        <v>1.0010432549999999</v>
      </c>
      <c r="K62" s="39"/>
      <c r="L62" s="39"/>
      <c r="M62" s="39"/>
      <c r="O62" s="39">
        <v>13</v>
      </c>
      <c r="P62" s="39"/>
      <c r="Q62" s="39">
        <v>2</v>
      </c>
      <c r="R62" s="39"/>
      <c r="S62" s="39"/>
      <c r="T62" s="39"/>
    </row>
    <row r="63" spans="1:20" x14ac:dyDescent="0.25">
      <c r="A63" s="3">
        <v>1.55169102283588</v>
      </c>
      <c r="B63" s="3">
        <v>3.1940690666678901</v>
      </c>
      <c r="D63" s="3">
        <v>15</v>
      </c>
      <c r="E63" s="3">
        <v>44</v>
      </c>
      <c r="H63" s="39">
        <v>1.013494637</v>
      </c>
      <c r="I63" s="39"/>
      <c r="J63" s="39">
        <v>1.315480669</v>
      </c>
      <c r="K63" s="39"/>
      <c r="L63" s="39"/>
      <c r="M63" s="39"/>
      <c r="O63" s="39">
        <v>5</v>
      </c>
      <c r="P63" s="39"/>
      <c r="Q63" s="39">
        <v>4</v>
      </c>
      <c r="R63" s="39"/>
      <c r="S63" s="39"/>
      <c r="T63" s="39"/>
    </row>
    <row r="64" spans="1:20" x14ac:dyDescent="0.25">
      <c r="A64" s="3">
        <v>1.0021142510349801</v>
      </c>
      <c r="B64" s="3">
        <v>1.9382146960659901</v>
      </c>
      <c r="D64" s="3">
        <v>3</v>
      </c>
      <c r="E64" s="3">
        <v>17</v>
      </c>
      <c r="H64" s="39">
        <v>1.0131274079999999</v>
      </c>
      <c r="I64" s="39"/>
      <c r="J64" s="39">
        <v>1</v>
      </c>
      <c r="K64" s="39"/>
      <c r="L64" s="39"/>
      <c r="M64" s="39"/>
      <c r="O64" s="39">
        <v>4</v>
      </c>
      <c r="P64" s="39"/>
      <c r="Q64" s="39">
        <v>1</v>
      </c>
      <c r="R64" s="39"/>
      <c r="S64" s="39"/>
      <c r="T64" s="39"/>
    </row>
    <row r="65" spans="1:20" x14ac:dyDescent="0.25">
      <c r="A65" s="3">
        <v>1.0420639514024399</v>
      </c>
      <c r="B65" s="3">
        <v>1.05137474015445</v>
      </c>
      <c r="D65" s="3">
        <v>9</v>
      </c>
      <c r="E65" s="3">
        <v>3</v>
      </c>
      <c r="H65" s="39">
        <v>1.1777195</v>
      </c>
      <c r="I65" s="39"/>
      <c r="J65" s="39">
        <v>1.135114529</v>
      </c>
      <c r="K65" s="39"/>
      <c r="L65" s="39"/>
      <c r="M65" s="39"/>
      <c r="O65" s="39">
        <v>9</v>
      </c>
      <c r="P65" s="39"/>
      <c r="Q65" s="39">
        <v>12</v>
      </c>
      <c r="R65" s="39"/>
      <c r="S65" s="39"/>
      <c r="T65" s="39"/>
    </row>
    <row r="66" spans="1:20" x14ac:dyDescent="0.25">
      <c r="A66" s="3">
        <v>1.0012415569311599</v>
      </c>
      <c r="B66" s="3">
        <v>1.30453309895493</v>
      </c>
      <c r="D66" s="3">
        <v>2</v>
      </c>
      <c r="E66" s="3">
        <v>6</v>
      </c>
      <c r="H66" s="39">
        <v>1.510973465</v>
      </c>
      <c r="I66" s="39"/>
      <c r="J66" s="39">
        <v>1</v>
      </c>
      <c r="K66" s="39"/>
      <c r="L66" s="39"/>
      <c r="M66" s="39"/>
      <c r="O66" s="39">
        <v>4</v>
      </c>
      <c r="P66" s="39"/>
      <c r="Q66" s="39">
        <v>1</v>
      </c>
      <c r="R66" s="39"/>
      <c r="S66" s="39"/>
      <c r="T66" s="39"/>
    </row>
    <row r="67" spans="1:20" x14ac:dyDescent="0.25">
      <c r="A67" s="3">
        <v>1.3738166050702001</v>
      </c>
      <c r="B67" s="3">
        <v>1.05562920811698</v>
      </c>
      <c r="D67" s="3">
        <v>45</v>
      </c>
      <c r="E67" s="3">
        <v>3</v>
      </c>
      <c r="H67" s="39">
        <v>2.3597763079999998</v>
      </c>
      <c r="I67" s="39"/>
      <c r="J67" s="39">
        <v>1</v>
      </c>
      <c r="K67" s="39"/>
      <c r="L67" s="39"/>
      <c r="M67" s="39"/>
      <c r="O67" s="39">
        <v>5</v>
      </c>
      <c r="P67" s="39"/>
      <c r="Q67" s="39">
        <v>1</v>
      </c>
      <c r="R67" s="39"/>
      <c r="S67" s="39"/>
      <c r="T67" s="39"/>
    </row>
    <row r="68" spans="1:20" x14ac:dyDescent="0.25">
      <c r="A68" s="3">
        <v>1.4494510574383599</v>
      </c>
      <c r="B68" s="3">
        <v>3.2220010835475201</v>
      </c>
      <c r="D68" s="3">
        <v>7</v>
      </c>
      <c r="E68" s="3">
        <v>29</v>
      </c>
      <c r="H68" s="39">
        <v>1.002408339</v>
      </c>
      <c r="I68" s="39"/>
      <c r="J68" s="39">
        <v>1.001127313</v>
      </c>
      <c r="K68" s="39"/>
      <c r="L68" s="39"/>
      <c r="M68" s="39"/>
      <c r="O68" s="39">
        <v>3</v>
      </c>
      <c r="P68" s="39"/>
      <c r="Q68" s="39">
        <v>3</v>
      </c>
      <c r="R68" s="39"/>
      <c r="S68" s="39"/>
      <c r="T68" s="39"/>
    </row>
    <row r="69" spans="1:20" x14ac:dyDescent="0.25">
      <c r="A69" s="3">
        <v>1.0005691879124099</v>
      </c>
      <c r="B69" s="3">
        <v>2.1557820155223602</v>
      </c>
      <c r="D69" s="3">
        <v>2</v>
      </c>
      <c r="E69" s="3">
        <v>13</v>
      </c>
      <c r="H69" s="39">
        <v>1.016854835</v>
      </c>
      <c r="I69" s="39"/>
      <c r="J69" s="39">
        <v>1.23872318</v>
      </c>
      <c r="K69" s="39"/>
      <c r="L69" s="39"/>
      <c r="M69" s="39"/>
      <c r="O69" s="39">
        <v>4</v>
      </c>
      <c r="P69" s="39"/>
      <c r="Q69" s="39">
        <v>4</v>
      </c>
      <c r="R69" s="39"/>
      <c r="S69" s="39"/>
      <c r="T69" s="39"/>
    </row>
    <row r="70" spans="1:20" x14ac:dyDescent="0.25">
      <c r="A70" s="3">
        <v>1.00150428056534</v>
      </c>
      <c r="B70" s="3">
        <v>1.9088782863654801</v>
      </c>
      <c r="D70" s="3">
        <v>2</v>
      </c>
      <c r="E70" s="3">
        <v>4</v>
      </c>
      <c r="H70" s="39">
        <v>1.011349783</v>
      </c>
      <c r="I70" s="39"/>
      <c r="J70" s="39">
        <v>1.260988166</v>
      </c>
      <c r="K70" s="39"/>
      <c r="L70" s="39"/>
      <c r="M70" s="39"/>
      <c r="O70" s="39">
        <v>4</v>
      </c>
      <c r="P70" s="39"/>
      <c r="Q70" s="39">
        <v>3</v>
      </c>
      <c r="R70" s="39"/>
      <c r="S70" s="39"/>
      <c r="T70" s="39"/>
    </row>
    <row r="71" spans="1:20" x14ac:dyDescent="0.25">
      <c r="A71" s="3">
        <v>1.12528412076884</v>
      </c>
      <c r="B71" s="3">
        <v>1.9749561662795601</v>
      </c>
      <c r="D71" s="3">
        <v>20</v>
      </c>
      <c r="E71" s="3">
        <v>3</v>
      </c>
      <c r="H71" s="39">
        <v>1.000820453</v>
      </c>
      <c r="I71" s="39"/>
      <c r="J71" s="39">
        <v>1.0676565250000001</v>
      </c>
      <c r="K71" s="39"/>
      <c r="L71" s="39"/>
      <c r="M71" s="39"/>
      <c r="O71" s="39">
        <v>3</v>
      </c>
      <c r="P71" s="39"/>
      <c r="Q71" s="39">
        <v>10</v>
      </c>
      <c r="R71" s="39"/>
      <c r="S71" s="39"/>
      <c r="T71" s="39"/>
    </row>
    <row r="72" spans="1:20" x14ac:dyDescent="0.25">
      <c r="A72" s="3">
        <v>1.3936442596288099</v>
      </c>
      <c r="B72" s="3">
        <v>1.88242230068007</v>
      </c>
      <c r="D72" s="3">
        <v>3</v>
      </c>
      <c r="E72" s="3">
        <v>25</v>
      </c>
      <c r="H72" s="39">
        <v>1.4489189579999999</v>
      </c>
      <c r="I72" s="39"/>
      <c r="J72" s="39">
        <v>1.005411053</v>
      </c>
      <c r="K72" s="39"/>
      <c r="L72" s="39"/>
      <c r="M72" s="39"/>
      <c r="O72" s="39">
        <v>9</v>
      </c>
      <c r="P72" s="39"/>
      <c r="Q72" s="39">
        <v>4</v>
      </c>
      <c r="R72" s="39"/>
      <c r="S72" s="39"/>
      <c r="T72" s="39"/>
    </row>
    <row r="73" spans="1:20" x14ac:dyDescent="0.25">
      <c r="A73" s="3">
        <v>1.0240487622901799</v>
      </c>
      <c r="B73" s="3">
        <v>2.1365081538993702</v>
      </c>
      <c r="D73" s="3">
        <v>5</v>
      </c>
      <c r="E73" s="3">
        <v>17</v>
      </c>
      <c r="H73" s="39">
        <v>1.0017378779999999</v>
      </c>
      <c r="I73" s="39"/>
      <c r="J73" s="39">
        <v>1.263108672</v>
      </c>
      <c r="K73" s="39"/>
      <c r="L73" s="39"/>
      <c r="M73" s="39"/>
      <c r="O73" s="39">
        <v>3</v>
      </c>
      <c r="P73" s="39"/>
      <c r="Q73" s="39">
        <v>2</v>
      </c>
      <c r="R73" s="39"/>
      <c r="S73" s="39"/>
      <c r="T73" s="39"/>
    </row>
    <row r="74" spans="1:20" x14ac:dyDescent="0.25">
      <c r="A74" s="3">
        <v>1.4734215999893101</v>
      </c>
      <c r="B74" s="3">
        <v>3.2738235659008401</v>
      </c>
      <c r="D74" s="3">
        <v>15</v>
      </c>
      <c r="E74" s="3">
        <v>15</v>
      </c>
      <c r="H74" s="39">
        <v>1.381047208</v>
      </c>
      <c r="I74" s="39"/>
      <c r="J74" s="39">
        <v>3.194069067</v>
      </c>
      <c r="K74" s="39"/>
      <c r="L74" s="39"/>
      <c r="M74" s="39"/>
      <c r="O74" s="39">
        <v>5</v>
      </c>
      <c r="P74" s="39"/>
      <c r="Q74" s="39">
        <v>44</v>
      </c>
      <c r="R74" s="39"/>
      <c r="S74" s="39"/>
      <c r="T74" s="39"/>
    </row>
    <row r="75" spans="1:20" x14ac:dyDescent="0.25">
      <c r="A75" s="3">
        <v>1.6922793469911901</v>
      </c>
      <c r="B75" s="3">
        <v>2.7218670935689899</v>
      </c>
      <c r="D75" s="3">
        <v>8</v>
      </c>
      <c r="E75" s="3">
        <v>12</v>
      </c>
      <c r="H75" s="39">
        <v>1.0161559630000001</v>
      </c>
      <c r="I75" s="39"/>
      <c r="J75" s="39">
        <v>1.0028464180000001</v>
      </c>
      <c r="K75" s="39"/>
      <c r="L75" s="39"/>
      <c r="M75" s="39"/>
      <c r="O75" s="39">
        <v>8</v>
      </c>
      <c r="P75" s="39"/>
      <c r="Q75" s="39">
        <v>7</v>
      </c>
      <c r="R75" s="39"/>
      <c r="S75" s="39"/>
      <c r="T75" s="39"/>
    </row>
    <row r="76" spans="1:20" x14ac:dyDescent="0.25">
      <c r="A76" s="3">
        <v>1.0356402151417201</v>
      </c>
      <c r="B76" s="3">
        <v>1.08329956534908</v>
      </c>
      <c r="D76" s="3">
        <v>3</v>
      </c>
      <c r="E76" s="3">
        <v>18</v>
      </c>
      <c r="H76" s="39">
        <v>1.0255995280000001</v>
      </c>
      <c r="I76" s="39"/>
      <c r="J76" s="39">
        <v>1.938214696</v>
      </c>
      <c r="K76" s="39"/>
      <c r="L76" s="39"/>
      <c r="M76" s="39"/>
      <c r="O76" s="39">
        <v>4</v>
      </c>
      <c r="P76" s="39"/>
      <c r="Q76" s="39">
        <v>17</v>
      </c>
      <c r="R76" s="39"/>
      <c r="S76" s="39"/>
      <c r="T76" s="39"/>
    </row>
    <row r="77" spans="1:20" x14ac:dyDescent="0.25">
      <c r="A77" s="3">
        <v>1.07226673395428</v>
      </c>
      <c r="B77" s="3">
        <v>1.9635278723115801</v>
      </c>
      <c r="D77" s="3">
        <v>3</v>
      </c>
      <c r="E77" s="3">
        <v>12</v>
      </c>
      <c r="H77" s="39">
        <v>2.417808301</v>
      </c>
      <c r="I77" s="39"/>
      <c r="J77" s="39">
        <v>1.0044043899999999</v>
      </c>
      <c r="K77" s="39"/>
      <c r="L77" s="39"/>
      <c r="M77" s="39"/>
      <c r="O77" s="39">
        <v>55</v>
      </c>
      <c r="P77" s="39"/>
      <c r="Q77" s="39">
        <v>5</v>
      </c>
      <c r="R77" s="39"/>
      <c r="S77" s="39"/>
      <c r="T77" s="39"/>
    </row>
    <row r="78" spans="1:20" x14ac:dyDescent="0.25">
      <c r="A78" s="3">
        <v>1.74765941171384</v>
      </c>
      <c r="B78" s="3">
        <v>2.6089424809945498</v>
      </c>
      <c r="D78" s="3">
        <v>15</v>
      </c>
      <c r="E78" s="3">
        <v>6</v>
      </c>
      <c r="H78" s="39">
        <v>1</v>
      </c>
      <c r="I78" s="39"/>
      <c r="J78" s="39">
        <v>1.0021237650000001</v>
      </c>
      <c r="K78" s="39"/>
      <c r="L78" s="39"/>
      <c r="M78" s="39"/>
      <c r="O78" s="39">
        <v>1</v>
      </c>
      <c r="P78" s="39"/>
      <c r="Q78" s="39">
        <v>3</v>
      </c>
      <c r="R78" s="39"/>
      <c r="S78" s="39"/>
      <c r="T78" s="39"/>
    </row>
    <row r="79" spans="1:20" x14ac:dyDescent="0.25">
      <c r="A79" s="3">
        <v>1.0037942944323499</v>
      </c>
      <c r="B79" s="3">
        <v>1.4643808254277</v>
      </c>
      <c r="D79" s="3">
        <v>5</v>
      </c>
      <c r="E79" s="3">
        <v>25</v>
      </c>
      <c r="H79" s="39">
        <v>1.0148944070000001</v>
      </c>
      <c r="I79" s="39"/>
      <c r="J79" s="39">
        <v>1.0002548309999999</v>
      </c>
      <c r="K79" s="39"/>
      <c r="L79" s="39"/>
      <c r="M79" s="39"/>
      <c r="O79" s="39">
        <v>6</v>
      </c>
      <c r="P79" s="39"/>
      <c r="Q79" s="39">
        <v>2</v>
      </c>
      <c r="R79" s="39"/>
      <c r="S79" s="39"/>
      <c r="T79" s="39"/>
    </row>
    <row r="80" spans="1:20" x14ac:dyDescent="0.25">
      <c r="A80" s="3">
        <v>1.6316026431366899</v>
      </c>
      <c r="B80" s="3">
        <v>1.65888429358288</v>
      </c>
      <c r="D80" s="3">
        <v>4</v>
      </c>
      <c r="E80" s="3">
        <v>29</v>
      </c>
      <c r="H80" s="39">
        <v>1.000712874</v>
      </c>
      <c r="I80" s="39"/>
      <c r="J80" s="39">
        <v>1.00323881</v>
      </c>
      <c r="K80" s="39"/>
      <c r="L80" s="39"/>
      <c r="M80" s="39"/>
      <c r="O80" s="39">
        <v>2</v>
      </c>
      <c r="P80" s="39"/>
      <c r="Q80" s="39">
        <v>6</v>
      </c>
      <c r="R80" s="39"/>
      <c r="S80" s="39"/>
      <c r="T80" s="39"/>
    </row>
    <row r="81" spans="1:20" x14ac:dyDescent="0.25">
      <c r="A81" s="3">
        <v>1.0637448645990799</v>
      </c>
      <c r="B81" s="3">
        <v>1.0579876088281599</v>
      </c>
      <c r="D81" s="3">
        <v>4</v>
      </c>
      <c r="E81" s="3">
        <v>14</v>
      </c>
      <c r="H81" s="39">
        <v>1.014187409</v>
      </c>
      <c r="I81" s="39"/>
      <c r="J81" s="39">
        <v>1.0366382329999999</v>
      </c>
      <c r="K81" s="39"/>
      <c r="L81" s="39"/>
      <c r="M81" s="39"/>
      <c r="O81" s="39">
        <v>7</v>
      </c>
      <c r="P81" s="39"/>
      <c r="Q81" s="39">
        <v>8</v>
      </c>
      <c r="R81" s="39"/>
      <c r="S81" s="39"/>
      <c r="T81" s="39"/>
    </row>
    <row r="82" spans="1:20" x14ac:dyDescent="0.25">
      <c r="A82" s="3">
        <v>2.2412708989510501</v>
      </c>
      <c r="B82" s="3">
        <v>2.1324002456567901</v>
      </c>
      <c r="D82" s="3">
        <v>21</v>
      </c>
      <c r="E82" s="3">
        <v>14</v>
      </c>
      <c r="H82" s="39">
        <v>1.072373268</v>
      </c>
      <c r="I82" s="39"/>
      <c r="J82" s="39">
        <v>1.8740439229999999</v>
      </c>
      <c r="K82" s="39"/>
      <c r="L82" s="39"/>
      <c r="M82" s="39"/>
      <c r="O82" s="39">
        <v>3</v>
      </c>
      <c r="P82" s="39"/>
      <c r="Q82" s="39">
        <v>5</v>
      </c>
      <c r="R82" s="39"/>
      <c r="S82" s="39"/>
      <c r="T82" s="39"/>
    </row>
    <row r="83" spans="1:20" x14ac:dyDescent="0.25">
      <c r="A83" s="3">
        <v>1.0010488674111699</v>
      </c>
      <c r="B83" s="3">
        <v>2.8698670085388298</v>
      </c>
      <c r="D83" s="3">
        <v>2</v>
      </c>
      <c r="E83" s="3">
        <v>24</v>
      </c>
      <c r="H83" s="39">
        <v>1.0092161799999999</v>
      </c>
      <c r="I83" s="39"/>
      <c r="J83" s="39">
        <v>1.223504428</v>
      </c>
      <c r="K83" s="39"/>
      <c r="L83" s="39"/>
      <c r="M83" s="39"/>
      <c r="O83" s="39">
        <v>5</v>
      </c>
      <c r="P83" s="39"/>
      <c r="Q83" s="39">
        <v>7</v>
      </c>
      <c r="R83" s="39"/>
      <c r="S83" s="39"/>
      <c r="T83" s="39"/>
    </row>
    <row r="84" spans="1:20" x14ac:dyDescent="0.25">
      <c r="A84" s="3">
        <v>1.0035572217838999</v>
      </c>
      <c r="B84" s="3">
        <v>1.0655488072642201</v>
      </c>
      <c r="D84" s="3">
        <v>4</v>
      </c>
      <c r="E84" s="3">
        <v>4</v>
      </c>
      <c r="H84" s="39">
        <v>1.007802466</v>
      </c>
      <c r="I84" s="39"/>
      <c r="J84" s="39">
        <v>1.3152776429999999</v>
      </c>
      <c r="K84" s="39"/>
      <c r="L84" s="39"/>
      <c r="M84" s="39"/>
      <c r="O84" s="39">
        <v>5</v>
      </c>
      <c r="P84" s="39"/>
      <c r="Q84" s="39">
        <v>3</v>
      </c>
      <c r="R84" s="39"/>
      <c r="S84" s="39"/>
      <c r="T84" s="39"/>
    </row>
    <row r="85" spans="1:20" x14ac:dyDescent="0.25">
      <c r="A85" s="3">
        <v>1.00209196333011</v>
      </c>
      <c r="B85" s="3">
        <v>2.76974274105683</v>
      </c>
      <c r="D85" s="3">
        <v>6</v>
      </c>
      <c r="E85" s="3">
        <v>41</v>
      </c>
      <c r="H85" s="39">
        <v>1.3188940330000001</v>
      </c>
      <c r="I85" s="39"/>
      <c r="J85" s="39">
        <v>2.7218670939999998</v>
      </c>
      <c r="K85" s="39"/>
      <c r="L85" s="39"/>
      <c r="M85" s="39"/>
      <c r="O85" s="39">
        <v>7</v>
      </c>
      <c r="P85" s="39"/>
      <c r="Q85" s="39">
        <v>12</v>
      </c>
      <c r="R85" s="39"/>
      <c r="S85" s="39"/>
      <c r="T85" s="39"/>
    </row>
    <row r="86" spans="1:20" x14ac:dyDescent="0.25">
      <c r="A86" s="3">
        <v>1.0026717876634901</v>
      </c>
      <c r="B86" s="3">
        <v>1.96849333682942</v>
      </c>
      <c r="D86" s="3">
        <v>4</v>
      </c>
      <c r="E86" s="3">
        <v>10</v>
      </c>
      <c r="H86" s="39">
        <v>1.0110858810000001</v>
      </c>
      <c r="I86" s="39"/>
      <c r="J86" s="39">
        <v>1.5645442430000001</v>
      </c>
      <c r="K86" s="39"/>
      <c r="L86" s="39"/>
      <c r="M86" s="39"/>
      <c r="O86" s="39">
        <v>9</v>
      </c>
      <c r="P86" s="39"/>
      <c r="Q86" s="39">
        <v>9</v>
      </c>
      <c r="R86" s="39"/>
      <c r="S86" s="39"/>
      <c r="T86" s="39"/>
    </row>
    <row r="87" spans="1:20" x14ac:dyDescent="0.25">
      <c r="A87" s="3">
        <v>1.6240409515124801</v>
      </c>
      <c r="B87" s="3">
        <v>1.8011074685222199</v>
      </c>
      <c r="D87" s="3">
        <v>5</v>
      </c>
      <c r="E87" s="3">
        <v>3</v>
      </c>
      <c r="H87" s="39">
        <v>1.0165908589999999</v>
      </c>
      <c r="I87" s="39"/>
      <c r="J87" s="39">
        <v>1.149408194</v>
      </c>
      <c r="K87" s="39"/>
      <c r="L87" s="39"/>
      <c r="M87" s="39"/>
      <c r="O87" s="39">
        <v>14</v>
      </c>
      <c r="P87" s="39"/>
      <c r="Q87" s="39">
        <v>3</v>
      </c>
      <c r="R87" s="39"/>
      <c r="S87" s="39"/>
      <c r="T87" s="39"/>
    </row>
    <row r="88" spans="1:20" x14ac:dyDescent="0.25">
      <c r="A88" s="3">
        <v>1.4704006657720501</v>
      </c>
      <c r="B88" s="3">
        <v>5.1799349177378398</v>
      </c>
      <c r="D88" s="3">
        <v>6</v>
      </c>
      <c r="E88" s="3">
        <v>27</v>
      </c>
      <c r="H88" s="39">
        <v>1.0387690949999999</v>
      </c>
      <c r="I88" s="39"/>
      <c r="J88" s="39">
        <v>1.253163434</v>
      </c>
      <c r="K88" s="39"/>
      <c r="L88" s="39"/>
      <c r="M88" s="39"/>
      <c r="O88" s="39">
        <v>4</v>
      </c>
      <c r="P88" s="39"/>
      <c r="Q88" s="39">
        <v>4</v>
      </c>
      <c r="R88" s="39"/>
      <c r="S88" s="39"/>
      <c r="T88" s="39"/>
    </row>
    <row r="89" spans="1:20" x14ac:dyDescent="0.25">
      <c r="A89" s="3">
        <v>2.02804426374199</v>
      </c>
      <c r="B89" s="3">
        <v>1.20465501344395</v>
      </c>
      <c r="D89" s="3">
        <v>8</v>
      </c>
      <c r="E89" s="3">
        <v>9</v>
      </c>
      <c r="H89" s="39">
        <v>1.5512881670000001</v>
      </c>
      <c r="I89" s="39"/>
      <c r="J89" s="39">
        <v>1.4788355820000001</v>
      </c>
      <c r="K89" s="39"/>
      <c r="L89" s="39"/>
      <c r="M89" s="39"/>
      <c r="O89" s="39">
        <v>56</v>
      </c>
      <c r="P89" s="39"/>
      <c r="Q89" s="39">
        <v>10</v>
      </c>
      <c r="R89" s="39"/>
      <c r="S89" s="39"/>
      <c r="T89" s="39"/>
    </row>
    <row r="90" spans="1:20" x14ac:dyDescent="0.25">
      <c r="A90" s="3">
        <v>1.0175418629063</v>
      </c>
      <c r="B90" s="3">
        <v>1.04716847770846</v>
      </c>
      <c r="D90" s="3">
        <v>9</v>
      </c>
      <c r="E90" s="3">
        <v>8</v>
      </c>
      <c r="H90" s="39">
        <v>1.256989055</v>
      </c>
      <c r="I90" s="39"/>
      <c r="J90" s="39">
        <v>1.0090996569999999</v>
      </c>
      <c r="K90" s="39"/>
      <c r="L90" s="39"/>
      <c r="M90" s="39"/>
      <c r="O90" s="39">
        <v>4</v>
      </c>
      <c r="P90" s="39"/>
      <c r="Q90" s="39">
        <v>5</v>
      </c>
      <c r="R90" s="39"/>
      <c r="S90" s="39"/>
      <c r="T90" s="39"/>
    </row>
    <row r="91" spans="1:20" x14ac:dyDescent="0.25">
      <c r="A91" s="3">
        <v>1.2493597835185599</v>
      </c>
      <c r="B91" s="3">
        <v>3.1421765832122102</v>
      </c>
      <c r="D91" s="3">
        <v>22</v>
      </c>
      <c r="E91" s="3">
        <v>42</v>
      </c>
      <c r="H91" s="39">
        <v>1.000696201</v>
      </c>
      <c r="I91" s="39"/>
      <c r="J91" s="39">
        <v>1.461812144</v>
      </c>
      <c r="K91" s="39"/>
      <c r="L91" s="39"/>
      <c r="M91" s="39"/>
      <c r="O91" s="39">
        <v>3</v>
      </c>
      <c r="P91" s="39"/>
      <c r="Q91" s="39">
        <v>4</v>
      </c>
      <c r="R91" s="39"/>
      <c r="S91" s="39"/>
      <c r="T91" s="39"/>
    </row>
    <row r="92" spans="1:20" x14ac:dyDescent="0.25">
      <c r="A92" s="3">
        <v>1.0067203924472901</v>
      </c>
      <c r="B92" s="3">
        <v>1.67833849447572</v>
      </c>
      <c r="D92" s="3">
        <v>5</v>
      </c>
      <c r="E92" s="3">
        <v>14</v>
      </c>
      <c r="H92" s="39">
        <v>1.0254438640000001</v>
      </c>
      <c r="I92" s="39"/>
      <c r="J92" s="39">
        <v>1</v>
      </c>
      <c r="K92" s="39"/>
      <c r="L92" s="39"/>
      <c r="M92" s="39"/>
      <c r="O92" s="39">
        <v>12</v>
      </c>
      <c r="P92" s="39"/>
      <c r="Q92" s="39">
        <v>1</v>
      </c>
      <c r="R92" s="39"/>
      <c r="S92" s="39"/>
      <c r="T92" s="39"/>
    </row>
    <row r="93" spans="1:20" x14ac:dyDescent="0.25">
      <c r="A93" s="3">
        <v>1.0050610844007299</v>
      </c>
      <c r="B93" s="22"/>
      <c r="D93" s="3">
        <v>5</v>
      </c>
      <c r="E93" s="22"/>
      <c r="H93" s="39">
        <v>1.237204583</v>
      </c>
      <c r="I93" s="39"/>
      <c r="J93" s="39">
        <v>1.100459796</v>
      </c>
      <c r="K93" s="39"/>
      <c r="L93" s="39"/>
      <c r="M93" s="39"/>
      <c r="O93" s="39">
        <v>12</v>
      </c>
      <c r="P93" s="39"/>
      <c r="Q93" s="39">
        <v>22</v>
      </c>
      <c r="R93" s="39"/>
      <c r="S93" s="39"/>
      <c r="T93" s="39"/>
    </row>
    <row r="94" spans="1:20" x14ac:dyDescent="0.25">
      <c r="A94" s="3">
        <v>1.0036728991750401</v>
      </c>
      <c r="B94" s="22"/>
      <c r="D94" s="3">
        <v>7</v>
      </c>
      <c r="E94" s="22"/>
      <c r="H94" s="39">
        <v>1.000348061</v>
      </c>
      <c r="I94" s="39"/>
      <c r="J94" s="39">
        <v>1.0205694999999999</v>
      </c>
      <c r="K94" s="39"/>
      <c r="L94" s="39"/>
      <c r="M94" s="39"/>
      <c r="O94" s="39">
        <v>2</v>
      </c>
      <c r="P94" s="39"/>
      <c r="Q94" s="39">
        <v>2</v>
      </c>
      <c r="R94" s="39"/>
      <c r="S94" s="39"/>
      <c r="T94" s="39"/>
    </row>
    <row r="95" spans="1:20" x14ac:dyDescent="0.25">
      <c r="A95" s="3">
        <v>1.00198094325047</v>
      </c>
      <c r="B95" s="22"/>
      <c r="D95" s="3">
        <v>2</v>
      </c>
      <c r="E95" s="22"/>
      <c r="H95" s="39">
        <v>1.0121589630000001</v>
      </c>
      <c r="I95" s="39"/>
      <c r="J95" s="39">
        <v>1.001434527</v>
      </c>
      <c r="K95" s="39"/>
      <c r="L95" s="39"/>
      <c r="M95" s="39"/>
      <c r="O95" s="39">
        <v>9</v>
      </c>
      <c r="P95" s="39"/>
      <c r="Q95" s="39">
        <v>2</v>
      </c>
      <c r="R95" s="39"/>
      <c r="S95" s="39"/>
      <c r="T95" s="39"/>
    </row>
    <row r="96" spans="1:20" x14ac:dyDescent="0.25">
      <c r="A96" s="3">
        <v>1.0095599472452901</v>
      </c>
      <c r="B96" s="22"/>
      <c r="D96" s="3">
        <v>4</v>
      </c>
      <c r="E96" s="22"/>
      <c r="H96" s="39">
        <v>1.170586753</v>
      </c>
      <c r="I96" s="39"/>
      <c r="J96" s="39">
        <v>1.0665848440000001</v>
      </c>
      <c r="K96" s="39"/>
      <c r="L96" s="39"/>
      <c r="M96" s="39"/>
      <c r="O96" s="39">
        <v>4</v>
      </c>
      <c r="P96" s="39"/>
      <c r="Q96" s="39">
        <v>27</v>
      </c>
      <c r="R96" s="39"/>
      <c r="S96" s="39"/>
      <c r="T96" s="39"/>
    </row>
    <row r="97" spans="1:20" x14ac:dyDescent="0.25">
      <c r="A97" s="3">
        <v>1.23046639686981</v>
      </c>
      <c r="B97" s="22"/>
      <c r="D97" s="3">
        <v>29</v>
      </c>
      <c r="E97" s="22"/>
      <c r="H97" s="39">
        <v>1.046897126</v>
      </c>
      <c r="I97" s="39"/>
      <c r="J97" s="39">
        <v>2.769742741</v>
      </c>
      <c r="K97" s="39"/>
      <c r="L97" s="39"/>
      <c r="M97" s="39"/>
      <c r="O97" s="39">
        <v>5</v>
      </c>
      <c r="P97" s="39"/>
      <c r="Q97" s="39">
        <v>41</v>
      </c>
      <c r="R97" s="39"/>
      <c r="S97" s="39"/>
      <c r="T97" s="39"/>
    </row>
    <row r="98" spans="1:20" x14ac:dyDescent="0.25">
      <c r="A98" s="3">
        <v>1.71534153071192</v>
      </c>
      <c r="B98" s="22"/>
      <c r="D98" s="3">
        <v>10</v>
      </c>
      <c r="E98" s="22"/>
      <c r="H98" s="39">
        <v>1.000560831</v>
      </c>
      <c r="I98" s="39"/>
      <c r="J98" s="39">
        <v>1.004395559</v>
      </c>
      <c r="K98" s="39"/>
      <c r="L98" s="39"/>
      <c r="M98" s="39"/>
      <c r="O98" s="39">
        <v>2</v>
      </c>
      <c r="P98" s="39"/>
      <c r="Q98" s="39">
        <v>9</v>
      </c>
      <c r="R98" s="39"/>
      <c r="S98" s="39"/>
      <c r="T98" s="39"/>
    </row>
    <row r="99" spans="1:20" x14ac:dyDescent="0.25">
      <c r="A99" s="3">
        <v>1</v>
      </c>
      <c r="B99" s="22"/>
      <c r="D99" s="3">
        <v>1</v>
      </c>
      <c r="E99" s="22"/>
      <c r="H99" s="39">
        <v>1.289471037</v>
      </c>
      <c r="I99" s="39"/>
      <c r="J99" s="39">
        <v>1.001084063</v>
      </c>
      <c r="K99" s="39"/>
      <c r="L99" s="39"/>
      <c r="M99" s="39"/>
      <c r="O99" s="39">
        <v>9</v>
      </c>
      <c r="P99" s="39"/>
      <c r="Q99" s="39">
        <v>3</v>
      </c>
      <c r="R99" s="39"/>
      <c r="S99" s="39"/>
      <c r="T99" s="39"/>
    </row>
    <row r="100" spans="1:20" x14ac:dyDescent="0.25">
      <c r="A100" s="3">
        <v>1.0008102553868801</v>
      </c>
      <c r="B100" s="22"/>
      <c r="D100" s="3">
        <v>2</v>
      </c>
      <c r="E100" s="22"/>
      <c r="H100" s="39">
        <v>1.6630373030000001</v>
      </c>
      <c r="I100" s="39"/>
      <c r="J100" s="39">
        <v>1.126097997</v>
      </c>
      <c r="K100" s="39"/>
      <c r="L100" s="39"/>
      <c r="M100" s="39"/>
      <c r="O100" s="39">
        <v>29</v>
      </c>
      <c r="P100" s="39"/>
      <c r="Q100" s="39">
        <v>7</v>
      </c>
      <c r="R100" s="39"/>
      <c r="S100" s="39"/>
      <c r="T100" s="39"/>
    </row>
    <row r="101" spans="1:20" x14ac:dyDescent="0.25">
      <c r="A101" s="3">
        <v>1.49712269394546</v>
      </c>
      <c r="B101" s="22"/>
      <c r="D101" s="3">
        <v>4</v>
      </c>
      <c r="E101" s="22"/>
      <c r="H101" s="39">
        <v>1.008872268</v>
      </c>
      <c r="I101" s="39"/>
      <c r="J101" s="39">
        <v>1.0001553759999999</v>
      </c>
      <c r="K101" s="39"/>
      <c r="L101" s="39"/>
      <c r="M101" s="39"/>
      <c r="O101" s="39">
        <v>3</v>
      </c>
      <c r="P101" s="39"/>
      <c r="Q101" s="39">
        <v>2</v>
      </c>
      <c r="R101" s="39"/>
      <c r="S101" s="39"/>
      <c r="T101" s="39"/>
    </row>
    <row r="102" spans="1:20" x14ac:dyDescent="0.25">
      <c r="A102" s="3">
        <v>1.15832558146662</v>
      </c>
      <c r="B102" s="22"/>
      <c r="D102" s="3">
        <v>6</v>
      </c>
      <c r="E102" s="22"/>
      <c r="H102" s="39">
        <v>1.023233133</v>
      </c>
      <c r="I102" s="39"/>
      <c r="J102" s="39">
        <v>1.4488391780000001</v>
      </c>
      <c r="K102" s="39"/>
      <c r="L102" s="39"/>
      <c r="M102" s="39"/>
      <c r="O102" s="39">
        <v>8</v>
      </c>
      <c r="P102" s="39"/>
      <c r="Q102" s="39">
        <v>7</v>
      </c>
      <c r="R102" s="39"/>
      <c r="S102" s="39"/>
      <c r="T102" s="39"/>
    </row>
    <row r="103" spans="1:20" x14ac:dyDescent="0.25">
      <c r="A103" s="3">
        <v>1.0361636076574201</v>
      </c>
      <c r="B103" s="22"/>
      <c r="D103" s="3">
        <v>13</v>
      </c>
      <c r="E103" s="22"/>
      <c r="H103" s="39">
        <v>1.0126247399999999</v>
      </c>
      <c r="I103" s="39"/>
      <c r="J103" s="39"/>
      <c r="K103" s="39"/>
      <c r="L103" s="39"/>
      <c r="M103" s="39"/>
      <c r="O103" s="39">
        <v>5</v>
      </c>
      <c r="P103" s="39"/>
      <c r="Q103" s="39"/>
      <c r="R103" s="39"/>
      <c r="S103" s="39"/>
      <c r="T103" s="39"/>
    </row>
    <row r="104" spans="1:20" x14ac:dyDescent="0.25">
      <c r="A104" s="3">
        <v>1.01349463659998</v>
      </c>
      <c r="B104" s="22"/>
      <c r="D104" s="3">
        <v>5</v>
      </c>
      <c r="E104" s="22"/>
      <c r="H104" s="39">
        <v>1.001875055</v>
      </c>
      <c r="I104" s="39"/>
      <c r="J104" s="39"/>
      <c r="K104" s="39"/>
      <c r="L104" s="39"/>
      <c r="M104" s="39"/>
      <c r="O104" s="39">
        <v>3</v>
      </c>
      <c r="P104" s="39"/>
      <c r="Q104" s="39"/>
      <c r="R104" s="39"/>
      <c r="S104" s="39"/>
      <c r="T104" s="39"/>
    </row>
    <row r="105" spans="1:20" x14ac:dyDescent="0.25">
      <c r="A105" s="3">
        <v>1.0546441655297401</v>
      </c>
      <c r="B105" s="22"/>
      <c r="D105" s="3">
        <v>15</v>
      </c>
      <c r="E105" s="22"/>
      <c r="H105" s="39">
        <v>1.029960859</v>
      </c>
      <c r="I105" s="39"/>
      <c r="J105" s="39"/>
      <c r="K105" s="39"/>
      <c r="L105" s="39"/>
      <c r="M105" s="39"/>
      <c r="O105" s="39">
        <v>13</v>
      </c>
      <c r="P105" s="39"/>
      <c r="Q105" s="39"/>
      <c r="R105" s="39"/>
      <c r="S105" s="39"/>
      <c r="T105" s="39"/>
    </row>
    <row r="106" spans="1:20" x14ac:dyDescent="0.25">
      <c r="A106" s="3">
        <v>1.0131274079253201</v>
      </c>
      <c r="B106" s="22"/>
      <c r="D106" s="3">
        <v>4</v>
      </c>
      <c r="E106" s="22"/>
      <c r="H106" s="39">
        <v>1.0103904930000001</v>
      </c>
      <c r="I106" s="39"/>
      <c r="J106" s="39"/>
      <c r="K106" s="39"/>
      <c r="L106" s="39"/>
      <c r="M106" s="39"/>
      <c r="O106" s="39">
        <v>6</v>
      </c>
      <c r="P106" s="39"/>
      <c r="Q106" s="39"/>
      <c r="R106" s="39"/>
      <c r="S106" s="39"/>
      <c r="T106" s="39"/>
    </row>
    <row r="107" spans="1:20" x14ac:dyDescent="0.25">
      <c r="A107" s="3">
        <v>1.96436003767019</v>
      </c>
      <c r="B107" s="22"/>
      <c r="D107" s="3">
        <v>4</v>
      </c>
      <c r="E107" s="22"/>
      <c r="H107" s="39">
        <v>1.005224401</v>
      </c>
      <c r="I107" s="39"/>
      <c r="J107" s="39"/>
      <c r="K107" s="39"/>
      <c r="L107" s="39"/>
      <c r="M107" s="39"/>
      <c r="O107" s="39">
        <v>3</v>
      </c>
      <c r="P107" s="39"/>
      <c r="Q107" s="39"/>
      <c r="R107" s="39"/>
      <c r="S107" s="39"/>
      <c r="T107" s="39"/>
    </row>
    <row r="108" spans="1:20" x14ac:dyDescent="0.25">
      <c r="A108" s="3">
        <v>1.8973056429770101</v>
      </c>
      <c r="B108" s="22"/>
      <c r="D108" s="3">
        <v>4</v>
      </c>
      <c r="E108" s="22"/>
      <c r="H108" s="39">
        <v>1.0053753240000001</v>
      </c>
      <c r="I108" s="39"/>
      <c r="J108" s="39"/>
      <c r="K108" s="39"/>
      <c r="L108" s="39"/>
      <c r="M108" s="39"/>
      <c r="O108" s="39">
        <v>4</v>
      </c>
      <c r="P108" s="39"/>
      <c r="Q108" s="39"/>
      <c r="R108" s="39"/>
      <c r="S108" s="39"/>
      <c r="T108" s="39"/>
    </row>
    <row r="109" spans="1:20" x14ac:dyDescent="0.25">
      <c r="A109" s="3">
        <v>1.93019845145791</v>
      </c>
      <c r="B109" s="22"/>
      <c r="D109" s="3">
        <v>4</v>
      </c>
      <c r="E109" s="22"/>
      <c r="H109" s="39">
        <v>1.084410023</v>
      </c>
      <c r="I109" s="39"/>
      <c r="J109" s="39"/>
      <c r="K109" s="39"/>
      <c r="L109" s="39"/>
      <c r="M109" s="39"/>
      <c r="O109" s="39">
        <v>23</v>
      </c>
      <c r="P109" s="39"/>
      <c r="Q109" s="39"/>
      <c r="R109" s="39"/>
      <c r="S109" s="39"/>
      <c r="T109" s="39"/>
    </row>
    <row r="110" spans="1:20" x14ac:dyDescent="0.25">
      <c r="A110" s="3">
        <v>1.17771950043564</v>
      </c>
      <c r="B110" s="22"/>
      <c r="D110" s="3">
        <v>9</v>
      </c>
      <c r="E110" s="22"/>
      <c r="H110" s="39">
        <v>1.0398459659999999</v>
      </c>
      <c r="I110" s="39"/>
      <c r="J110" s="39"/>
      <c r="K110" s="39"/>
      <c r="L110" s="39"/>
      <c r="M110" s="39"/>
      <c r="O110" s="39">
        <v>7</v>
      </c>
      <c r="P110" s="39"/>
      <c r="Q110" s="39"/>
      <c r="R110" s="39"/>
      <c r="S110" s="39"/>
      <c r="T110" s="39"/>
    </row>
    <row r="111" spans="1:20" x14ac:dyDescent="0.25">
      <c r="A111" s="3">
        <v>1.5109734647620801</v>
      </c>
      <c r="B111" s="22"/>
      <c r="D111" s="3">
        <v>4</v>
      </c>
      <c r="E111" s="22"/>
      <c r="H111" s="39">
        <v>1.0581366169999999</v>
      </c>
      <c r="I111" s="39"/>
      <c r="J111" s="39"/>
      <c r="K111" s="39"/>
      <c r="L111" s="39"/>
      <c r="M111" s="39"/>
      <c r="O111" s="39">
        <v>3</v>
      </c>
      <c r="P111" s="39"/>
      <c r="Q111" s="39"/>
      <c r="R111" s="39"/>
      <c r="S111" s="39"/>
      <c r="T111" s="39"/>
    </row>
    <row r="112" spans="1:20" x14ac:dyDescent="0.25">
      <c r="A112" s="3">
        <v>1.03857782263441</v>
      </c>
      <c r="B112" s="22"/>
      <c r="D112" s="3">
        <v>13</v>
      </c>
      <c r="E112" s="22"/>
      <c r="H112" s="39">
        <v>1.020165293</v>
      </c>
      <c r="I112" s="39"/>
      <c r="J112" s="39"/>
      <c r="K112" s="39"/>
      <c r="L112" s="39"/>
      <c r="M112" s="39"/>
      <c r="O112" s="39">
        <v>5</v>
      </c>
      <c r="P112" s="39"/>
      <c r="Q112" s="39"/>
      <c r="R112" s="39"/>
      <c r="S112" s="39"/>
      <c r="T112" s="39"/>
    </row>
    <row r="113" spans="1:20" x14ac:dyDescent="0.25">
      <c r="A113" s="3">
        <v>1.3463482122085</v>
      </c>
      <c r="B113" s="22"/>
      <c r="D113" s="3">
        <v>4</v>
      </c>
      <c r="E113" s="22"/>
      <c r="H113" s="39">
        <v>1.060303006</v>
      </c>
      <c r="I113" s="39"/>
      <c r="J113" s="39"/>
      <c r="K113" s="39"/>
      <c r="L113" s="39"/>
      <c r="M113" s="39"/>
      <c r="O113" s="39">
        <v>10</v>
      </c>
      <c r="P113" s="39"/>
      <c r="Q113" s="39"/>
      <c r="R113" s="39"/>
      <c r="S113" s="39"/>
      <c r="T113" s="39"/>
    </row>
    <row r="114" spans="1:20" x14ac:dyDescent="0.25">
      <c r="A114" s="3">
        <v>2.3597763079707801</v>
      </c>
      <c r="B114" s="22"/>
      <c r="D114" s="3">
        <v>5</v>
      </c>
      <c r="E114" s="22"/>
      <c r="H114" s="39">
        <v>1.0048088930000001</v>
      </c>
      <c r="I114" s="39"/>
      <c r="J114" s="39"/>
      <c r="K114" s="39"/>
      <c r="L114" s="39"/>
      <c r="M114" s="39"/>
      <c r="O114" s="39">
        <v>6</v>
      </c>
      <c r="P114" s="39"/>
      <c r="Q114" s="39"/>
      <c r="R114" s="39"/>
      <c r="S114" s="39"/>
      <c r="T114" s="39"/>
    </row>
    <row r="115" spans="1:20" x14ac:dyDescent="0.25">
      <c r="A115" s="3">
        <v>1.05553193144891</v>
      </c>
      <c r="B115" s="22"/>
      <c r="D115" s="3">
        <v>5</v>
      </c>
      <c r="E115" s="22"/>
      <c r="H115" s="39">
        <v>1.159353817</v>
      </c>
      <c r="I115" s="39"/>
      <c r="J115" s="39"/>
      <c r="K115" s="39"/>
      <c r="L115" s="39"/>
      <c r="M115" s="39"/>
      <c r="O115" s="39">
        <v>2</v>
      </c>
      <c r="P115" s="39"/>
      <c r="Q115" s="39"/>
      <c r="R115" s="39"/>
      <c r="S115" s="39"/>
      <c r="T115" s="39"/>
    </row>
    <row r="116" spans="1:20" x14ac:dyDescent="0.25">
      <c r="A116" s="3">
        <v>2.1085592438032101</v>
      </c>
      <c r="B116" s="22"/>
      <c r="D116" s="3">
        <v>6</v>
      </c>
      <c r="E116" s="22"/>
      <c r="H116" s="39">
        <v>1.0086701300000001</v>
      </c>
      <c r="I116" s="39"/>
      <c r="J116" s="39"/>
      <c r="K116" s="39"/>
      <c r="L116" s="39"/>
      <c r="M116" s="39"/>
      <c r="O116" s="39">
        <v>4</v>
      </c>
      <c r="P116" s="39"/>
      <c r="Q116" s="39"/>
      <c r="R116" s="39"/>
      <c r="S116" s="39"/>
      <c r="T116" s="39"/>
    </row>
    <row r="117" spans="1:20" x14ac:dyDescent="0.25">
      <c r="A117" s="3">
        <v>1.0024083393494201</v>
      </c>
      <c r="B117" s="22"/>
      <c r="D117" s="3">
        <v>3</v>
      </c>
      <c r="E117" s="22"/>
      <c r="H117" s="39">
        <v>1.0095505410000001</v>
      </c>
      <c r="I117" s="39"/>
      <c r="J117" s="39"/>
      <c r="K117" s="39"/>
      <c r="L117" s="39"/>
      <c r="M117" s="39"/>
      <c r="O117" s="39">
        <v>5</v>
      </c>
      <c r="P117" s="39"/>
      <c r="Q117" s="39"/>
      <c r="R117" s="39"/>
      <c r="S117" s="39"/>
      <c r="T117" s="39"/>
    </row>
    <row r="118" spans="1:20" x14ac:dyDescent="0.25">
      <c r="A118" s="3">
        <v>1.0168548346306701</v>
      </c>
      <c r="B118" s="22"/>
      <c r="D118" s="3">
        <v>4</v>
      </c>
      <c r="E118" s="22"/>
      <c r="H118" s="39">
        <v>1.051657955</v>
      </c>
      <c r="I118" s="39"/>
      <c r="J118" s="39"/>
      <c r="K118" s="39"/>
      <c r="L118" s="39"/>
      <c r="M118" s="39"/>
      <c r="O118" s="39">
        <v>4</v>
      </c>
      <c r="P118" s="39"/>
      <c r="Q118" s="39"/>
      <c r="R118" s="39"/>
      <c r="S118" s="39"/>
      <c r="T118" s="39"/>
    </row>
    <row r="119" spans="1:20" x14ac:dyDescent="0.25">
      <c r="A119" s="3">
        <v>1.01134978299833</v>
      </c>
      <c r="B119" s="22"/>
      <c r="D119" s="3">
        <v>4</v>
      </c>
      <c r="E119" s="22"/>
      <c r="H119" s="39">
        <v>1.0016300119999999</v>
      </c>
      <c r="I119" s="39"/>
      <c r="J119" s="39"/>
      <c r="K119" s="39"/>
      <c r="L119" s="39"/>
      <c r="M119" s="39"/>
      <c r="O119" s="39">
        <v>5</v>
      </c>
      <c r="P119" s="39"/>
      <c r="Q119" s="39"/>
      <c r="R119" s="39"/>
      <c r="S119" s="39"/>
      <c r="T119" s="39"/>
    </row>
    <row r="120" spans="1:20" x14ac:dyDescent="0.25">
      <c r="A120" s="3">
        <v>1.00082045273802</v>
      </c>
      <c r="B120" s="22"/>
      <c r="D120" s="3">
        <v>3</v>
      </c>
      <c r="E120" s="22"/>
      <c r="H120" s="39">
        <v>1.0162866370000001</v>
      </c>
      <c r="I120" s="39"/>
      <c r="J120" s="39"/>
      <c r="K120" s="39"/>
      <c r="L120" s="39"/>
      <c r="M120" s="39"/>
      <c r="O120" s="39">
        <v>3</v>
      </c>
      <c r="P120" s="39"/>
      <c r="Q120" s="39"/>
      <c r="R120" s="39"/>
      <c r="S120" s="39"/>
      <c r="T120" s="39"/>
    </row>
    <row r="121" spans="1:20" x14ac:dyDescent="0.25">
      <c r="A121" s="3">
        <v>1.44891895764879</v>
      </c>
      <c r="B121" s="22"/>
      <c r="D121" s="3">
        <v>9</v>
      </c>
      <c r="E121" s="22"/>
      <c r="H121" s="39">
        <v>1.036613089</v>
      </c>
      <c r="I121" s="39"/>
      <c r="J121" s="39"/>
      <c r="K121" s="39"/>
      <c r="L121" s="39"/>
      <c r="M121" s="39"/>
      <c r="O121" s="39">
        <v>18</v>
      </c>
      <c r="P121" s="39"/>
      <c r="Q121" s="39"/>
      <c r="R121" s="39"/>
      <c r="S121" s="39"/>
      <c r="T121" s="39"/>
    </row>
    <row r="122" spans="1:20" x14ac:dyDescent="0.25">
      <c r="A122" s="3">
        <v>1.00613513780737</v>
      </c>
      <c r="B122" s="22"/>
      <c r="D122" s="3">
        <v>7</v>
      </c>
      <c r="E122" s="22"/>
      <c r="H122" s="39">
        <v>1.0076041529999999</v>
      </c>
      <c r="I122" s="39"/>
      <c r="J122" s="39"/>
      <c r="K122" s="39"/>
      <c r="L122" s="39"/>
      <c r="M122" s="39"/>
      <c r="O122" s="39">
        <v>4</v>
      </c>
      <c r="P122" s="39"/>
      <c r="Q122" s="39"/>
      <c r="R122" s="39"/>
      <c r="S122" s="39"/>
      <c r="T122" s="39"/>
    </row>
    <row r="123" spans="1:20" x14ac:dyDescent="0.25">
      <c r="A123" s="3">
        <v>1.00173787781346</v>
      </c>
      <c r="B123" s="22"/>
      <c r="D123" s="3">
        <v>3</v>
      </c>
      <c r="E123" s="22"/>
      <c r="H123" s="39">
        <v>1.097272284</v>
      </c>
      <c r="I123" s="39"/>
      <c r="J123" s="39"/>
      <c r="K123" s="39"/>
      <c r="L123" s="39"/>
      <c r="M123" s="39"/>
      <c r="O123" s="39">
        <v>16</v>
      </c>
      <c r="P123" s="39"/>
      <c r="Q123" s="39"/>
      <c r="R123" s="39"/>
      <c r="S123" s="39"/>
      <c r="T123" s="39"/>
    </row>
    <row r="124" spans="1:20" x14ac:dyDescent="0.25">
      <c r="A124" s="3">
        <v>1.3810472078089899</v>
      </c>
      <c r="B124" s="22"/>
      <c r="D124" s="3">
        <v>5</v>
      </c>
      <c r="E124" s="22"/>
      <c r="H124" s="39">
        <v>1.0150223739999999</v>
      </c>
      <c r="I124" s="39"/>
      <c r="J124" s="39"/>
      <c r="K124" s="39"/>
      <c r="L124" s="39"/>
      <c r="M124" s="39"/>
      <c r="O124" s="39">
        <v>3</v>
      </c>
      <c r="P124" s="39"/>
      <c r="Q124" s="39"/>
      <c r="R124" s="39"/>
      <c r="S124" s="39"/>
      <c r="T124" s="39"/>
    </row>
    <row r="125" spans="1:20" x14ac:dyDescent="0.25">
      <c r="A125" s="3">
        <v>1.01615596347598</v>
      </c>
      <c r="B125" s="22"/>
      <c r="D125" s="3">
        <v>8</v>
      </c>
      <c r="E125" s="22"/>
      <c r="H125" s="39">
        <v>1.045078953</v>
      </c>
      <c r="I125" s="39"/>
      <c r="J125" s="39"/>
      <c r="K125" s="39"/>
      <c r="L125" s="39"/>
      <c r="M125" s="39"/>
      <c r="O125" s="39">
        <v>12</v>
      </c>
      <c r="P125" s="39"/>
      <c r="Q125" s="39"/>
      <c r="R125" s="39"/>
      <c r="S125" s="39"/>
      <c r="T125" s="39"/>
    </row>
    <row r="126" spans="1:20" x14ac:dyDescent="0.25">
      <c r="A126" s="3">
        <v>1.0228467835169699</v>
      </c>
      <c r="B126" s="22"/>
      <c r="D126" s="3">
        <v>13</v>
      </c>
      <c r="E126" s="22"/>
      <c r="H126" s="39">
        <v>1</v>
      </c>
      <c r="I126" s="39"/>
      <c r="J126" s="39"/>
      <c r="K126" s="39"/>
      <c r="L126" s="39"/>
      <c r="M126" s="39"/>
      <c r="O126" s="39">
        <v>1</v>
      </c>
      <c r="P126" s="39"/>
      <c r="Q126" s="39"/>
      <c r="R126" s="39"/>
      <c r="S126" s="39"/>
      <c r="T126" s="39"/>
    </row>
    <row r="127" spans="1:20" x14ac:dyDescent="0.25">
      <c r="A127" s="3">
        <v>1.14543995884525</v>
      </c>
      <c r="B127" s="22"/>
      <c r="D127" s="3">
        <v>17</v>
      </c>
      <c r="E127" s="22"/>
      <c r="H127" s="39">
        <v>1.2638183300000001</v>
      </c>
      <c r="I127" s="39"/>
      <c r="J127" s="39"/>
      <c r="K127" s="39"/>
      <c r="L127" s="39"/>
      <c r="M127" s="39"/>
      <c r="O127" s="39">
        <v>6</v>
      </c>
      <c r="P127" s="39"/>
      <c r="Q127" s="39"/>
      <c r="R127" s="39"/>
      <c r="S127" s="39"/>
      <c r="T127" s="39"/>
    </row>
    <row r="128" spans="1:20" x14ac:dyDescent="0.25">
      <c r="A128" s="3">
        <v>1.0255995281941399</v>
      </c>
      <c r="B128" s="22"/>
      <c r="D128" s="3">
        <v>4</v>
      </c>
      <c r="E128" s="22"/>
      <c r="H128" s="39">
        <v>1.02719556</v>
      </c>
      <c r="I128" s="39"/>
      <c r="J128" s="39"/>
      <c r="K128" s="39"/>
      <c r="L128" s="39"/>
      <c r="M128" s="39"/>
      <c r="O128" s="39">
        <v>10</v>
      </c>
      <c r="P128" s="39"/>
      <c r="Q128" s="39"/>
      <c r="R128" s="39"/>
      <c r="S128" s="39"/>
      <c r="T128" s="39"/>
    </row>
    <row r="129" spans="1:20" x14ac:dyDescent="0.25">
      <c r="A129" s="3">
        <v>1</v>
      </c>
      <c r="B129" s="22"/>
      <c r="D129" s="3">
        <v>1</v>
      </c>
      <c r="E129" s="22"/>
      <c r="H129" s="39">
        <v>1.1359933179999999</v>
      </c>
      <c r="I129" s="39"/>
      <c r="J129" s="39"/>
      <c r="K129" s="39"/>
      <c r="L129" s="39"/>
      <c r="M129" s="39"/>
      <c r="O129" s="39">
        <v>17</v>
      </c>
      <c r="P129" s="39"/>
      <c r="Q129" s="39"/>
      <c r="R129" s="39"/>
      <c r="S129" s="39"/>
      <c r="T129" s="39"/>
    </row>
    <row r="130" spans="1:20" x14ac:dyDescent="0.25">
      <c r="A130" s="3">
        <v>1.01285608707847</v>
      </c>
      <c r="B130" s="22"/>
      <c r="D130" s="3">
        <v>12</v>
      </c>
      <c r="E130" s="22"/>
      <c r="H130" s="39">
        <v>1.00172923</v>
      </c>
      <c r="I130" s="39"/>
      <c r="J130" s="39"/>
      <c r="K130" s="39"/>
      <c r="L130" s="39"/>
      <c r="M130" s="39"/>
      <c r="O130" s="39">
        <v>2</v>
      </c>
      <c r="P130" s="39"/>
      <c r="Q130" s="39"/>
      <c r="R130" s="39"/>
      <c r="S130" s="39"/>
      <c r="T130" s="39"/>
    </row>
    <row r="131" spans="1:20" x14ac:dyDescent="0.25">
      <c r="A131" s="3">
        <v>1.0148944072938</v>
      </c>
      <c r="B131" s="22"/>
      <c r="D131" s="3">
        <v>6</v>
      </c>
      <c r="E131" s="22"/>
      <c r="H131" s="39">
        <v>1.0006079029999999</v>
      </c>
      <c r="I131" s="39"/>
      <c r="J131" s="39"/>
      <c r="K131" s="39"/>
      <c r="L131" s="39"/>
      <c r="M131" s="39"/>
      <c r="O131" s="39">
        <v>2</v>
      </c>
      <c r="P131" s="39"/>
      <c r="Q131" s="39"/>
      <c r="R131" s="39"/>
      <c r="S131" s="39"/>
      <c r="T131" s="39"/>
    </row>
    <row r="132" spans="1:20" x14ac:dyDescent="0.25">
      <c r="A132" s="3">
        <v>1.0007128737631601</v>
      </c>
      <c r="B132" s="22"/>
      <c r="D132" s="3">
        <v>2</v>
      </c>
      <c r="E132" s="22"/>
      <c r="H132" s="39">
        <v>1.0198986459999999</v>
      </c>
      <c r="I132" s="39"/>
      <c r="J132" s="39"/>
      <c r="K132" s="39"/>
      <c r="L132" s="39"/>
      <c r="M132" s="39"/>
      <c r="O132" s="39">
        <v>12</v>
      </c>
      <c r="P132" s="39"/>
      <c r="Q132" s="39"/>
      <c r="R132" s="39"/>
      <c r="S132" s="39"/>
      <c r="T132" s="39"/>
    </row>
    <row r="133" spans="1:20" x14ac:dyDescent="0.25">
      <c r="A133" s="3">
        <v>1.01418740932512</v>
      </c>
      <c r="B133" s="22"/>
      <c r="D133" s="3">
        <v>7</v>
      </c>
      <c r="E133" s="22"/>
      <c r="H133" s="39">
        <v>1.040983293</v>
      </c>
      <c r="I133" s="39"/>
      <c r="J133" s="39"/>
      <c r="K133" s="39"/>
      <c r="L133" s="39"/>
      <c r="M133" s="39"/>
      <c r="O133" s="39">
        <v>12</v>
      </c>
      <c r="P133" s="39"/>
      <c r="Q133" s="39"/>
      <c r="R133" s="39"/>
      <c r="S133" s="39"/>
      <c r="T133" s="39"/>
    </row>
    <row r="134" spans="1:20" x14ac:dyDescent="0.25">
      <c r="A134" s="3">
        <v>1.0723732684865901</v>
      </c>
      <c r="B134" s="22"/>
      <c r="D134" s="3">
        <v>3</v>
      </c>
      <c r="E134" s="22"/>
      <c r="H134" s="39">
        <v>1.0036651489999999</v>
      </c>
      <c r="I134" s="39"/>
      <c r="J134" s="39"/>
      <c r="K134" s="39"/>
      <c r="L134" s="39"/>
      <c r="M134" s="39"/>
      <c r="O134" s="39">
        <v>2</v>
      </c>
      <c r="P134" s="39"/>
      <c r="Q134" s="39"/>
      <c r="R134" s="39"/>
      <c r="S134" s="39"/>
      <c r="T134" s="39"/>
    </row>
    <row r="135" spans="1:20" x14ac:dyDescent="0.25">
      <c r="A135" s="3">
        <v>1.0092161804441599</v>
      </c>
      <c r="B135" s="22"/>
      <c r="D135" s="3">
        <v>5</v>
      </c>
      <c r="E135" s="22"/>
      <c r="H135" s="39">
        <v>1.7199650019999999</v>
      </c>
      <c r="I135" s="39"/>
      <c r="J135" s="39"/>
      <c r="K135" s="39"/>
      <c r="L135" s="39"/>
      <c r="M135" s="39"/>
      <c r="O135" s="39">
        <v>16</v>
      </c>
      <c r="P135" s="39"/>
      <c r="Q135" s="39"/>
      <c r="R135" s="39"/>
      <c r="S135" s="39"/>
      <c r="T135" s="39"/>
    </row>
    <row r="136" spans="1:20" x14ac:dyDescent="0.25">
      <c r="A136" s="3">
        <v>1.14325642212215</v>
      </c>
      <c r="B136" s="22"/>
      <c r="D136" s="3">
        <v>27</v>
      </c>
      <c r="E136" s="22"/>
      <c r="H136" s="39">
        <v>1.0036364840000001</v>
      </c>
      <c r="I136" s="39"/>
      <c r="J136" s="39"/>
      <c r="K136" s="39"/>
      <c r="L136" s="39"/>
      <c r="M136" s="39"/>
      <c r="O136" s="39">
        <v>3</v>
      </c>
      <c r="P136" s="39"/>
      <c r="Q136" s="39"/>
      <c r="R136" s="39"/>
      <c r="S136" s="39"/>
      <c r="T136" s="39"/>
    </row>
    <row r="137" spans="1:20" x14ac:dyDescent="0.25">
      <c r="A137" s="3">
        <v>1.9718845835849499</v>
      </c>
      <c r="B137" s="22"/>
      <c r="D137" s="3">
        <v>24</v>
      </c>
      <c r="E137" s="22"/>
      <c r="H137" s="39">
        <v>1.0303362819999999</v>
      </c>
      <c r="I137" s="39"/>
      <c r="J137" s="39"/>
      <c r="K137" s="39"/>
      <c r="L137" s="39"/>
      <c r="M137" s="39"/>
      <c r="O137" s="39">
        <v>3</v>
      </c>
      <c r="P137" s="39"/>
      <c r="Q137" s="39"/>
      <c r="R137" s="39"/>
      <c r="S137" s="39"/>
      <c r="T137" s="39"/>
    </row>
    <row r="138" spans="1:20" x14ac:dyDescent="0.25">
      <c r="A138" s="3">
        <v>1.00780246588663</v>
      </c>
      <c r="B138" s="22"/>
      <c r="D138" s="3">
        <v>5</v>
      </c>
      <c r="E138" s="22"/>
      <c r="H138" s="39">
        <v>1.1329845190000001</v>
      </c>
      <c r="I138" s="39"/>
      <c r="J138" s="39"/>
      <c r="K138" s="39"/>
      <c r="L138" s="39"/>
      <c r="M138" s="39"/>
      <c r="O138" s="39">
        <v>24</v>
      </c>
      <c r="P138" s="39"/>
      <c r="Q138" s="39"/>
      <c r="R138" s="39"/>
      <c r="S138" s="39"/>
      <c r="T138" s="39"/>
    </row>
    <row r="139" spans="1:20" x14ac:dyDescent="0.25">
      <c r="A139" s="3">
        <v>1.3188940329935599</v>
      </c>
      <c r="B139" s="22"/>
      <c r="D139" s="3">
        <v>7</v>
      </c>
      <c r="E139" s="22"/>
      <c r="H139" s="39">
        <v>1.0115732019999999</v>
      </c>
      <c r="I139" s="39"/>
      <c r="J139" s="39"/>
      <c r="K139" s="39"/>
      <c r="L139" s="39"/>
      <c r="M139" s="39"/>
      <c r="O139" s="39">
        <v>4</v>
      </c>
      <c r="P139" s="39"/>
      <c r="Q139" s="39"/>
      <c r="R139" s="39"/>
      <c r="S139" s="39"/>
      <c r="T139" s="39"/>
    </row>
    <row r="140" spans="1:20" x14ac:dyDescent="0.25">
      <c r="A140" s="3">
        <v>1.0652335489332201</v>
      </c>
      <c r="B140" s="22"/>
      <c r="D140" s="3">
        <v>10</v>
      </c>
      <c r="E140" s="22"/>
      <c r="H140" s="39">
        <v>1.016998941</v>
      </c>
      <c r="I140" s="39"/>
      <c r="J140" s="39"/>
      <c r="K140" s="39"/>
      <c r="L140" s="39"/>
      <c r="M140" s="39"/>
      <c r="O140" s="39">
        <v>3</v>
      </c>
      <c r="P140" s="39"/>
      <c r="Q140" s="39"/>
      <c r="R140" s="39"/>
      <c r="S140" s="39"/>
      <c r="T140" s="39"/>
    </row>
    <row r="141" spans="1:20" x14ac:dyDescent="0.25">
      <c r="A141" s="3">
        <v>1.0110858813783801</v>
      </c>
      <c r="B141" s="22"/>
      <c r="D141" s="3">
        <v>9</v>
      </c>
      <c r="E141" s="22"/>
      <c r="H141" s="39">
        <v>1.0136745110000001</v>
      </c>
      <c r="I141" s="39"/>
      <c r="J141" s="39"/>
      <c r="K141" s="39"/>
      <c r="L141" s="39"/>
      <c r="M141" s="39"/>
      <c r="O141" s="39">
        <v>4</v>
      </c>
      <c r="P141" s="39"/>
      <c r="Q141" s="39"/>
      <c r="R141" s="39"/>
      <c r="S141" s="39"/>
      <c r="T141" s="39"/>
    </row>
    <row r="142" spans="1:20" x14ac:dyDescent="0.25">
      <c r="A142" s="3">
        <v>1.4936156629225099</v>
      </c>
      <c r="B142" s="22"/>
      <c r="D142" s="3">
        <v>14</v>
      </c>
      <c r="E142" s="22"/>
      <c r="H142" s="39">
        <v>1.2292041060000001</v>
      </c>
      <c r="I142" s="39"/>
      <c r="J142" s="39"/>
      <c r="K142" s="39"/>
      <c r="L142" s="39"/>
      <c r="M142" s="39"/>
      <c r="O142" s="39">
        <v>4</v>
      </c>
      <c r="P142" s="39"/>
      <c r="Q142" s="39"/>
      <c r="R142" s="39"/>
      <c r="S142" s="39"/>
      <c r="T142" s="39"/>
    </row>
    <row r="143" spans="1:20" x14ac:dyDescent="0.25">
      <c r="A143" s="3">
        <v>1.78501703118555</v>
      </c>
      <c r="B143" s="22"/>
      <c r="D143" s="3">
        <v>7</v>
      </c>
      <c r="E143" s="22"/>
      <c r="H143" s="39">
        <v>1.0810368050000001</v>
      </c>
      <c r="I143" s="39"/>
      <c r="J143" s="39"/>
      <c r="K143" s="39"/>
      <c r="L143" s="39"/>
      <c r="M143" s="39"/>
      <c r="O143" s="39">
        <v>10</v>
      </c>
      <c r="P143" s="39"/>
      <c r="Q143" s="39"/>
      <c r="R143" s="39"/>
      <c r="S143" s="39"/>
      <c r="T143" s="39"/>
    </row>
    <row r="144" spans="1:20" x14ac:dyDescent="0.25">
      <c r="A144" s="3">
        <v>2.93506358231605</v>
      </c>
      <c r="B144" s="22"/>
      <c r="D144" s="3">
        <v>29</v>
      </c>
      <c r="E144" s="22"/>
      <c r="H144" s="39">
        <v>1.0024002789999999</v>
      </c>
      <c r="I144" s="39"/>
      <c r="J144" s="39"/>
      <c r="K144" s="39"/>
      <c r="L144" s="39"/>
      <c r="M144" s="39"/>
      <c r="O144" s="39">
        <v>2</v>
      </c>
      <c r="P144" s="39"/>
      <c r="Q144" s="39"/>
      <c r="R144" s="39"/>
      <c r="S144" s="39"/>
      <c r="T144" s="39"/>
    </row>
    <row r="145" spans="1:20" x14ac:dyDescent="0.25">
      <c r="A145" s="3">
        <v>1.0165908585902801</v>
      </c>
      <c r="B145" s="22"/>
      <c r="D145" s="3">
        <v>14</v>
      </c>
      <c r="E145" s="22"/>
      <c r="H145" s="39">
        <v>1.1139316340000001</v>
      </c>
      <c r="I145" s="39"/>
      <c r="J145" s="39"/>
      <c r="K145" s="39"/>
      <c r="L145" s="39"/>
      <c r="M145" s="39"/>
      <c r="O145" s="39">
        <v>15</v>
      </c>
      <c r="P145" s="39"/>
      <c r="Q145" s="39"/>
      <c r="R145" s="39"/>
      <c r="S145" s="39"/>
      <c r="T145" s="39"/>
    </row>
    <row r="146" spans="1:20" x14ac:dyDescent="0.25">
      <c r="A146" s="3">
        <v>1.1074707535232</v>
      </c>
      <c r="B146" s="22"/>
      <c r="D146" s="3">
        <v>13</v>
      </c>
      <c r="E146" s="22"/>
      <c r="H146" s="39">
        <v>1.0075662990000001</v>
      </c>
      <c r="I146" s="39"/>
      <c r="J146" s="39"/>
      <c r="K146" s="39"/>
      <c r="L146" s="39"/>
      <c r="M146" s="39"/>
      <c r="O146" s="39">
        <v>3</v>
      </c>
      <c r="P146" s="39"/>
      <c r="Q146" s="39"/>
      <c r="R146" s="39"/>
      <c r="S146" s="39"/>
      <c r="T146" s="39"/>
    </row>
    <row r="147" spans="1:20" x14ac:dyDescent="0.25">
      <c r="A147" s="3">
        <v>1.03876909496968</v>
      </c>
      <c r="B147" s="22"/>
      <c r="D147" s="3">
        <v>4</v>
      </c>
      <c r="E147" s="22"/>
      <c r="H147" s="39">
        <v>1.0133505620000001</v>
      </c>
      <c r="I147" s="39"/>
      <c r="J147" s="39"/>
      <c r="K147" s="39"/>
      <c r="L147" s="39"/>
      <c r="M147" s="39"/>
      <c r="O147" s="39">
        <v>3</v>
      </c>
      <c r="P147" s="39"/>
      <c r="Q147" s="39"/>
      <c r="R147" s="39"/>
      <c r="S147" s="39"/>
      <c r="T147" s="39"/>
    </row>
    <row r="148" spans="1:20" x14ac:dyDescent="0.25">
      <c r="A148" s="3">
        <v>1.5512881669754499</v>
      </c>
      <c r="B148" s="22"/>
      <c r="D148" s="3">
        <v>56</v>
      </c>
      <c r="E148" s="22"/>
      <c r="H148" s="39">
        <v>1.001138544</v>
      </c>
      <c r="I148" s="39"/>
      <c r="J148" s="39"/>
      <c r="K148" s="39"/>
      <c r="L148" s="39"/>
      <c r="M148" s="39"/>
      <c r="O148" s="39">
        <v>5</v>
      </c>
      <c r="P148" s="39"/>
      <c r="Q148" s="39"/>
      <c r="R148" s="39"/>
      <c r="S148" s="39"/>
      <c r="T148" s="39"/>
    </row>
    <row r="149" spans="1:20" x14ac:dyDescent="0.25">
      <c r="A149" s="3">
        <v>1.25698905521917</v>
      </c>
      <c r="B149" s="22"/>
      <c r="D149" s="3">
        <v>4</v>
      </c>
      <c r="E149" s="22"/>
      <c r="H149" s="39">
        <v>1.869972186</v>
      </c>
      <c r="I149" s="39"/>
      <c r="J149" s="39"/>
      <c r="K149" s="39"/>
      <c r="L149" s="39"/>
      <c r="M149" s="39"/>
      <c r="O149" s="39">
        <v>26</v>
      </c>
      <c r="P149" s="39"/>
      <c r="Q149" s="39"/>
      <c r="R149" s="39"/>
      <c r="S149" s="39"/>
      <c r="T149" s="39"/>
    </row>
    <row r="150" spans="1:20" x14ac:dyDescent="0.25">
      <c r="A150" s="3">
        <v>1.01714152847119</v>
      </c>
      <c r="B150" s="22"/>
      <c r="D150" s="3">
        <v>7</v>
      </c>
      <c r="E150" s="22"/>
      <c r="H150" s="39">
        <v>1.0845818149999999</v>
      </c>
      <c r="I150" s="39"/>
      <c r="J150" s="39"/>
      <c r="K150" s="39"/>
      <c r="L150" s="39"/>
      <c r="M150" s="39"/>
      <c r="O150" s="39">
        <v>5</v>
      </c>
      <c r="P150" s="39"/>
      <c r="Q150" s="39"/>
      <c r="R150" s="39"/>
      <c r="S150" s="39"/>
      <c r="T150" s="39"/>
    </row>
    <row r="151" spans="1:20" x14ac:dyDescent="0.25">
      <c r="A151" s="3">
        <v>1.0202112660001199</v>
      </c>
      <c r="B151" s="22"/>
      <c r="D151" s="3">
        <v>3</v>
      </c>
      <c r="E151" s="22"/>
      <c r="H151" s="39">
        <v>1.0790083479999999</v>
      </c>
      <c r="I151" s="39"/>
      <c r="J151" s="39"/>
      <c r="K151" s="39"/>
      <c r="L151" s="39"/>
      <c r="M151" s="39"/>
      <c r="O151" s="39">
        <v>5</v>
      </c>
      <c r="P151" s="39"/>
      <c r="Q151" s="39"/>
      <c r="R151" s="39"/>
      <c r="S151" s="39"/>
      <c r="T151" s="39"/>
    </row>
    <row r="152" spans="1:20" x14ac:dyDescent="0.25">
      <c r="A152" s="3">
        <v>1.0006962006951601</v>
      </c>
      <c r="B152" s="22"/>
      <c r="D152" s="3">
        <v>3</v>
      </c>
      <c r="E152" s="22"/>
      <c r="H152" s="39">
        <v>1.0356224060000001</v>
      </c>
      <c r="I152" s="39"/>
      <c r="J152" s="39"/>
      <c r="K152" s="39"/>
      <c r="L152" s="39"/>
      <c r="M152" s="39"/>
      <c r="O152" s="39">
        <v>4</v>
      </c>
      <c r="P152" s="39"/>
      <c r="Q152" s="39"/>
      <c r="R152" s="39"/>
      <c r="S152" s="39"/>
      <c r="T152" s="39"/>
    </row>
    <row r="153" spans="1:20" x14ac:dyDescent="0.25">
      <c r="A153" s="3">
        <v>1.76687630071436</v>
      </c>
      <c r="B153" s="22"/>
      <c r="D153" s="3">
        <v>22</v>
      </c>
      <c r="E153" s="22"/>
      <c r="H153" s="39">
        <v>1.002677848</v>
      </c>
      <c r="I153" s="39"/>
      <c r="J153" s="39"/>
      <c r="K153" s="39"/>
      <c r="L153" s="39"/>
      <c r="M153" s="39"/>
      <c r="O153" s="39">
        <v>5</v>
      </c>
      <c r="P153" s="39"/>
      <c r="Q153" s="39"/>
      <c r="R153" s="39"/>
      <c r="S153" s="39"/>
      <c r="T153" s="39"/>
    </row>
    <row r="154" spans="1:20" x14ac:dyDescent="0.25">
      <c r="A154" s="3">
        <v>1.0254438642396999</v>
      </c>
      <c r="B154" s="22"/>
      <c r="D154" s="3">
        <v>12</v>
      </c>
      <c r="E154" s="22"/>
      <c r="H154" s="39">
        <v>1</v>
      </c>
      <c r="I154" s="39"/>
      <c r="J154" s="39"/>
      <c r="K154" s="39"/>
      <c r="L154" s="39"/>
      <c r="M154" s="39"/>
      <c r="O154" s="39">
        <v>1</v>
      </c>
      <c r="P154" s="39"/>
      <c r="Q154" s="39"/>
      <c r="R154" s="39"/>
      <c r="S154" s="39"/>
      <c r="T154" s="39"/>
    </row>
    <row r="155" spans="1:20" x14ac:dyDescent="0.25">
      <c r="A155" s="3">
        <v>1.2372045828003999</v>
      </c>
      <c r="B155" s="22"/>
      <c r="D155" s="3">
        <v>12</v>
      </c>
      <c r="E155" s="22"/>
      <c r="H155" s="39">
        <v>1.0001701190000001</v>
      </c>
      <c r="I155" s="39"/>
      <c r="J155" s="39"/>
      <c r="K155" s="39"/>
      <c r="L155" s="39"/>
      <c r="M155" s="39"/>
      <c r="O155" s="39">
        <v>2</v>
      </c>
      <c r="P155" s="39"/>
      <c r="Q155" s="39"/>
      <c r="R155" s="39"/>
      <c r="S155" s="39"/>
      <c r="T155" s="39"/>
    </row>
    <row r="156" spans="1:20" x14ac:dyDescent="0.25">
      <c r="A156" s="3">
        <v>1.4497182451797499</v>
      </c>
      <c r="B156" s="22"/>
      <c r="D156" s="3">
        <v>40</v>
      </c>
      <c r="E156" s="22"/>
      <c r="H156" s="39">
        <v>1</v>
      </c>
      <c r="I156" s="39"/>
      <c r="J156" s="39"/>
      <c r="K156" s="39"/>
      <c r="L156" s="39"/>
      <c r="M156" s="39"/>
      <c r="O156" s="39">
        <v>1</v>
      </c>
      <c r="P156" s="39"/>
      <c r="Q156" s="39"/>
      <c r="R156" s="39"/>
      <c r="S156" s="39"/>
      <c r="T156" s="39"/>
    </row>
    <row r="157" spans="1:20" x14ac:dyDescent="0.25">
      <c r="A157" s="3">
        <v>1.5325394056805399</v>
      </c>
      <c r="B157" s="22"/>
      <c r="D157" s="3">
        <v>12</v>
      </c>
      <c r="E157" s="22"/>
      <c r="H157" s="39">
        <v>1</v>
      </c>
      <c r="I157" s="39"/>
      <c r="J157" s="39"/>
      <c r="K157" s="39"/>
      <c r="L157" s="39"/>
      <c r="M157" s="39"/>
      <c r="O157" s="39">
        <v>1</v>
      </c>
      <c r="P157" s="39"/>
      <c r="Q157" s="39"/>
      <c r="R157" s="39"/>
      <c r="S157" s="39"/>
      <c r="T157" s="39"/>
    </row>
    <row r="158" spans="1:20" x14ac:dyDescent="0.25">
      <c r="A158" s="3">
        <v>1.00034806063903</v>
      </c>
      <c r="B158" s="22"/>
      <c r="D158" s="3">
        <v>2</v>
      </c>
      <c r="E158" s="22"/>
    </row>
    <row r="159" spans="1:20" x14ac:dyDescent="0.25">
      <c r="A159" s="3">
        <v>1.0121589627699501</v>
      </c>
      <c r="B159" s="22"/>
      <c r="D159" s="3">
        <v>9</v>
      </c>
      <c r="E159" s="22"/>
    </row>
    <row r="160" spans="1:20" x14ac:dyDescent="0.25">
      <c r="A160" s="3">
        <v>1.1705867527056899</v>
      </c>
      <c r="B160" s="22"/>
      <c r="D160" s="3">
        <v>4</v>
      </c>
      <c r="E160" s="22"/>
    </row>
    <row r="161" spans="1:5" x14ac:dyDescent="0.25">
      <c r="A161" s="3">
        <v>1.0468971257933299</v>
      </c>
      <c r="B161" s="22"/>
      <c r="D161" s="3">
        <v>5</v>
      </c>
      <c r="E161" s="22"/>
    </row>
    <row r="162" spans="1:5" x14ac:dyDescent="0.25">
      <c r="A162" s="3">
        <v>1.83545201151967</v>
      </c>
      <c r="B162" s="22"/>
      <c r="D162" s="3">
        <v>19</v>
      </c>
      <c r="E162" s="22"/>
    </row>
    <row r="163" spans="1:5" x14ac:dyDescent="0.25">
      <c r="A163" s="3">
        <v>1.03188406117603</v>
      </c>
      <c r="B163" s="22"/>
      <c r="D163" s="3">
        <v>10</v>
      </c>
      <c r="E163" s="22"/>
    </row>
    <row r="164" spans="1:5" x14ac:dyDescent="0.25">
      <c r="A164" s="3">
        <v>1.72833494211533</v>
      </c>
      <c r="B164" s="22"/>
      <c r="D164" s="3">
        <v>9</v>
      </c>
      <c r="E164" s="22"/>
    </row>
    <row r="165" spans="1:5" x14ac:dyDescent="0.25">
      <c r="A165" s="3">
        <v>1.0005608314821099</v>
      </c>
      <c r="B165" s="22"/>
      <c r="D165" s="3">
        <v>2</v>
      </c>
      <c r="E165" s="22"/>
    </row>
    <row r="166" spans="1:5" x14ac:dyDescent="0.25">
      <c r="A166" s="3">
        <v>1.4995479084410199</v>
      </c>
      <c r="B166" s="22"/>
      <c r="D166" s="3">
        <v>5</v>
      </c>
      <c r="E166" s="22"/>
    </row>
    <row r="167" spans="1:5" x14ac:dyDescent="0.25">
      <c r="A167" s="3">
        <v>1.9453116306131299</v>
      </c>
      <c r="B167" s="22"/>
      <c r="D167" s="3">
        <v>10</v>
      </c>
      <c r="E167" s="22"/>
    </row>
    <row r="168" spans="1:5" x14ac:dyDescent="0.25">
      <c r="A168" s="3">
        <v>1.28947103651661</v>
      </c>
      <c r="B168" s="22"/>
      <c r="D168" s="3">
        <v>9</v>
      </c>
      <c r="E168" s="22"/>
    </row>
    <row r="169" spans="1:5" x14ac:dyDescent="0.25">
      <c r="A169" s="3">
        <v>1.66303730297233</v>
      </c>
      <c r="B169" s="22"/>
      <c r="D169" s="3">
        <v>29</v>
      </c>
      <c r="E169" s="22"/>
    </row>
    <row r="170" spans="1:5" x14ac:dyDescent="0.25">
      <c r="A170" s="3">
        <v>1.02870102343868</v>
      </c>
      <c r="B170" s="22"/>
      <c r="D170" s="3">
        <v>10</v>
      </c>
      <c r="E170" s="22"/>
    </row>
    <row r="171" spans="1:5" x14ac:dyDescent="0.25">
      <c r="A171" s="3">
        <v>1.0015586805815699</v>
      </c>
      <c r="B171" s="22"/>
      <c r="D171" s="3">
        <v>3</v>
      </c>
      <c r="E171" s="22"/>
    </row>
    <row r="172" spans="1:5" x14ac:dyDescent="0.25">
      <c r="A172" s="3">
        <v>2.0358548049209899</v>
      </c>
      <c r="B172" s="22"/>
      <c r="D172" s="3">
        <v>4</v>
      </c>
      <c r="E172" s="22"/>
    </row>
    <row r="173" spans="1:5" x14ac:dyDescent="0.25">
      <c r="A173" s="3">
        <v>1.68088402620021</v>
      </c>
      <c r="B173" s="22"/>
      <c r="D173" s="3">
        <v>11</v>
      </c>
      <c r="E173" s="22"/>
    </row>
    <row r="174" spans="1:5" x14ac:dyDescent="0.25">
      <c r="A174" s="3">
        <v>1.0088722680154401</v>
      </c>
      <c r="B174" s="22"/>
      <c r="D174" s="3">
        <v>3</v>
      </c>
      <c r="E174" s="22"/>
    </row>
    <row r="175" spans="1:5" x14ac:dyDescent="0.25">
      <c r="A175" s="3">
        <v>1.9351318821643</v>
      </c>
      <c r="B175" s="22"/>
      <c r="D175" s="3">
        <v>4</v>
      </c>
      <c r="E175" s="22"/>
    </row>
    <row r="176" spans="1:5" x14ac:dyDescent="0.25">
      <c r="A176" s="3">
        <v>1.02323313320301</v>
      </c>
      <c r="B176" s="22"/>
      <c r="D176" s="3">
        <v>8</v>
      </c>
      <c r="E176" s="22"/>
    </row>
    <row r="177" spans="1:5" x14ac:dyDescent="0.25">
      <c r="A177" s="3">
        <v>1.01262473988266</v>
      </c>
      <c r="B177" s="22"/>
      <c r="D177" s="3">
        <v>5</v>
      </c>
      <c r="E177" s="22"/>
    </row>
    <row r="178" spans="1:5" x14ac:dyDescent="0.25">
      <c r="A178" s="3">
        <v>1.0018750548086499</v>
      </c>
      <c r="B178" s="22"/>
      <c r="D178" s="3">
        <v>3</v>
      </c>
      <c r="E178" s="22"/>
    </row>
    <row r="179" spans="1:5" x14ac:dyDescent="0.25">
      <c r="A179" s="3">
        <v>1.5170305703395199</v>
      </c>
      <c r="B179" s="22"/>
      <c r="D179" s="3">
        <v>13</v>
      </c>
      <c r="E179" s="22"/>
    </row>
    <row r="180" spans="1:5" x14ac:dyDescent="0.25">
      <c r="A180" s="3">
        <v>1.0010432546715999</v>
      </c>
      <c r="B180" s="22"/>
      <c r="D180" s="3">
        <v>2</v>
      </c>
      <c r="E180" s="22"/>
    </row>
    <row r="181" spans="1:5" x14ac:dyDescent="0.25">
      <c r="A181" s="3">
        <v>1.0299608589748801</v>
      </c>
      <c r="B181" s="22"/>
      <c r="D181" s="3">
        <v>13</v>
      </c>
      <c r="E181" s="22"/>
    </row>
    <row r="182" spans="1:5" x14ac:dyDescent="0.25">
      <c r="A182" s="3">
        <v>1.8341215812296601</v>
      </c>
      <c r="B182" s="22"/>
      <c r="D182" s="3">
        <v>6</v>
      </c>
      <c r="E182" s="22"/>
    </row>
    <row r="183" spans="1:5" x14ac:dyDescent="0.25">
      <c r="A183" s="3">
        <v>1.0103904925946401</v>
      </c>
      <c r="B183" s="22"/>
      <c r="D183" s="3">
        <v>6</v>
      </c>
      <c r="E183" s="22"/>
    </row>
    <row r="184" spans="1:5" x14ac:dyDescent="0.25">
      <c r="A184" s="3">
        <v>1.3154806685273199</v>
      </c>
      <c r="B184" s="22"/>
      <c r="D184" s="3">
        <v>4</v>
      </c>
      <c r="E184" s="22"/>
    </row>
    <row r="185" spans="1:5" x14ac:dyDescent="0.25">
      <c r="A185" s="3">
        <v>1.2846317646399401</v>
      </c>
      <c r="B185" s="22"/>
      <c r="D185" s="3">
        <v>4</v>
      </c>
      <c r="E185" s="22"/>
    </row>
    <row r="186" spans="1:5" x14ac:dyDescent="0.25">
      <c r="A186" s="3">
        <v>1.0052244006654001</v>
      </c>
      <c r="B186" s="22"/>
      <c r="D186" s="3">
        <v>3</v>
      </c>
      <c r="E186" s="22"/>
    </row>
    <row r="187" spans="1:5" x14ac:dyDescent="0.25">
      <c r="A187" s="3">
        <v>1.97828713447408</v>
      </c>
      <c r="B187" s="22"/>
      <c r="D187" s="3">
        <v>5</v>
      </c>
      <c r="E187" s="22"/>
    </row>
    <row r="188" spans="1:5" x14ac:dyDescent="0.25">
      <c r="A188" s="3">
        <v>1.5541404454116601</v>
      </c>
      <c r="B188" s="22"/>
      <c r="D188" s="3">
        <v>4</v>
      </c>
      <c r="E188" s="22"/>
    </row>
    <row r="189" spans="1:5" x14ac:dyDescent="0.25">
      <c r="A189" s="3">
        <v>1</v>
      </c>
      <c r="B189" s="22"/>
      <c r="D189" s="3">
        <v>1</v>
      </c>
      <c r="E189" s="22"/>
    </row>
    <row r="190" spans="1:5" x14ac:dyDescent="0.25">
      <c r="A190" s="3">
        <v>1.4122047557111801</v>
      </c>
      <c r="B190" s="22"/>
      <c r="D190" s="3">
        <v>3</v>
      </c>
      <c r="E190" s="22"/>
    </row>
    <row r="191" spans="1:5" x14ac:dyDescent="0.25">
      <c r="A191" s="3">
        <v>1.00537532367084</v>
      </c>
      <c r="B191" s="22"/>
      <c r="D191" s="3">
        <v>4</v>
      </c>
      <c r="E191" s="22"/>
    </row>
    <row r="192" spans="1:5" x14ac:dyDescent="0.25">
      <c r="A192" s="3">
        <v>1.1351145287967099</v>
      </c>
      <c r="B192" s="22"/>
      <c r="D192" s="3">
        <v>12</v>
      </c>
      <c r="E192" s="22"/>
    </row>
    <row r="193" spans="1:5" x14ac:dyDescent="0.25">
      <c r="A193" s="3">
        <v>1.0844100226678099</v>
      </c>
      <c r="B193" s="22"/>
      <c r="D193" s="3">
        <v>23</v>
      </c>
      <c r="E193" s="22"/>
    </row>
    <row r="194" spans="1:5" x14ac:dyDescent="0.25">
      <c r="A194" s="3">
        <v>1.68389817809936</v>
      </c>
      <c r="B194" s="22"/>
      <c r="D194" s="3">
        <v>3</v>
      </c>
      <c r="E194" s="22"/>
    </row>
    <row r="195" spans="1:5" x14ac:dyDescent="0.25">
      <c r="A195" s="3">
        <v>1</v>
      </c>
      <c r="B195" s="22"/>
      <c r="D195" s="3">
        <v>1</v>
      </c>
      <c r="E195" s="22"/>
    </row>
    <row r="196" spans="1:5" x14ac:dyDescent="0.25">
      <c r="A196" s="3">
        <v>1.0398459660953401</v>
      </c>
      <c r="B196" s="22"/>
      <c r="D196" s="3">
        <v>7</v>
      </c>
      <c r="E196" s="22"/>
    </row>
    <row r="197" spans="1:5" x14ac:dyDescent="0.25">
      <c r="A197" s="3">
        <v>1</v>
      </c>
      <c r="B197" s="22"/>
      <c r="D197" s="3">
        <v>1</v>
      </c>
      <c r="E197" s="22"/>
    </row>
    <row r="198" spans="1:5" x14ac:dyDescent="0.25">
      <c r="A198" s="3">
        <v>1.00112731275054</v>
      </c>
      <c r="B198" s="22"/>
      <c r="D198" s="3">
        <v>3</v>
      </c>
      <c r="E198" s="22"/>
    </row>
    <row r="199" spans="1:5" x14ac:dyDescent="0.25">
      <c r="A199" s="3">
        <v>1.23872318016363</v>
      </c>
      <c r="B199" s="22"/>
      <c r="D199" s="3">
        <v>4</v>
      </c>
      <c r="E199" s="22"/>
    </row>
    <row r="200" spans="1:5" x14ac:dyDescent="0.25">
      <c r="A200" s="3">
        <v>1.2143388496905001</v>
      </c>
      <c r="B200" s="22"/>
      <c r="D200" s="3">
        <v>5</v>
      </c>
      <c r="E200" s="22"/>
    </row>
    <row r="201" spans="1:5" x14ac:dyDescent="0.25">
      <c r="A201" s="3">
        <v>1.0581366174578399</v>
      </c>
      <c r="B201" s="22"/>
      <c r="D201" s="3">
        <v>3</v>
      </c>
      <c r="E201" s="22"/>
    </row>
    <row r="202" spans="1:5" x14ac:dyDescent="0.25">
      <c r="A202" s="3">
        <v>1.02016529346372</v>
      </c>
      <c r="B202" s="22"/>
      <c r="D202" s="3">
        <v>5</v>
      </c>
      <c r="E202" s="22"/>
    </row>
    <row r="203" spans="1:5" x14ac:dyDescent="0.25">
      <c r="A203" s="3">
        <v>1.26098816605748</v>
      </c>
      <c r="B203" s="22"/>
      <c r="D203" s="3">
        <v>3</v>
      </c>
      <c r="E203" s="22"/>
    </row>
    <row r="204" spans="1:5" x14ac:dyDescent="0.25">
      <c r="A204" s="3">
        <v>1.0603030058346901</v>
      </c>
      <c r="B204" s="22"/>
      <c r="D204" s="3">
        <v>10</v>
      </c>
      <c r="E204" s="22"/>
    </row>
    <row r="205" spans="1:5" x14ac:dyDescent="0.25">
      <c r="A205" s="3">
        <v>1.00480889301626</v>
      </c>
      <c r="B205" s="22"/>
      <c r="D205" s="3">
        <v>6</v>
      </c>
      <c r="E205" s="22"/>
    </row>
    <row r="206" spans="1:5" x14ac:dyDescent="0.25">
      <c r="A206" s="3">
        <v>1.06765652491003</v>
      </c>
      <c r="B206" s="22"/>
      <c r="D206" s="3">
        <v>10</v>
      </c>
      <c r="E206" s="22"/>
    </row>
    <row r="207" spans="1:5" x14ac:dyDescent="0.25">
      <c r="A207" s="3">
        <v>1.1593538173323199</v>
      </c>
      <c r="B207" s="22"/>
      <c r="D207" s="3">
        <v>2</v>
      </c>
      <c r="E207" s="22"/>
    </row>
    <row r="208" spans="1:5" x14ac:dyDescent="0.25">
      <c r="A208" s="3">
        <v>1.0086701299715899</v>
      </c>
      <c r="B208" s="22"/>
      <c r="D208" s="3">
        <v>4</v>
      </c>
      <c r="E208" s="22"/>
    </row>
    <row r="209" spans="1:5" x14ac:dyDescent="0.25">
      <c r="A209" s="3">
        <v>1.00955054141344</v>
      </c>
      <c r="B209" s="22"/>
      <c r="D209" s="3">
        <v>5</v>
      </c>
      <c r="E209" s="22"/>
    </row>
    <row r="210" spans="1:5" x14ac:dyDescent="0.25">
      <c r="A210" s="3">
        <v>1.00541105333971</v>
      </c>
      <c r="B210" s="22"/>
      <c r="D210" s="3">
        <v>4</v>
      </c>
      <c r="E210" s="22"/>
    </row>
    <row r="211" spans="1:5" x14ac:dyDescent="0.25">
      <c r="A211" s="3">
        <v>1.05165795473913</v>
      </c>
      <c r="B211" s="22"/>
      <c r="D211" s="3">
        <v>4</v>
      </c>
      <c r="E211" s="22"/>
    </row>
    <row r="212" spans="1:5" x14ac:dyDescent="0.25">
      <c r="A212" s="3">
        <v>1.9778357752976901</v>
      </c>
      <c r="B212" s="22"/>
      <c r="D212" s="3">
        <v>3</v>
      </c>
      <c r="E212" s="22"/>
    </row>
    <row r="213" spans="1:5" x14ac:dyDescent="0.25">
      <c r="A213" s="3">
        <v>1.2631086715745701</v>
      </c>
      <c r="B213" s="22"/>
      <c r="D213" s="3">
        <v>2</v>
      </c>
      <c r="E213" s="22"/>
    </row>
    <row r="214" spans="1:5" x14ac:dyDescent="0.25">
      <c r="A214" s="3">
        <v>1.0016300118919399</v>
      </c>
      <c r="B214" s="22"/>
      <c r="D214" s="3">
        <v>5</v>
      </c>
      <c r="E214" s="22"/>
    </row>
    <row r="215" spans="1:5" x14ac:dyDescent="0.25">
      <c r="A215" s="3">
        <v>1.0064962994220099</v>
      </c>
      <c r="B215" s="22"/>
      <c r="D215" s="3">
        <v>6</v>
      </c>
      <c r="E215" s="22"/>
    </row>
    <row r="216" spans="1:5" x14ac:dyDescent="0.25">
      <c r="A216" s="3">
        <v>1.01628663742628</v>
      </c>
      <c r="B216" s="22"/>
      <c r="D216" s="3">
        <v>3</v>
      </c>
      <c r="E216" s="22"/>
    </row>
    <row r="217" spans="1:5" x14ac:dyDescent="0.25">
      <c r="A217" s="3">
        <v>1.0366130887410601</v>
      </c>
      <c r="B217" s="22"/>
      <c r="D217" s="3">
        <v>18</v>
      </c>
      <c r="E217" s="22"/>
    </row>
    <row r="218" spans="1:5" x14ac:dyDescent="0.25">
      <c r="A218" s="3">
        <v>1.0076041526939301</v>
      </c>
      <c r="B218" s="22"/>
      <c r="D218" s="3">
        <v>4</v>
      </c>
      <c r="E218" s="22"/>
    </row>
    <row r="219" spans="1:5" x14ac:dyDescent="0.25">
      <c r="A219" s="3">
        <v>1.09727228412749</v>
      </c>
      <c r="B219" s="22"/>
      <c r="D219" s="3">
        <v>16</v>
      </c>
      <c r="E219" s="22"/>
    </row>
    <row r="220" spans="1:5" x14ac:dyDescent="0.25">
      <c r="A220" s="3">
        <v>1.0150223741390201</v>
      </c>
      <c r="B220" s="22"/>
      <c r="D220" s="3">
        <v>3</v>
      </c>
      <c r="E220" s="22"/>
    </row>
    <row r="221" spans="1:5" x14ac:dyDescent="0.25">
      <c r="A221" s="3">
        <v>1.0450789528970099</v>
      </c>
      <c r="B221" s="22"/>
      <c r="D221" s="3">
        <v>12</v>
      </c>
      <c r="E221" s="22"/>
    </row>
    <row r="222" spans="1:5" x14ac:dyDescent="0.25">
      <c r="A222" s="3">
        <v>1</v>
      </c>
      <c r="B222" s="22"/>
      <c r="D222" s="3">
        <v>1</v>
      </c>
      <c r="E222" s="22"/>
    </row>
    <row r="223" spans="1:5" x14ac:dyDescent="0.25">
      <c r="A223" s="3">
        <v>1.0028464182877199</v>
      </c>
      <c r="B223" s="22"/>
      <c r="D223" s="3">
        <v>7</v>
      </c>
      <c r="E223" s="22"/>
    </row>
    <row r="224" spans="1:5" x14ac:dyDescent="0.25">
      <c r="A224" s="3">
        <v>1.2638183298024299</v>
      </c>
      <c r="B224" s="22"/>
      <c r="D224" s="3">
        <v>6</v>
      </c>
      <c r="E224" s="22"/>
    </row>
    <row r="225" spans="1:5" x14ac:dyDescent="0.25">
      <c r="A225" s="3">
        <v>1.0044043904617399</v>
      </c>
      <c r="B225" s="22"/>
      <c r="D225" s="3">
        <v>5</v>
      </c>
      <c r="E225" s="22"/>
    </row>
    <row r="226" spans="1:5" x14ac:dyDescent="0.25">
      <c r="A226" s="3">
        <v>1.0021237654973301</v>
      </c>
      <c r="B226" s="22"/>
      <c r="D226" s="3">
        <v>3</v>
      </c>
      <c r="E226" s="22"/>
    </row>
    <row r="227" spans="1:5" x14ac:dyDescent="0.25">
      <c r="A227" s="3">
        <v>1.00025483117021</v>
      </c>
      <c r="B227" s="22"/>
      <c r="D227" s="3">
        <v>2</v>
      </c>
      <c r="E227" s="22"/>
    </row>
    <row r="228" spans="1:5" x14ac:dyDescent="0.25">
      <c r="A228" s="3">
        <v>2.5782850439841001</v>
      </c>
      <c r="B228" s="22"/>
      <c r="D228" s="3">
        <v>16</v>
      </c>
      <c r="E228" s="22"/>
    </row>
    <row r="229" spans="1:5" x14ac:dyDescent="0.25">
      <c r="A229" s="3">
        <v>1.0271955596071201</v>
      </c>
      <c r="B229" s="22"/>
      <c r="D229" s="3">
        <v>10</v>
      </c>
      <c r="E229" s="22"/>
    </row>
    <row r="230" spans="1:5" x14ac:dyDescent="0.25">
      <c r="A230" s="3">
        <v>1.13599331760375</v>
      </c>
      <c r="B230" s="22"/>
      <c r="D230" s="3">
        <v>17</v>
      </c>
      <c r="E230" s="22"/>
    </row>
    <row r="231" spans="1:5" x14ac:dyDescent="0.25">
      <c r="A231" s="3">
        <v>1.0032388097479099</v>
      </c>
      <c r="B231" s="22"/>
      <c r="D231" s="3">
        <v>6</v>
      </c>
      <c r="E231" s="22"/>
    </row>
    <row r="232" spans="1:5" x14ac:dyDescent="0.25">
      <c r="A232" s="3">
        <v>1.0017292299199201</v>
      </c>
      <c r="B232" s="22"/>
      <c r="D232" s="3">
        <v>2</v>
      </c>
      <c r="E232" s="22"/>
    </row>
    <row r="233" spans="1:5" x14ac:dyDescent="0.25">
      <c r="A233" s="3">
        <v>1.0366382332606701</v>
      </c>
      <c r="B233" s="22"/>
      <c r="D233" s="3">
        <v>8</v>
      </c>
      <c r="E233" s="22"/>
    </row>
    <row r="234" spans="1:5" x14ac:dyDescent="0.25">
      <c r="A234" s="3">
        <v>1.8740439227605099</v>
      </c>
      <c r="B234" s="22"/>
      <c r="D234" s="3">
        <v>5</v>
      </c>
      <c r="E234" s="22"/>
    </row>
    <row r="235" spans="1:5" x14ac:dyDescent="0.25">
      <c r="A235" s="3">
        <v>1.0006079026793999</v>
      </c>
      <c r="B235" s="22"/>
      <c r="D235" s="3">
        <v>2</v>
      </c>
      <c r="E235" s="22"/>
    </row>
    <row r="236" spans="1:5" x14ac:dyDescent="0.25">
      <c r="A236" s="3">
        <v>1.22350442767532</v>
      </c>
      <c r="B236" s="22"/>
      <c r="D236" s="3">
        <v>7</v>
      </c>
      <c r="E236" s="22"/>
    </row>
    <row r="237" spans="1:5" x14ac:dyDescent="0.25">
      <c r="A237" s="3">
        <v>1.0198986462022299</v>
      </c>
      <c r="B237" s="22"/>
      <c r="D237" s="3">
        <v>12</v>
      </c>
      <c r="E237" s="22"/>
    </row>
    <row r="238" spans="1:5" x14ac:dyDescent="0.25">
      <c r="A238" s="3">
        <v>1.3152776429817099</v>
      </c>
      <c r="B238" s="22"/>
      <c r="D238" s="3">
        <v>3</v>
      </c>
      <c r="E238" s="22"/>
    </row>
    <row r="239" spans="1:5" x14ac:dyDescent="0.25">
      <c r="A239" s="3">
        <v>1.04098329338653</v>
      </c>
      <c r="B239" s="22"/>
      <c r="D239" s="3">
        <v>12</v>
      </c>
      <c r="E239" s="22"/>
    </row>
    <row r="240" spans="1:5" x14ac:dyDescent="0.25">
      <c r="A240" s="3">
        <v>1.0036651490236901</v>
      </c>
      <c r="B240" s="22"/>
      <c r="D240" s="3">
        <v>2</v>
      </c>
      <c r="E240" s="22"/>
    </row>
    <row r="241" spans="1:5" x14ac:dyDescent="0.25">
      <c r="A241" s="3">
        <v>2.1269604650084699</v>
      </c>
      <c r="B241" s="22"/>
      <c r="D241" s="3">
        <v>20</v>
      </c>
      <c r="E241" s="22"/>
    </row>
    <row r="242" spans="1:5" x14ac:dyDescent="0.25">
      <c r="A242" s="3">
        <v>1.71996500171931</v>
      </c>
      <c r="B242" s="22"/>
      <c r="D242" s="3">
        <v>16</v>
      </c>
      <c r="E242" s="22"/>
    </row>
    <row r="243" spans="1:5" x14ac:dyDescent="0.25">
      <c r="A243" s="3">
        <v>2.04387858643913</v>
      </c>
      <c r="B243" s="22"/>
      <c r="D243" s="3">
        <v>5</v>
      </c>
      <c r="E243" s="22"/>
    </row>
    <row r="244" spans="1:5" x14ac:dyDescent="0.25">
      <c r="A244" s="3">
        <v>1.0036364840300001</v>
      </c>
      <c r="B244" s="22"/>
      <c r="D244" s="3">
        <v>3</v>
      </c>
      <c r="E244" s="22"/>
    </row>
    <row r="245" spans="1:5" x14ac:dyDescent="0.25">
      <c r="A245" s="3">
        <v>1.56454424344736</v>
      </c>
      <c r="B245" s="22"/>
      <c r="D245" s="3">
        <v>9</v>
      </c>
      <c r="E245" s="22"/>
    </row>
    <row r="246" spans="1:5" x14ac:dyDescent="0.25">
      <c r="A246" s="3">
        <v>1.05810046538659</v>
      </c>
      <c r="B246" s="22"/>
      <c r="D246" s="3">
        <v>14</v>
      </c>
      <c r="E246" s="22"/>
    </row>
    <row r="247" spans="1:5" x14ac:dyDescent="0.25">
      <c r="A247" s="3">
        <v>1.03033628152461</v>
      </c>
      <c r="B247" s="22"/>
      <c r="D247" s="3">
        <v>3</v>
      </c>
      <c r="E247" s="22"/>
    </row>
    <row r="248" spans="1:5" x14ac:dyDescent="0.25">
      <c r="A248" s="3">
        <v>1.1329845191744701</v>
      </c>
      <c r="B248" s="22"/>
      <c r="D248" s="3">
        <v>24</v>
      </c>
      <c r="E248" s="22"/>
    </row>
    <row r="249" spans="1:5" x14ac:dyDescent="0.25">
      <c r="A249" s="3">
        <v>1.12799687036866</v>
      </c>
      <c r="B249" s="22"/>
      <c r="D249" s="3">
        <v>6</v>
      </c>
      <c r="E249" s="22"/>
    </row>
    <row r="250" spans="1:5" x14ac:dyDescent="0.25">
      <c r="A250" s="3">
        <v>1.1494081936607099</v>
      </c>
      <c r="B250" s="22"/>
      <c r="D250" s="3">
        <v>3</v>
      </c>
      <c r="E250" s="22"/>
    </row>
    <row r="251" spans="1:5" x14ac:dyDescent="0.25">
      <c r="A251" s="3">
        <v>1.25316343409021</v>
      </c>
      <c r="B251" s="22"/>
      <c r="D251" s="3">
        <v>4</v>
      </c>
      <c r="E251" s="22"/>
    </row>
    <row r="252" spans="1:5" x14ac:dyDescent="0.25">
      <c r="A252" s="3">
        <v>1.0115732021196699</v>
      </c>
      <c r="B252" s="22"/>
      <c r="D252" s="3">
        <v>4</v>
      </c>
      <c r="E252" s="22"/>
    </row>
    <row r="253" spans="1:5" x14ac:dyDescent="0.25">
      <c r="A253" s="3">
        <v>1.0169989405106601</v>
      </c>
      <c r="B253" s="22"/>
      <c r="D253" s="3">
        <v>3</v>
      </c>
      <c r="E253" s="22"/>
    </row>
    <row r="254" spans="1:5" x14ac:dyDescent="0.25">
      <c r="A254" s="3">
        <v>1.0780922689983501</v>
      </c>
      <c r="B254" s="22"/>
      <c r="D254" s="3">
        <v>16</v>
      </c>
      <c r="E254" s="22"/>
    </row>
    <row r="255" spans="1:5" x14ac:dyDescent="0.25">
      <c r="A255" s="3">
        <v>1.0136745106585401</v>
      </c>
      <c r="B255" s="22"/>
      <c r="D255" s="3">
        <v>4</v>
      </c>
      <c r="E255" s="22"/>
    </row>
    <row r="256" spans="1:5" x14ac:dyDescent="0.25">
      <c r="A256" s="3">
        <v>1.0013215688385</v>
      </c>
      <c r="B256" s="22"/>
      <c r="D256" s="3">
        <v>3</v>
      </c>
      <c r="E256" s="22"/>
    </row>
    <row r="257" spans="1:5" x14ac:dyDescent="0.25">
      <c r="A257" s="3">
        <v>1.00146105501365</v>
      </c>
      <c r="B257" s="22"/>
      <c r="D257" s="3">
        <v>3</v>
      </c>
      <c r="E257" s="22"/>
    </row>
    <row r="258" spans="1:5" x14ac:dyDescent="0.25">
      <c r="A258" s="3">
        <v>1.47883558169507</v>
      </c>
      <c r="B258" s="22"/>
      <c r="D258" s="3">
        <v>10</v>
      </c>
      <c r="E258" s="22"/>
    </row>
    <row r="259" spans="1:5" x14ac:dyDescent="0.25">
      <c r="A259" s="3">
        <v>1.2292041063199799</v>
      </c>
      <c r="B259" s="22"/>
      <c r="D259" s="3">
        <v>4</v>
      </c>
      <c r="E259" s="22"/>
    </row>
    <row r="260" spans="1:5" x14ac:dyDescent="0.25">
      <c r="A260" s="3">
        <v>1.0810368047141099</v>
      </c>
      <c r="B260" s="22"/>
      <c r="D260" s="3">
        <v>10</v>
      </c>
      <c r="E260" s="22"/>
    </row>
    <row r="261" spans="1:5" x14ac:dyDescent="0.25">
      <c r="A261" s="3">
        <v>1.0090996572136699</v>
      </c>
      <c r="B261" s="22"/>
      <c r="D261" s="3">
        <v>5</v>
      </c>
      <c r="E261" s="22"/>
    </row>
    <row r="262" spans="1:5" x14ac:dyDescent="0.25">
      <c r="A262" s="3">
        <v>1.0024002789289499</v>
      </c>
      <c r="B262" s="22"/>
      <c r="D262" s="3">
        <v>2</v>
      </c>
      <c r="E262" s="22"/>
    </row>
    <row r="263" spans="1:5" x14ac:dyDescent="0.25">
      <c r="A263" s="3">
        <v>1.6369687453707</v>
      </c>
      <c r="B263" s="22"/>
      <c r="D263" s="3">
        <v>3</v>
      </c>
      <c r="E263" s="22"/>
    </row>
    <row r="264" spans="1:5" x14ac:dyDescent="0.25">
      <c r="A264" s="3">
        <v>1.1139316335310001</v>
      </c>
      <c r="B264" s="22"/>
      <c r="D264" s="3">
        <v>15</v>
      </c>
      <c r="E264" s="22"/>
    </row>
    <row r="265" spans="1:5" x14ac:dyDescent="0.25">
      <c r="A265" s="3">
        <v>1.4618121443207199</v>
      </c>
      <c r="B265" s="22"/>
      <c r="D265" s="3">
        <v>4</v>
      </c>
      <c r="E265" s="22"/>
    </row>
    <row r="266" spans="1:5" x14ac:dyDescent="0.25">
      <c r="A266" s="3">
        <v>1.00756629895813</v>
      </c>
      <c r="B266" s="22"/>
      <c r="D266" s="3">
        <v>3</v>
      </c>
      <c r="E266" s="22"/>
    </row>
    <row r="267" spans="1:5" x14ac:dyDescent="0.25">
      <c r="A267" s="3">
        <v>1</v>
      </c>
      <c r="B267" s="22"/>
      <c r="D267" s="3">
        <v>1</v>
      </c>
      <c r="E267" s="22"/>
    </row>
    <row r="268" spans="1:5" x14ac:dyDescent="0.25">
      <c r="A268" s="3">
        <v>1.1004597962940399</v>
      </c>
      <c r="B268" s="22"/>
      <c r="D268" s="3">
        <v>22</v>
      </c>
      <c r="E268" s="22"/>
    </row>
    <row r="269" spans="1:5" x14ac:dyDescent="0.25">
      <c r="A269" s="3">
        <v>1.01335056235851</v>
      </c>
      <c r="B269" s="22"/>
      <c r="D269" s="3">
        <v>3</v>
      </c>
      <c r="E269" s="22"/>
    </row>
    <row r="270" spans="1:5" x14ac:dyDescent="0.25">
      <c r="A270" s="3">
        <v>1.0401341158783799</v>
      </c>
      <c r="B270" s="22"/>
      <c r="D270" s="3">
        <v>4</v>
      </c>
      <c r="E270" s="22"/>
    </row>
    <row r="271" spans="1:5" x14ac:dyDescent="0.25">
      <c r="A271" s="3">
        <v>1.02056949982875</v>
      </c>
      <c r="B271" s="22"/>
      <c r="D271" s="3">
        <v>2</v>
      </c>
      <c r="E271" s="22"/>
    </row>
    <row r="272" spans="1:5" x14ac:dyDescent="0.25">
      <c r="A272" s="3">
        <v>2.2991237222403602</v>
      </c>
      <c r="B272" s="22"/>
      <c r="D272" s="3">
        <v>23</v>
      </c>
      <c r="E272" s="22"/>
    </row>
    <row r="273" spans="1:5" x14ac:dyDescent="0.25">
      <c r="A273" s="3">
        <v>1.00113854384032</v>
      </c>
      <c r="B273" s="22"/>
      <c r="D273" s="3">
        <v>5</v>
      </c>
      <c r="E273" s="22"/>
    </row>
    <row r="274" spans="1:5" x14ac:dyDescent="0.25">
      <c r="A274" s="3">
        <v>2.2394446822249998</v>
      </c>
      <c r="B274" s="22"/>
      <c r="D274" s="3">
        <v>40</v>
      </c>
      <c r="E274" s="22"/>
    </row>
    <row r="275" spans="1:5" x14ac:dyDescent="0.25">
      <c r="A275" s="3">
        <v>1.8699721859607401</v>
      </c>
      <c r="B275" s="22"/>
      <c r="D275" s="3">
        <v>26</v>
      </c>
      <c r="E275" s="22"/>
    </row>
    <row r="276" spans="1:5" x14ac:dyDescent="0.25">
      <c r="A276" s="3">
        <v>1.0014345265404201</v>
      </c>
      <c r="B276" s="22"/>
      <c r="D276" s="3">
        <v>2</v>
      </c>
      <c r="E276" s="22"/>
    </row>
    <row r="277" spans="1:5" x14ac:dyDescent="0.25">
      <c r="A277" s="3">
        <v>1.55873886898297</v>
      </c>
      <c r="B277" s="22"/>
      <c r="D277" s="3">
        <v>5</v>
      </c>
      <c r="E277" s="22"/>
    </row>
    <row r="278" spans="1:5" x14ac:dyDescent="0.25">
      <c r="A278" s="3">
        <v>1.1686460482105201</v>
      </c>
      <c r="B278" s="22"/>
      <c r="D278" s="3">
        <v>17</v>
      </c>
      <c r="E278" s="22"/>
    </row>
    <row r="279" spans="1:5" x14ac:dyDescent="0.25">
      <c r="A279" s="3">
        <v>1.0845818153575999</v>
      </c>
      <c r="B279" s="22"/>
      <c r="D279" s="3">
        <v>5</v>
      </c>
      <c r="E279" s="22"/>
    </row>
    <row r="280" spans="1:5" x14ac:dyDescent="0.25">
      <c r="A280" s="3">
        <v>1.06658484360535</v>
      </c>
      <c r="B280" s="22"/>
      <c r="D280" s="3">
        <v>27</v>
      </c>
      <c r="E280" s="22"/>
    </row>
    <row r="281" spans="1:5" x14ac:dyDescent="0.25">
      <c r="A281" s="3">
        <v>1.0790083475196801</v>
      </c>
      <c r="B281" s="22"/>
      <c r="D281" s="3">
        <v>5</v>
      </c>
      <c r="E281" s="22"/>
    </row>
    <row r="282" spans="1:5" x14ac:dyDescent="0.25">
      <c r="A282" s="3">
        <v>1.0356224055054299</v>
      </c>
      <c r="B282" s="22"/>
      <c r="D282" s="3">
        <v>4</v>
      </c>
      <c r="E282" s="22"/>
    </row>
    <row r="283" spans="1:5" x14ac:dyDescent="0.25">
      <c r="A283" s="3">
        <v>1.0043955585537401</v>
      </c>
      <c r="B283" s="22"/>
      <c r="D283" s="3">
        <v>9</v>
      </c>
      <c r="E283" s="22"/>
    </row>
    <row r="284" spans="1:5" x14ac:dyDescent="0.25">
      <c r="A284" s="3">
        <v>1.0010840627167901</v>
      </c>
      <c r="B284" s="22"/>
      <c r="D284" s="3">
        <v>3</v>
      </c>
      <c r="E284" s="22"/>
    </row>
    <row r="285" spans="1:5" x14ac:dyDescent="0.25">
      <c r="A285" s="3">
        <v>1.0025173386797701</v>
      </c>
      <c r="B285" s="22"/>
      <c r="D285" s="3">
        <v>4</v>
      </c>
      <c r="E285" s="22"/>
    </row>
    <row r="286" spans="1:5" x14ac:dyDescent="0.25">
      <c r="A286" s="3">
        <v>1.9832993438085</v>
      </c>
      <c r="B286" s="22"/>
      <c r="D286" s="3">
        <v>3</v>
      </c>
      <c r="E286" s="22"/>
    </row>
    <row r="287" spans="1:5" x14ac:dyDescent="0.25">
      <c r="A287" s="3">
        <v>1.1260979971512499</v>
      </c>
      <c r="B287" s="22"/>
      <c r="D287" s="3">
        <v>7</v>
      </c>
      <c r="E287" s="22"/>
    </row>
    <row r="288" spans="1:5" x14ac:dyDescent="0.25">
      <c r="A288" s="3">
        <v>1.0026778484732899</v>
      </c>
      <c r="B288" s="22"/>
      <c r="D288" s="3">
        <v>5</v>
      </c>
      <c r="E288" s="22"/>
    </row>
    <row r="289" spans="1:5" x14ac:dyDescent="0.25">
      <c r="A289" s="3">
        <v>1.9161642207796801</v>
      </c>
      <c r="B289" s="22"/>
      <c r="D289" s="3">
        <v>2</v>
      </c>
      <c r="E289" s="22"/>
    </row>
    <row r="290" spans="1:5" x14ac:dyDescent="0.25">
      <c r="A290" s="3">
        <v>1.0001553760090101</v>
      </c>
      <c r="B290" s="22"/>
      <c r="D290" s="3">
        <v>2</v>
      </c>
      <c r="E290" s="22"/>
    </row>
    <row r="291" spans="1:5" x14ac:dyDescent="0.25">
      <c r="A291" s="3">
        <v>1</v>
      </c>
      <c r="B291" s="22"/>
      <c r="D291" s="3">
        <v>1</v>
      </c>
      <c r="E291" s="22"/>
    </row>
    <row r="292" spans="1:5" x14ac:dyDescent="0.25">
      <c r="A292" s="3">
        <v>1.44883917750221</v>
      </c>
      <c r="B292" s="22"/>
      <c r="D292" s="3">
        <v>7</v>
      </c>
      <c r="E292" s="22"/>
    </row>
    <row r="293" spans="1:5" x14ac:dyDescent="0.25">
      <c r="A293" s="3">
        <v>1.0001701186565299</v>
      </c>
      <c r="B293" s="22"/>
      <c r="D293" s="3">
        <v>2</v>
      </c>
      <c r="E293" s="22"/>
    </row>
    <row r="294" spans="1:5" x14ac:dyDescent="0.25">
      <c r="A294" s="3">
        <v>1</v>
      </c>
      <c r="B294" s="22"/>
      <c r="D294" s="3">
        <v>1</v>
      </c>
      <c r="E294" s="22"/>
    </row>
    <row r="295" spans="1:5" x14ac:dyDescent="0.25">
      <c r="A295" s="3">
        <v>1</v>
      </c>
      <c r="B295" s="22"/>
      <c r="D295" s="3">
        <v>1</v>
      </c>
      <c r="E295" s="22"/>
    </row>
    <row r="296" spans="1:5" x14ac:dyDescent="0.25">
      <c r="A296" s="3">
        <v>1.23743308738271</v>
      </c>
      <c r="B296" s="22"/>
      <c r="D296" s="3">
        <v>13</v>
      </c>
      <c r="E296" s="22"/>
    </row>
    <row r="297" spans="1:5" x14ac:dyDescent="0.25">
      <c r="A297" s="3">
        <v>1.0586917035288199</v>
      </c>
      <c r="B297" s="22"/>
      <c r="D297" s="3">
        <v>3</v>
      </c>
      <c r="E297" s="2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B5614-4866-47F6-A42F-95D1303456EF}">
  <dimension ref="A1:AY298"/>
  <sheetViews>
    <sheetView topLeftCell="X1" workbookViewId="0">
      <selection sqref="A1:XFD3"/>
    </sheetView>
  </sheetViews>
  <sheetFormatPr defaultRowHeight="15" x14ac:dyDescent="0.25"/>
  <sheetData>
    <row r="1" spans="1:51" s="1" customFormat="1" x14ac:dyDescent="0.25"/>
    <row r="2" spans="1:51" s="1" customFormat="1" x14ac:dyDescent="0.25">
      <c r="A2" s="25" t="s">
        <v>212</v>
      </c>
      <c r="B2" s="25"/>
      <c r="C2" s="25"/>
      <c r="D2" s="25"/>
      <c r="E2" s="25"/>
      <c r="F2" s="25"/>
      <c r="H2" s="25" t="s">
        <v>180</v>
      </c>
      <c r="I2" s="25"/>
      <c r="J2" s="25"/>
      <c r="K2" s="25"/>
      <c r="L2" s="25"/>
      <c r="M2" s="25"/>
      <c r="O2" s="25" t="s">
        <v>181</v>
      </c>
      <c r="P2" s="25"/>
      <c r="R2" s="25" t="s">
        <v>182</v>
      </c>
      <c r="S2" s="25"/>
      <c r="U2" s="25" t="s">
        <v>183</v>
      </c>
      <c r="V2" s="25"/>
      <c r="W2" s="25"/>
      <c r="X2" s="25"/>
      <c r="Y2" s="25"/>
      <c r="Z2" s="25"/>
      <c r="AB2" s="25" t="s">
        <v>184</v>
      </c>
      <c r="AC2" s="25"/>
      <c r="AD2" s="25"/>
      <c r="AE2" s="25"/>
      <c r="AF2" s="25"/>
      <c r="AG2" s="25"/>
      <c r="AI2" s="15" t="s">
        <v>185</v>
      </c>
      <c r="AJ2" s="15"/>
      <c r="AK2" s="15"/>
      <c r="AL2" s="15"/>
      <c r="AM2" s="15"/>
      <c r="AN2" s="15"/>
      <c r="AO2" s="15"/>
      <c r="AP2" s="15"/>
      <c r="AR2" s="15" t="s">
        <v>186</v>
      </c>
      <c r="AS2" s="15"/>
      <c r="AT2" s="15"/>
      <c r="AU2" s="15"/>
      <c r="AV2" s="15"/>
      <c r="AW2" s="15"/>
      <c r="AX2" s="15"/>
      <c r="AY2" s="15"/>
    </row>
    <row r="3" spans="1:51" s="1" customFormat="1" x14ac:dyDescent="0.25">
      <c r="A3" s="24" t="s">
        <v>6</v>
      </c>
      <c r="B3" s="24" t="s">
        <v>7</v>
      </c>
      <c r="C3" s="24" t="s">
        <v>8</v>
      </c>
      <c r="D3" s="24" t="s">
        <v>9</v>
      </c>
      <c r="E3" s="24" t="s">
        <v>10</v>
      </c>
      <c r="F3" s="24" t="s">
        <v>11</v>
      </c>
      <c r="H3" s="24" t="s">
        <v>6</v>
      </c>
      <c r="I3" s="24" t="s">
        <v>7</v>
      </c>
      <c r="J3" s="24" t="s">
        <v>8</v>
      </c>
      <c r="K3" s="24" t="s">
        <v>9</v>
      </c>
      <c r="L3" s="24" t="s">
        <v>10</v>
      </c>
      <c r="M3" s="24" t="s">
        <v>11</v>
      </c>
      <c r="O3" s="35" t="s">
        <v>246</v>
      </c>
      <c r="P3" s="35" t="s">
        <v>247</v>
      </c>
      <c r="R3" s="35" t="s">
        <v>246</v>
      </c>
      <c r="S3" s="35" t="s">
        <v>247</v>
      </c>
      <c r="U3" s="24" t="s">
        <v>44</v>
      </c>
      <c r="V3" s="24" t="s">
        <v>45</v>
      </c>
      <c r="W3" s="24" t="s">
        <v>46</v>
      </c>
      <c r="X3" s="24" t="s">
        <v>220</v>
      </c>
      <c r="Y3" s="24" t="s">
        <v>222</v>
      </c>
      <c r="Z3" s="24" t="s">
        <v>47</v>
      </c>
      <c r="AB3" s="24" t="s">
        <v>44</v>
      </c>
      <c r="AC3" s="24" t="s">
        <v>45</v>
      </c>
      <c r="AD3" s="24" t="s">
        <v>46</v>
      </c>
      <c r="AE3" s="24" t="s">
        <v>220</v>
      </c>
      <c r="AF3" s="24" t="s">
        <v>222</v>
      </c>
      <c r="AG3" s="24" t="s">
        <v>47</v>
      </c>
      <c r="AI3" s="29" t="s">
        <v>248</v>
      </c>
      <c r="AJ3" s="29" t="s">
        <v>249</v>
      </c>
      <c r="AK3" s="29" t="s">
        <v>53</v>
      </c>
      <c r="AL3" s="29" t="s">
        <v>54</v>
      </c>
      <c r="AM3" s="29" t="s">
        <v>55</v>
      </c>
      <c r="AN3" s="29" t="s">
        <v>55</v>
      </c>
      <c r="AO3" s="29" t="s">
        <v>56</v>
      </c>
      <c r="AP3" s="29" t="s">
        <v>56</v>
      </c>
      <c r="AR3" s="29" t="s">
        <v>248</v>
      </c>
      <c r="AS3" s="29" t="s">
        <v>249</v>
      </c>
      <c r="AT3" s="29" t="s">
        <v>53</v>
      </c>
      <c r="AU3" s="29" t="s">
        <v>54</v>
      </c>
      <c r="AV3" s="29" t="s">
        <v>55</v>
      </c>
      <c r="AW3" s="29" t="s">
        <v>55</v>
      </c>
      <c r="AX3" s="29" t="s">
        <v>56</v>
      </c>
      <c r="AY3" s="29" t="s">
        <v>56</v>
      </c>
    </row>
    <row r="4" spans="1:51" x14ac:dyDescent="0.25">
      <c r="A4" s="22">
        <v>83292.13</v>
      </c>
      <c r="B4" s="22">
        <v>107232.9</v>
      </c>
      <c r="C4" s="22">
        <v>32110.880000000001</v>
      </c>
      <c r="D4" s="22">
        <v>35765.5</v>
      </c>
      <c r="E4" s="22">
        <v>44378.64</v>
      </c>
      <c r="F4" s="22">
        <v>51387.86</v>
      </c>
      <c r="H4" s="22">
        <v>57.21</v>
      </c>
      <c r="I4" s="22">
        <v>91.19</v>
      </c>
      <c r="J4" s="22">
        <v>34.4</v>
      </c>
      <c r="K4" s="22">
        <v>34.630000000000003</v>
      </c>
      <c r="L4" s="22">
        <v>17.57</v>
      </c>
      <c r="M4" s="22">
        <v>13.89</v>
      </c>
      <c r="O4" s="22">
        <v>61428.73</v>
      </c>
      <c r="P4" s="22">
        <v>102942.1</v>
      </c>
      <c r="R4" s="22">
        <v>14.27</v>
      </c>
      <c r="S4" s="22">
        <v>73.81</v>
      </c>
      <c r="U4" s="22">
        <v>34425.25</v>
      </c>
      <c r="V4" s="22">
        <v>83292.13</v>
      </c>
      <c r="W4" s="22">
        <v>36916.160000000003</v>
      </c>
      <c r="X4" s="34">
        <v>70269.850000000006</v>
      </c>
      <c r="Y4" s="34">
        <v>23957.02</v>
      </c>
      <c r="Z4" s="22">
        <v>33474.910000000003</v>
      </c>
      <c r="AB4" s="22">
        <v>8.89</v>
      </c>
      <c r="AC4" s="22">
        <v>57.21</v>
      </c>
      <c r="AD4" s="22">
        <v>8.6</v>
      </c>
      <c r="AE4" s="34">
        <v>43.51</v>
      </c>
      <c r="AF4" s="34">
        <v>10.220000000000001</v>
      </c>
      <c r="AG4" s="22">
        <v>9.9700000000000006</v>
      </c>
      <c r="AI4" s="28">
        <v>57504.03</v>
      </c>
      <c r="AJ4" s="28">
        <v>104024.4</v>
      </c>
      <c r="AK4" s="28">
        <v>95560.06</v>
      </c>
      <c r="AL4" s="28">
        <v>36916.160000000003</v>
      </c>
      <c r="AM4" s="28">
        <v>122258</v>
      </c>
      <c r="AN4" s="13" t="s">
        <v>221</v>
      </c>
      <c r="AO4" s="28">
        <v>104024.4</v>
      </c>
      <c r="AP4" s="28" t="s">
        <v>223</v>
      </c>
      <c r="AR4" s="28">
        <v>36.270000000000003</v>
      </c>
      <c r="AS4" s="28">
        <v>68.13</v>
      </c>
      <c r="AT4" s="28">
        <v>154.37</v>
      </c>
      <c r="AU4" s="28">
        <v>8.6</v>
      </c>
      <c r="AV4" s="28">
        <v>1615.24</v>
      </c>
      <c r="AW4" s="13" t="s">
        <v>221</v>
      </c>
      <c r="AX4" s="28">
        <v>68.13</v>
      </c>
      <c r="AY4" s="28" t="s">
        <v>223</v>
      </c>
    </row>
    <row r="5" spans="1:51" x14ac:dyDescent="0.25">
      <c r="A5" s="22">
        <v>60608.86</v>
      </c>
      <c r="B5" s="22">
        <v>66056.87</v>
      </c>
      <c r="C5" s="22">
        <v>70120.34</v>
      </c>
      <c r="D5" s="22">
        <v>46614.68</v>
      </c>
      <c r="E5" s="22">
        <v>83447.839999999997</v>
      </c>
      <c r="F5" s="22">
        <v>102942.1</v>
      </c>
      <c r="H5" s="22">
        <v>53.91</v>
      </c>
      <c r="I5" s="22">
        <v>50.6</v>
      </c>
      <c r="J5" s="22">
        <v>29.35</v>
      </c>
      <c r="K5" s="22">
        <v>23.18</v>
      </c>
      <c r="L5" s="22">
        <v>37.57</v>
      </c>
      <c r="M5" s="22">
        <v>73.81</v>
      </c>
      <c r="O5" s="22">
        <v>36916.160000000003</v>
      </c>
      <c r="P5" s="22">
        <v>83447.839999999997</v>
      </c>
      <c r="R5" s="22">
        <v>8.6</v>
      </c>
      <c r="S5" s="22">
        <v>37.57</v>
      </c>
      <c r="U5" s="22">
        <v>38636.410000000003</v>
      </c>
      <c r="V5" s="22">
        <v>107232.9</v>
      </c>
      <c r="W5" s="22">
        <v>61428.73</v>
      </c>
      <c r="X5" s="34">
        <v>106656.02</v>
      </c>
      <c r="Y5" s="34">
        <v>23794.06</v>
      </c>
      <c r="Z5" s="22">
        <v>98341.62</v>
      </c>
      <c r="AB5" s="22">
        <v>10.35</v>
      </c>
      <c r="AC5" s="22">
        <v>91.19</v>
      </c>
      <c r="AD5" s="22">
        <v>14.27</v>
      </c>
      <c r="AE5" s="34">
        <v>68.510000000000005</v>
      </c>
      <c r="AF5" s="34">
        <v>26.38</v>
      </c>
      <c r="AG5" s="22">
        <v>33.82</v>
      </c>
      <c r="AI5" s="28">
        <v>122258</v>
      </c>
      <c r="AJ5" s="28">
        <v>88850.59</v>
      </c>
      <c r="AK5" s="28">
        <v>41802.68</v>
      </c>
      <c r="AL5" s="28">
        <v>46614.68</v>
      </c>
      <c r="AM5" s="28">
        <v>132115</v>
      </c>
      <c r="AN5" s="28" t="s">
        <v>220</v>
      </c>
      <c r="AO5" s="28">
        <v>57890.48</v>
      </c>
      <c r="AP5" s="28" t="s">
        <v>220</v>
      </c>
      <c r="AR5" s="28">
        <v>1615.24</v>
      </c>
      <c r="AS5" s="28">
        <v>79.17</v>
      </c>
      <c r="AT5" s="28">
        <v>39.54</v>
      </c>
      <c r="AU5" s="28">
        <v>23.18</v>
      </c>
      <c r="AV5" s="28">
        <v>81.31</v>
      </c>
      <c r="AW5" s="28" t="s">
        <v>220</v>
      </c>
      <c r="AX5" s="28">
        <v>45.77</v>
      </c>
      <c r="AY5" s="28" t="s">
        <v>220</v>
      </c>
    </row>
    <row r="6" spans="1:51" x14ac:dyDescent="0.25">
      <c r="A6" s="22">
        <v>57405.83</v>
      </c>
      <c r="B6" s="22">
        <v>55454.71</v>
      </c>
      <c r="C6" s="22">
        <v>33474.910000000003</v>
      </c>
      <c r="D6" s="22">
        <v>34425.25</v>
      </c>
      <c r="E6" s="22">
        <v>84063.23</v>
      </c>
      <c r="F6" s="22">
        <v>66574.84</v>
      </c>
      <c r="H6" s="22">
        <v>51.47</v>
      </c>
      <c r="I6" s="22">
        <v>59.07</v>
      </c>
      <c r="J6" s="22">
        <v>9.9700000000000006</v>
      </c>
      <c r="K6" s="22">
        <v>8.89</v>
      </c>
      <c r="L6" s="22">
        <v>54.37</v>
      </c>
      <c r="M6" s="22">
        <v>48.04</v>
      </c>
      <c r="O6" s="22">
        <v>97117.09</v>
      </c>
      <c r="P6" s="22">
        <v>38653.360000000001</v>
      </c>
      <c r="R6" s="22">
        <v>39.5</v>
      </c>
      <c r="S6" s="22">
        <v>33.58</v>
      </c>
      <c r="U6" s="22">
        <v>71286.350000000006</v>
      </c>
      <c r="V6" s="22">
        <v>97117.09</v>
      </c>
      <c r="W6" s="22">
        <v>70120.34</v>
      </c>
      <c r="X6" s="34">
        <v>87434.87</v>
      </c>
      <c r="Y6" s="34">
        <v>30502.13</v>
      </c>
      <c r="Z6" s="22">
        <v>36930.46</v>
      </c>
      <c r="AB6" s="22">
        <v>7.46</v>
      </c>
      <c r="AC6" s="22">
        <v>39.5</v>
      </c>
      <c r="AD6" s="22">
        <v>29.35</v>
      </c>
      <c r="AE6" s="34">
        <v>26.59</v>
      </c>
      <c r="AF6" s="34">
        <v>30.72</v>
      </c>
      <c r="AG6" s="22">
        <v>30.38</v>
      </c>
      <c r="AI6" s="28">
        <v>75183.73</v>
      </c>
      <c r="AJ6" s="28">
        <v>57890.48</v>
      </c>
      <c r="AK6" s="28">
        <v>56425.07</v>
      </c>
      <c r="AL6" s="28">
        <v>79406.2</v>
      </c>
      <c r="AM6" s="28">
        <v>79021.17</v>
      </c>
      <c r="AN6" s="28" t="s">
        <v>220</v>
      </c>
      <c r="AO6" s="28">
        <v>23957.02</v>
      </c>
      <c r="AP6" s="28" t="s">
        <v>224</v>
      </c>
      <c r="AR6" s="28">
        <v>62</v>
      </c>
      <c r="AS6" s="28">
        <v>45.77</v>
      </c>
      <c r="AT6" s="28">
        <v>30.03</v>
      </c>
      <c r="AU6" s="28">
        <v>17.75</v>
      </c>
      <c r="AV6" s="28">
        <v>11.87</v>
      </c>
      <c r="AW6" s="28" t="s">
        <v>220</v>
      </c>
      <c r="AX6" s="28">
        <v>10.220000000000001</v>
      </c>
      <c r="AY6" s="28" t="s">
        <v>224</v>
      </c>
    </row>
    <row r="7" spans="1:51" x14ac:dyDescent="0.25">
      <c r="A7" s="22">
        <v>150135.4</v>
      </c>
      <c r="B7" s="22">
        <v>135055.6</v>
      </c>
      <c r="C7" s="22">
        <v>71286.350000000006</v>
      </c>
      <c r="D7" s="22">
        <v>114553.60000000001</v>
      </c>
      <c r="E7" s="22">
        <v>69622.22</v>
      </c>
      <c r="F7" s="22">
        <v>35388.230000000003</v>
      </c>
      <c r="H7" s="22">
        <v>67.72</v>
      </c>
      <c r="I7" s="22">
        <v>64.75</v>
      </c>
      <c r="J7" s="22">
        <v>7.46</v>
      </c>
      <c r="K7" s="22">
        <v>7.16</v>
      </c>
      <c r="L7" s="22">
        <v>13.39</v>
      </c>
      <c r="M7" s="22">
        <v>4.3099999999999996</v>
      </c>
      <c r="O7" s="22">
        <v>107232.89</v>
      </c>
      <c r="P7" s="22">
        <v>104024.39</v>
      </c>
      <c r="R7" s="22">
        <v>91.19</v>
      </c>
      <c r="S7" s="22">
        <v>68.13</v>
      </c>
      <c r="U7" s="22">
        <v>114553.60000000001</v>
      </c>
      <c r="V7" s="22">
        <v>32110.880000000001</v>
      </c>
      <c r="W7" s="22">
        <v>46614.68</v>
      </c>
      <c r="X7" s="34">
        <v>82689.59</v>
      </c>
      <c r="Y7" s="34">
        <v>38653.360000000001</v>
      </c>
      <c r="Z7" s="22">
        <v>57504.03</v>
      </c>
      <c r="AB7" s="22">
        <v>7.16</v>
      </c>
      <c r="AC7" s="22">
        <v>34.4</v>
      </c>
      <c r="AD7" s="22">
        <v>23.18</v>
      </c>
      <c r="AE7" s="34">
        <v>47.19</v>
      </c>
      <c r="AF7" s="34">
        <v>33.58</v>
      </c>
      <c r="AG7" s="22">
        <v>32.520000000000003</v>
      </c>
      <c r="AI7" s="28">
        <v>132115</v>
      </c>
      <c r="AJ7" s="28">
        <v>107243.3</v>
      </c>
      <c r="AK7" s="28">
        <v>58462.239999999998</v>
      </c>
      <c r="AL7" s="28">
        <v>43843.29</v>
      </c>
      <c r="AM7" s="28">
        <v>78307.03</v>
      </c>
      <c r="AN7" s="28" t="s">
        <v>220</v>
      </c>
      <c r="AO7" s="28">
        <v>82689.59</v>
      </c>
      <c r="AP7" s="28" t="s">
        <v>220</v>
      </c>
      <c r="AR7" s="28">
        <v>81.31</v>
      </c>
      <c r="AS7" s="28">
        <v>52.08</v>
      </c>
      <c r="AT7" s="28">
        <v>134.35</v>
      </c>
      <c r="AU7" s="28">
        <v>10.74</v>
      </c>
      <c r="AV7" s="28">
        <v>50.72</v>
      </c>
      <c r="AW7" s="28" t="s">
        <v>220</v>
      </c>
      <c r="AX7" s="28">
        <v>47.19</v>
      </c>
      <c r="AY7" s="28" t="s">
        <v>220</v>
      </c>
    </row>
    <row r="8" spans="1:51" x14ac:dyDescent="0.25">
      <c r="A8" s="22">
        <v>54525.79</v>
      </c>
      <c r="B8" s="22">
        <v>95560.06</v>
      </c>
      <c r="C8" s="22">
        <v>40100.79</v>
      </c>
      <c r="D8" s="22">
        <v>43843.29</v>
      </c>
      <c r="E8" s="22">
        <v>79532.45</v>
      </c>
      <c r="F8" s="22">
        <v>37494.22</v>
      </c>
      <c r="H8" s="22">
        <v>57.13</v>
      </c>
      <c r="I8" s="22">
        <v>154.37</v>
      </c>
      <c r="J8" s="22">
        <v>7.54</v>
      </c>
      <c r="K8" s="22">
        <v>10.74</v>
      </c>
      <c r="L8" s="22">
        <v>50.16</v>
      </c>
      <c r="M8" s="22">
        <v>27.44</v>
      </c>
      <c r="O8" s="22">
        <v>83292.13</v>
      </c>
      <c r="P8" s="22">
        <v>87165.26</v>
      </c>
      <c r="R8" s="22">
        <v>57.21</v>
      </c>
      <c r="S8" s="22">
        <v>31.25</v>
      </c>
      <c r="U8" s="22">
        <v>316796.7</v>
      </c>
      <c r="V8" s="22">
        <v>35765.5</v>
      </c>
      <c r="W8" s="22">
        <v>79406.2</v>
      </c>
      <c r="X8" s="34">
        <v>85461.45</v>
      </c>
      <c r="Y8" s="34">
        <v>240540.94</v>
      </c>
      <c r="Z8" s="22">
        <v>54928.04</v>
      </c>
      <c r="AB8" s="22">
        <v>11.45</v>
      </c>
      <c r="AC8" s="22">
        <v>34.630000000000003</v>
      </c>
      <c r="AD8" s="22">
        <v>17.75</v>
      </c>
      <c r="AE8" s="34">
        <v>42.27</v>
      </c>
      <c r="AF8" s="34">
        <v>10.130000000000001</v>
      </c>
      <c r="AG8" s="22">
        <v>38.409999999999997</v>
      </c>
      <c r="AI8" s="28">
        <v>79021.17</v>
      </c>
      <c r="AJ8" s="28">
        <v>80325.67</v>
      </c>
      <c r="AK8" s="28">
        <v>46109.760000000002</v>
      </c>
      <c r="AL8" s="28">
        <v>160753.60000000001</v>
      </c>
      <c r="AM8" s="28">
        <v>92734.57</v>
      </c>
      <c r="AN8" s="28" t="s">
        <v>220</v>
      </c>
      <c r="AO8" s="28">
        <v>153027.9</v>
      </c>
      <c r="AP8" s="28" t="s">
        <v>223</v>
      </c>
      <c r="AR8" s="28">
        <v>11.87</v>
      </c>
      <c r="AS8" s="28">
        <v>28.7</v>
      </c>
      <c r="AT8" s="28">
        <v>25.03</v>
      </c>
      <c r="AU8" s="28">
        <v>35.68</v>
      </c>
      <c r="AV8" s="28">
        <v>162.51</v>
      </c>
      <c r="AW8" s="28" t="s">
        <v>220</v>
      </c>
      <c r="AX8" s="28">
        <v>157.03</v>
      </c>
      <c r="AY8" s="28" t="s">
        <v>223</v>
      </c>
    </row>
    <row r="9" spans="1:51" x14ac:dyDescent="0.25">
      <c r="A9" s="22">
        <v>77332.679999999993</v>
      </c>
      <c r="B9" s="22">
        <v>57504.03</v>
      </c>
      <c r="C9" s="22">
        <v>83766.039999999994</v>
      </c>
      <c r="D9" s="22">
        <v>90280.02</v>
      </c>
      <c r="E9" s="22">
        <v>54036.89</v>
      </c>
      <c r="F9" s="22">
        <v>53354.720000000001</v>
      </c>
      <c r="H9" s="22">
        <v>37.31</v>
      </c>
      <c r="I9" s="22">
        <v>36.270000000000003</v>
      </c>
      <c r="J9" s="22">
        <v>9.94</v>
      </c>
      <c r="K9" s="22">
        <v>58.38</v>
      </c>
      <c r="L9" s="22">
        <v>19.14</v>
      </c>
      <c r="M9" s="22">
        <v>31.67</v>
      </c>
      <c r="O9" s="22">
        <v>32110.880000000001</v>
      </c>
      <c r="P9" s="22">
        <v>117657.78</v>
      </c>
      <c r="R9" s="22">
        <v>34.4</v>
      </c>
      <c r="S9" s="22">
        <v>67.63</v>
      </c>
      <c r="U9" s="22">
        <v>57405.83</v>
      </c>
      <c r="V9" s="22">
        <v>38198.19</v>
      </c>
      <c r="W9" s="22">
        <v>49524.55</v>
      </c>
      <c r="X9" s="34">
        <v>69622.22</v>
      </c>
      <c r="Y9" s="34">
        <v>33610.49</v>
      </c>
      <c r="Z9" s="22">
        <v>34176.07</v>
      </c>
      <c r="AB9" s="22">
        <v>51.47</v>
      </c>
      <c r="AC9" s="22">
        <v>27.45</v>
      </c>
      <c r="AD9" s="22">
        <v>21.81</v>
      </c>
      <c r="AE9" s="34">
        <v>13.39</v>
      </c>
      <c r="AF9" s="34">
        <v>50.55</v>
      </c>
      <c r="AG9" s="22">
        <v>29.03</v>
      </c>
      <c r="AI9" s="28">
        <v>78307.03</v>
      </c>
      <c r="AJ9" s="28">
        <v>23957.02</v>
      </c>
      <c r="AK9" s="28">
        <v>648524.5</v>
      </c>
      <c r="AL9" s="28">
        <v>84138.8</v>
      </c>
      <c r="AM9" s="28">
        <v>28901.5</v>
      </c>
      <c r="AN9" s="13" t="s">
        <v>223</v>
      </c>
      <c r="AO9" s="28">
        <v>92253.94</v>
      </c>
      <c r="AP9" s="28" t="s">
        <v>223</v>
      </c>
      <c r="AR9" s="28">
        <v>50.72</v>
      </c>
      <c r="AS9" s="28">
        <v>10.220000000000001</v>
      </c>
      <c r="AT9" s="28">
        <v>41.17</v>
      </c>
      <c r="AU9" s="28">
        <v>9.7899999999999991</v>
      </c>
      <c r="AV9" s="28">
        <v>40.840000000000003</v>
      </c>
      <c r="AW9" s="13" t="s">
        <v>223</v>
      </c>
      <c r="AX9" s="28">
        <v>60.38</v>
      </c>
      <c r="AY9" s="28" t="s">
        <v>223</v>
      </c>
    </row>
    <row r="10" spans="1:51" x14ac:dyDescent="0.25">
      <c r="A10" s="22">
        <v>45738.04</v>
      </c>
      <c r="B10" s="22">
        <v>93667.98</v>
      </c>
      <c r="C10" s="22">
        <v>34702.92</v>
      </c>
      <c r="D10" s="22">
        <v>44914.1</v>
      </c>
      <c r="E10" s="22">
        <v>49495.42</v>
      </c>
      <c r="F10" s="22">
        <v>57861.37</v>
      </c>
      <c r="H10" s="22">
        <v>6.9</v>
      </c>
      <c r="I10" s="22">
        <v>15.59</v>
      </c>
      <c r="J10" s="22">
        <v>14.95</v>
      </c>
      <c r="K10" s="22">
        <v>10.01</v>
      </c>
      <c r="L10" s="22">
        <v>30.32</v>
      </c>
      <c r="M10" s="22">
        <v>19.7</v>
      </c>
      <c r="O10" s="22">
        <v>38198.19</v>
      </c>
      <c r="P10" s="22">
        <v>240540.94</v>
      </c>
      <c r="R10" s="22">
        <v>27.45</v>
      </c>
      <c r="S10" s="22">
        <v>10.130000000000001</v>
      </c>
      <c r="U10" s="22">
        <v>55454.71</v>
      </c>
      <c r="V10" s="22">
        <v>60608.86</v>
      </c>
      <c r="W10" s="22">
        <v>44378.64</v>
      </c>
      <c r="X10" s="34">
        <v>123981.57</v>
      </c>
      <c r="Y10" s="34">
        <v>104024.39</v>
      </c>
      <c r="Z10" s="22">
        <v>80325.67</v>
      </c>
      <c r="AB10" s="22">
        <v>59.07</v>
      </c>
      <c r="AC10" s="22">
        <v>53.91</v>
      </c>
      <c r="AD10" s="22">
        <v>17.57</v>
      </c>
      <c r="AE10" s="34">
        <v>27.65</v>
      </c>
      <c r="AF10" s="34">
        <v>68.13</v>
      </c>
      <c r="AG10" s="22">
        <v>28.7</v>
      </c>
      <c r="AI10" s="28">
        <v>39026.07</v>
      </c>
      <c r="AJ10" s="28">
        <v>82689.59</v>
      </c>
      <c r="AK10" s="28">
        <v>67413.62</v>
      </c>
      <c r="AL10" s="28">
        <v>81536.929999999993</v>
      </c>
      <c r="AM10" s="28"/>
      <c r="AN10" s="28"/>
      <c r="AO10" s="28">
        <v>49047.22</v>
      </c>
      <c r="AP10" s="28" t="s">
        <v>223</v>
      </c>
      <c r="AR10" s="28">
        <v>36.25</v>
      </c>
      <c r="AS10" s="28">
        <v>47.19</v>
      </c>
      <c r="AT10" s="28">
        <v>44.61</v>
      </c>
      <c r="AU10" s="28">
        <v>16.48</v>
      </c>
      <c r="AV10" s="28"/>
      <c r="AW10" s="28"/>
      <c r="AX10" s="28">
        <v>17.34</v>
      </c>
      <c r="AY10" s="28" t="s">
        <v>223</v>
      </c>
    </row>
    <row r="11" spans="1:51" x14ac:dyDescent="0.25">
      <c r="A11" s="22">
        <v>417793.7</v>
      </c>
      <c r="B11" s="22">
        <v>56425.07</v>
      </c>
      <c r="C11" s="22">
        <v>37264.68</v>
      </c>
      <c r="D11" s="22">
        <v>47284.34</v>
      </c>
      <c r="E11" s="22">
        <v>53572.35</v>
      </c>
      <c r="F11" s="22">
        <v>114122.1</v>
      </c>
      <c r="H11" s="22">
        <v>33.880000000000003</v>
      </c>
      <c r="I11" s="22">
        <v>30.03</v>
      </c>
      <c r="J11" s="22">
        <v>20.6</v>
      </c>
      <c r="K11" s="22">
        <v>13.34</v>
      </c>
      <c r="L11" s="22">
        <v>19.34</v>
      </c>
      <c r="M11" s="22">
        <v>64.45</v>
      </c>
      <c r="O11" s="22">
        <v>35765.5</v>
      </c>
      <c r="P11" s="22">
        <v>95478.38</v>
      </c>
      <c r="R11" s="22">
        <v>34.630000000000003</v>
      </c>
      <c r="S11" s="22">
        <v>53.61</v>
      </c>
      <c r="U11" s="22">
        <v>47009.279999999999</v>
      </c>
      <c r="V11" s="22">
        <v>66056.87</v>
      </c>
      <c r="W11" s="22">
        <v>51387.86</v>
      </c>
      <c r="X11" s="34">
        <v>132115</v>
      </c>
      <c r="Y11" s="34">
        <v>87165.26</v>
      </c>
      <c r="Z11" s="22">
        <v>34904.53</v>
      </c>
      <c r="AB11" s="22">
        <v>45.1</v>
      </c>
      <c r="AC11" s="22">
        <v>50.6</v>
      </c>
      <c r="AD11" s="22">
        <v>13.89</v>
      </c>
      <c r="AE11" s="34">
        <v>81.31</v>
      </c>
      <c r="AF11" s="34">
        <v>31.25</v>
      </c>
      <c r="AG11" s="22">
        <v>13.21</v>
      </c>
      <c r="AI11" s="28">
        <v>92734.57</v>
      </c>
      <c r="AJ11" s="28">
        <v>153027.9</v>
      </c>
      <c r="AK11" s="28">
        <v>53019.54</v>
      </c>
      <c r="AL11" s="28">
        <v>65363.88</v>
      </c>
      <c r="AM11" s="28"/>
      <c r="AN11" s="28"/>
      <c r="AO11" s="28">
        <v>45104.47</v>
      </c>
      <c r="AP11" s="28" t="s">
        <v>220</v>
      </c>
      <c r="AR11" s="28">
        <v>162.51</v>
      </c>
      <c r="AS11" s="28">
        <v>157.03</v>
      </c>
      <c r="AT11" s="28">
        <v>8.3000000000000007</v>
      </c>
      <c r="AU11" s="28">
        <v>39.65</v>
      </c>
      <c r="AV11" s="28"/>
      <c r="AW11" s="28"/>
      <c r="AX11" s="28">
        <v>35.71</v>
      </c>
      <c r="AY11" s="28" t="s">
        <v>220</v>
      </c>
    </row>
    <row r="12" spans="1:51" x14ac:dyDescent="0.25">
      <c r="A12" s="22">
        <v>1527908</v>
      </c>
      <c r="B12" s="22">
        <v>48855.81</v>
      </c>
      <c r="C12" s="22">
        <v>100737.8</v>
      </c>
      <c r="D12" s="22">
        <v>160753.60000000001</v>
      </c>
      <c r="E12" s="22">
        <v>559221.5</v>
      </c>
      <c r="F12" s="22">
        <v>106656</v>
      </c>
      <c r="H12" s="22">
        <v>24.33</v>
      </c>
      <c r="I12" s="22">
        <v>21.17</v>
      </c>
      <c r="J12" s="22">
        <v>39.08</v>
      </c>
      <c r="K12" s="22">
        <v>35.68</v>
      </c>
      <c r="L12" s="22">
        <v>291.86</v>
      </c>
      <c r="M12" s="22">
        <v>68.510000000000005</v>
      </c>
      <c r="O12" s="22">
        <v>46614.68</v>
      </c>
      <c r="P12" s="22">
        <v>100737.84</v>
      </c>
      <c r="R12" s="22">
        <v>23.18</v>
      </c>
      <c r="S12" s="22">
        <v>39.08</v>
      </c>
      <c r="U12" s="22">
        <v>150135.4</v>
      </c>
      <c r="V12" s="22">
        <v>135055.6</v>
      </c>
      <c r="W12" s="22">
        <v>60139.07</v>
      </c>
      <c r="X12" s="34">
        <v>83447.839999999997</v>
      </c>
      <c r="Y12" s="34">
        <v>16105.35</v>
      </c>
      <c r="Z12" s="22">
        <v>20044.650000000001</v>
      </c>
      <c r="AB12" s="22">
        <v>67.72</v>
      </c>
      <c r="AC12" s="22">
        <v>64.75</v>
      </c>
      <c r="AD12" s="22">
        <v>22.17</v>
      </c>
      <c r="AE12" s="34">
        <v>37.57</v>
      </c>
      <c r="AF12" s="34">
        <v>6.55</v>
      </c>
      <c r="AG12" s="22">
        <v>9.85</v>
      </c>
      <c r="AI12" s="28">
        <v>28901.5</v>
      </c>
      <c r="AJ12" s="28">
        <v>92253.94</v>
      </c>
      <c r="AK12" s="28">
        <v>39026.07</v>
      </c>
      <c r="AL12" s="28">
        <v>43794.94</v>
      </c>
      <c r="AM12" s="28"/>
      <c r="AN12" s="28"/>
      <c r="AO12" s="28">
        <v>49974.71</v>
      </c>
      <c r="AP12" s="28" t="s">
        <v>220</v>
      </c>
      <c r="AR12" s="28">
        <v>40.840000000000003</v>
      </c>
      <c r="AS12" s="28">
        <v>60.38</v>
      </c>
      <c r="AT12" s="28">
        <v>36.25</v>
      </c>
      <c r="AU12" s="28">
        <v>14.27</v>
      </c>
      <c r="AV12" s="28"/>
      <c r="AW12" s="28"/>
      <c r="AX12" s="28">
        <v>5.96</v>
      </c>
      <c r="AY12" s="28" t="s">
        <v>220</v>
      </c>
    </row>
    <row r="13" spans="1:51" x14ac:dyDescent="0.25">
      <c r="A13" s="22">
        <v>16105.35</v>
      </c>
      <c r="B13" s="22">
        <v>58462.239999999998</v>
      </c>
      <c r="C13" s="22">
        <v>51226.01</v>
      </c>
      <c r="D13" s="22">
        <v>84138.8</v>
      </c>
      <c r="E13" s="22">
        <v>76409.94</v>
      </c>
      <c r="F13" s="22">
        <v>145289.4</v>
      </c>
      <c r="H13" s="22">
        <v>6.55</v>
      </c>
      <c r="I13" s="22">
        <v>134.35</v>
      </c>
      <c r="J13" s="22">
        <v>13.78</v>
      </c>
      <c r="K13" s="22">
        <v>9.7899999999999991</v>
      </c>
      <c r="L13" s="22">
        <v>64.69</v>
      </c>
      <c r="M13" s="22">
        <v>53.49</v>
      </c>
      <c r="O13" s="22">
        <v>49524.55</v>
      </c>
      <c r="P13" s="22">
        <v>69622.22</v>
      </c>
      <c r="R13" s="22">
        <v>21.81</v>
      </c>
      <c r="S13" s="22">
        <v>13.39</v>
      </c>
      <c r="U13" s="22">
        <v>82814.97</v>
      </c>
      <c r="V13" s="22">
        <v>84063.23</v>
      </c>
      <c r="W13" s="22">
        <v>102942.1</v>
      </c>
      <c r="X13" s="34">
        <v>45604.47</v>
      </c>
      <c r="Y13" s="34">
        <v>153027.94</v>
      </c>
      <c r="Z13" s="22">
        <v>39915.72</v>
      </c>
      <c r="AB13" s="22">
        <v>56.54</v>
      </c>
      <c r="AC13" s="22">
        <v>54.37</v>
      </c>
      <c r="AD13" s="22">
        <v>73.81</v>
      </c>
      <c r="AE13" s="34">
        <v>53.53</v>
      </c>
      <c r="AF13" s="34">
        <v>157.03</v>
      </c>
      <c r="AG13" s="22">
        <v>8.26</v>
      </c>
      <c r="AI13" s="28"/>
      <c r="AJ13" s="28">
        <v>49047.22</v>
      </c>
      <c r="AK13" s="28">
        <v>36679.79</v>
      </c>
      <c r="AL13" s="28">
        <v>80162.350000000006</v>
      </c>
      <c r="AM13" s="28"/>
      <c r="AN13" s="28"/>
      <c r="AO13" s="28"/>
      <c r="AP13" s="28"/>
      <c r="AR13" s="28"/>
      <c r="AS13" s="28">
        <v>17.34</v>
      </c>
      <c r="AT13" s="28">
        <v>16.61</v>
      </c>
      <c r="AU13" s="28">
        <v>37.42</v>
      </c>
      <c r="AV13" s="28"/>
      <c r="AW13" s="28"/>
      <c r="AX13" s="28"/>
      <c r="AY13" s="13"/>
    </row>
    <row r="14" spans="1:51" x14ac:dyDescent="0.25">
      <c r="A14" s="22">
        <v>33610.49</v>
      </c>
      <c r="B14" s="22">
        <v>34524.51</v>
      </c>
      <c r="C14" s="22">
        <v>266766.09999999998</v>
      </c>
      <c r="D14" s="22">
        <v>81536.929999999993</v>
      </c>
      <c r="E14" s="22">
        <v>85159.06</v>
      </c>
      <c r="F14" s="22">
        <v>91994.82</v>
      </c>
      <c r="H14" s="22">
        <v>50.55</v>
      </c>
      <c r="I14" s="22">
        <v>7.44</v>
      </c>
      <c r="J14" s="22">
        <v>11.25</v>
      </c>
      <c r="K14" s="22">
        <v>16.48</v>
      </c>
      <c r="L14" s="22">
        <v>36.78</v>
      </c>
      <c r="M14" s="22">
        <v>37.28</v>
      </c>
      <c r="O14" s="22">
        <v>79406.2</v>
      </c>
      <c r="P14" s="22">
        <v>57154.41</v>
      </c>
      <c r="R14" s="22">
        <v>17.75</v>
      </c>
      <c r="S14" s="22">
        <v>194.34</v>
      </c>
      <c r="U14" s="22">
        <v>83766.039999999994</v>
      </c>
      <c r="V14" s="22">
        <v>66574.84</v>
      </c>
      <c r="W14" s="22">
        <v>1409100</v>
      </c>
      <c r="X14" s="34">
        <v>57890.48</v>
      </c>
      <c r="Y14" s="34">
        <v>56215.44</v>
      </c>
      <c r="Z14" s="22">
        <v>48128.3</v>
      </c>
      <c r="AB14" s="22">
        <v>9.94</v>
      </c>
      <c r="AC14" s="22">
        <v>48.04</v>
      </c>
      <c r="AD14" s="22">
        <v>28.37</v>
      </c>
      <c r="AE14" s="34">
        <v>45.77</v>
      </c>
      <c r="AF14" s="34">
        <v>22.12</v>
      </c>
      <c r="AG14" s="22">
        <v>10.49</v>
      </c>
      <c r="AI14" s="28"/>
      <c r="AJ14" s="28">
        <v>45104.47</v>
      </c>
      <c r="AK14" s="28"/>
      <c r="AL14" s="28">
        <v>67250.78</v>
      </c>
      <c r="AM14" s="28"/>
      <c r="AN14" s="28"/>
      <c r="AO14" s="28"/>
      <c r="AP14" s="28"/>
      <c r="AR14" s="28"/>
      <c r="AS14" s="28">
        <v>35.71</v>
      </c>
      <c r="AT14" s="28"/>
      <c r="AU14" s="28">
        <v>73.14</v>
      </c>
      <c r="AV14" s="28"/>
      <c r="AW14" s="28"/>
      <c r="AX14" s="28"/>
      <c r="AY14" s="13"/>
    </row>
    <row r="15" spans="1:51" x14ac:dyDescent="0.25">
      <c r="A15" s="22">
        <v>20703.27</v>
      </c>
      <c r="B15" s="22">
        <v>42522.77</v>
      </c>
      <c r="C15" s="22">
        <v>87434.87</v>
      </c>
      <c r="D15" s="22">
        <v>88850.59</v>
      </c>
      <c r="E15" s="22">
        <v>40660.370000000003</v>
      </c>
      <c r="F15" s="22">
        <v>34904.53</v>
      </c>
      <c r="H15" s="22">
        <v>15.63</v>
      </c>
      <c r="I15" s="22">
        <v>44.55</v>
      </c>
      <c r="J15" s="22">
        <v>26.59</v>
      </c>
      <c r="K15" s="22">
        <v>79.17</v>
      </c>
      <c r="L15" s="22">
        <v>8.57</v>
      </c>
      <c r="M15" s="22">
        <v>13.21</v>
      </c>
      <c r="O15" s="22">
        <v>70120.34</v>
      </c>
      <c r="P15" s="22">
        <v>77332.679999999993</v>
      </c>
      <c r="R15" s="22">
        <v>29.35</v>
      </c>
      <c r="S15" s="22">
        <v>37.31</v>
      </c>
      <c r="U15" s="22">
        <v>90280.02</v>
      </c>
      <c r="V15" s="22">
        <v>88850.59</v>
      </c>
      <c r="W15" s="22">
        <v>40100.79</v>
      </c>
      <c r="X15" s="34">
        <v>559221.52</v>
      </c>
      <c r="Y15" s="34">
        <v>34071.39</v>
      </c>
      <c r="Z15" s="22">
        <v>108707.6</v>
      </c>
      <c r="AB15" s="22">
        <v>58.38</v>
      </c>
      <c r="AC15" s="22">
        <v>79.17</v>
      </c>
      <c r="AD15" s="22">
        <v>7.54</v>
      </c>
      <c r="AE15" s="34">
        <v>291.86</v>
      </c>
      <c r="AF15" s="34">
        <v>58.56</v>
      </c>
      <c r="AG15" s="22">
        <v>50.57</v>
      </c>
      <c r="AI15" s="28"/>
      <c r="AJ15" s="28">
        <v>49974.71</v>
      </c>
      <c r="AK15" s="28"/>
      <c r="AL15" s="28">
        <v>69731.31</v>
      </c>
      <c r="AM15" s="28"/>
      <c r="AN15" s="28"/>
      <c r="AO15" s="28"/>
      <c r="AP15" s="28"/>
      <c r="AR15" s="28"/>
      <c r="AS15" s="28">
        <v>5.96</v>
      </c>
      <c r="AT15" s="28"/>
      <c r="AU15" s="28">
        <v>32.43</v>
      </c>
      <c r="AV15" s="28"/>
      <c r="AW15" s="28"/>
      <c r="AX15" s="28"/>
      <c r="AY15" s="13"/>
    </row>
    <row r="16" spans="1:51" x14ac:dyDescent="0.25">
      <c r="A16" s="22">
        <v>49571.44</v>
      </c>
      <c r="B16" s="22">
        <v>78305.350000000006</v>
      </c>
      <c r="C16" s="22">
        <v>250527.9</v>
      </c>
      <c r="D16" s="22">
        <v>1644000</v>
      </c>
      <c r="E16" s="22">
        <v>35338.660000000003</v>
      </c>
      <c r="F16" s="22">
        <v>32044.89</v>
      </c>
      <c r="H16" s="22">
        <v>3.35</v>
      </c>
      <c r="I16" s="22">
        <v>12.29</v>
      </c>
      <c r="J16" s="22">
        <v>26.11</v>
      </c>
      <c r="K16" s="22">
        <v>29.85</v>
      </c>
      <c r="L16" s="22">
        <v>18.3</v>
      </c>
      <c r="M16" s="22">
        <v>22.92</v>
      </c>
      <c r="O16" s="22">
        <v>34425.25</v>
      </c>
      <c r="P16" s="22">
        <v>101932.78</v>
      </c>
      <c r="R16" s="22">
        <v>8.89</v>
      </c>
      <c r="S16" s="22">
        <v>60.84</v>
      </c>
      <c r="U16" s="22">
        <v>277366.7</v>
      </c>
      <c r="V16" s="22">
        <v>60005.98</v>
      </c>
      <c r="W16" s="22">
        <v>43843.29</v>
      </c>
      <c r="X16" s="34">
        <v>64894.76</v>
      </c>
      <c r="Y16" s="34">
        <v>36941.22</v>
      </c>
      <c r="Z16" s="22">
        <v>117252.1</v>
      </c>
      <c r="AB16" s="22">
        <v>34.44</v>
      </c>
      <c r="AC16" s="22">
        <v>18.28</v>
      </c>
      <c r="AD16" s="22">
        <v>10.74</v>
      </c>
      <c r="AE16" s="34">
        <v>39.42</v>
      </c>
      <c r="AF16" s="34">
        <v>11.32</v>
      </c>
      <c r="AG16" s="22">
        <v>131.69999999999999</v>
      </c>
      <c r="AI16" s="28"/>
      <c r="AJ16" s="28">
        <v>56746.19</v>
      </c>
      <c r="AK16" s="28"/>
      <c r="AL16" s="28"/>
      <c r="AM16" s="28"/>
      <c r="AN16" s="28"/>
      <c r="AO16" s="28"/>
      <c r="AP16" s="28"/>
      <c r="AR16" s="28"/>
      <c r="AS16" s="28">
        <v>31.66</v>
      </c>
      <c r="AT16" s="28"/>
      <c r="AU16" s="28"/>
      <c r="AV16" s="28"/>
      <c r="AW16" s="28"/>
      <c r="AX16" s="28"/>
      <c r="AY16" s="13"/>
    </row>
    <row r="17" spans="1:33" x14ac:dyDescent="0.25">
      <c r="A17" s="22">
        <v>91241.05</v>
      </c>
      <c r="B17" s="22">
        <v>1098200</v>
      </c>
      <c r="C17" s="22">
        <v>44321.11</v>
      </c>
      <c r="D17" s="22">
        <v>129836.8</v>
      </c>
      <c r="E17" s="22">
        <v>54594.15</v>
      </c>
      <c r="F17" s="22">
        <v>111726.8</v>
      </c>
      <c r="H17" s="22">
        <v>51.97</v>
      </c>
      <c r="I17" s="22">
        <v>62.47</v>
      </c>
      <c r="J17" s="22">
        <v>9.4600000000000009</v>
      </c>
      <c r="K17" s="22">
        <v>56.3</v>
      </c>
      <c r="L17" s="22">
        <v>4.6500000000000004</v>
      </c>
      <c r="M17" s="22">
        <v>15.61</v>
      </c>
      <c r="O17" s="22">
        <v>33474.910000000003</v>
      </c>
      <c r="P17" s="22">
        <v>57504.03</v>
      </c>
      <c r="R17" s="22">
        <v>9.9700000000000006</v>
      </c>
      <c r="S17" s="22">
        <v>36.270000000000003</v>
      </c>
      <c r="U17" s="22">
        <v>34702.92</v>
      </c>
      <c r="V17" s="22">
        <v>76409.94</v>
      </c>
      <c r="W17" s="22">
        <v>34836.03</v>
      </c>
      <c r="X17" s="34">
        <v>46037.19</v>
      </c>
      <c r="Y17" s="34">
        <v>28901.5</v>
      </c>
      <c r="Z17" s="22">
        <v>51053.3</v>
      </c>
      <c r="AB17" s="22">
        <v>14.95</v>
      </c>
      <c r="AC17" s="22">
        <v>64.69</v>
      </c>
      <c r="AD17" s="22">
        <v>6.75</v>
      </c>
      <c r="AE17" s="34">
        <v>56.72</v>
      </c>
      <c r="AF17" s="34">
        <v>40.840000000000003</v>
      </c>
      <c r="AG17" s="22">
        <v>17.2</v>
      </c>
    </row>
    <row r="18" spans="1:33" x14ac:dyDescent="0.25">
      <c r="A18" s="22">
        <v>68066.06</v>
      </c>
      <c r="B18" s="22">
        <v>54775.05</v>
      </c>
      <c r="C18" s="22">
        <v>45604.47</v>
      </c>
      <c r="D18" s="22">
        <v>57890.48</v>
      </c>
      <c r="E18" s="22">
        <v>45670.39</v>
      </c>
      <c r="F18" s="22">
        <v>3106500</v>
      </c>
      <c r="H18" s="22">
        <v>34.770000000000003</v>
      </c>
      <c r="I18" s="22">
        <v>9.98</v>
      </c>
      <c r="J18" s="22">
        <v>53.53</v>
      </c>
      <c r="K18" s="22">
        <v>45.77</v>
      </c>
      <c r="L18" s="22">
        <v>32</v>
      </c>
      <c r="M18" s="22">
        <v>67.59</v>
      </c>
      <c r="O18" s="22">
        <v>38636.410000000003</v>
      </c>
      <c r="P18" s="22">
        <v>87434.87</v>
      </c>
      <c r="R18" s="22">
        <v>10.35</v>
      </c>
      <c r="S18" s="22">
        <v>26.59</v>
      </c>
      <c r="U18" s="22">
        <v>44914.1</v>
      </c>
      <c r="V18" s="22">
        <v>145289.4</v>
      </c>
      <c r="W18" s="22">
        <v>100737.8</v>
      </c>
      <c r="X18" s="34">
        <v>3106500</v>
      </c>
      <c r="Y18" s="34">
        <v>56467.47</v>
      </c>
      <c r="Z18" s="22">
        <v>55211.32</v>
      </c>
      <c r="AB18" s="22">
        <v>10.01</v>
      </c>
      <c r="AC18" s="22">
        <v>53.49</v>
      </c>
      <c r="AD18" s="22">
        <v>39.08</v>
      </c>
      <c r="AE18" s="34">
        <v>67.59</v>
      </c>
      <c r="AF18" s="34">
        <v>52.88</v>
      </c>
      <c r="AG18" s="22">
        <v>21.33</v>
      </c>
    </row>
    <row r="19" spans="1:33" x14ac:dyDescent="0.25">
      <c r="A19" s="22">
        <v>50830.26</v>
      </c>
      <c r="B19" s="22">
        <v>79021.17</v>
      </c>
      <c r="C19" s="22">
        <v>73479.78</v>
      </c>
      <c r="D19" s="22">
        <v>60005.98</v>
      </c>
      <c r="E19" s="22">
        <v>91588.95</v>
      </c>
      <c r="F19" s="22">
        <v>295703.2</v>
      </c>
      <c r="H19" s="22">
        <v>6.17</v>
      </c>
      <c r="I19" s="22">
        <v>11.87</v>
      </c>
      <c r="J19" s="22">
        <v>9.0500000000000007</v>
      </c>
      <c r="K19" s="22">
        <v>18.28</v>
      </c>
      <c r="L19" s="22">
        <v>8.6199999999999992</v>
      </c>
      <c r="M19" s="22">
        <v>15.61</v>
      </c>
      <c r="O19" s="22">
        <v>44378.64</v>
      </c>
      <c r="P19" s="22">
        <v>123981.57</v>
      </c>
      <c r="R19" s="22">
        <v>17.57</v>
      </c>
      <c r="S19" s="22">
        <v>27.65</v>
      </c>
      <c r="U19" s="22">
        <v>37264.68</v>
      </c>
      <c r="V19" s="22">
        <v>484652.6</v>
      </c>
      <c r="W19" s="22">
        <v>160753.60000000001</v>
      </c>
      <c r="X19" s="34">
        <v>85679.32</v>
      </c>
      <c r="Y19" s="34">
        <v>38889.49</v>
      </c>
      <c r="Z19" s="22">
        <v>45379.57</v>
      </c>
      <c r="AB19" s="22">
        <v>20.6</v>
      </c>
      <c r="AC19" s="22">
        <v>40.82</v>
      </c>
      <c r="AD19" s="22">
        <v>35.68</v>
      </c>
      <c r="AE19" s="34">
        <v>163.82</v>
      </c>
      <c r="AF19" s="34">
        <v>18.760000000000002</v>
      </c>
      <c r="AG19" s="22">
        <v>42.27</v>
      </c>
    </row>
    <row r="20" spans="1:33" x14ac:dyDescent="0.25">
      <c r="A20" s="22">
        <v>73297.009999999995</v>
      </c>
      <c r="B20" s="22">
        <v>67413.62</v>
      </c>
      <c r="C20" s="22">
        <v>28336.12</v>
      </c>
      <c r="D20" s="22">
        <v>29195.59</v>
      </c>
      <c r="E20" s="22">
        <v>2281100</v>
      </c>
      <c r="F20" s="22">
        <v>587088.1</v>
      </c>
      <c r="H20" s="22">
        <v>28.24</v>
      </c>
      <c r="I20" s="22">
        <v>44.61</v>
      </c>
      <c r="J20" s="22">
        <v>14.1</v>
      </c>
      <c r="K20" s="22">
        <v>34.01</v>
      </c>
      <c r="L20" s="22">
        <v>142.15</v>
      </c>
      <c r="M20" s="22">
        <v>26.45</v>
      </c>
      <c r="O20" s="22">
        <v>60139.07</v>
      </c>
      <c r="P20" s="22">
        <v>88850.59</v>
      </c>
      <c r="R20" s="22">
        <v>22.17</v>
      </c>
      <c r="S20" s="22">
        <v>79.17</v>
      </c>
      <c r="U20" s="22">
        <v>47284.34</v>
      </c>
      <c r="V20" s="22">
        <v>71792.479999999996</v>
      </c>
      <c r="W20" s="22">
        <v>95478.38</v>
      </c>
      <c r="X20" s="34">
        <v>80474.039999999994</v>
      </c>
      <c r="Y20" s="34">
        <v>84032.3</v>
      </c>
      <c r="Z20" s="22">
        <v>43874.91</v>
      </c>
      <c r="AB20" s="22">
        <v>13.34</v>
      </c>
      <c r="AC20" s="22">
        <v>67.959999999999994</v>
      </c>
      <c r="AD20" s="22">
        <v>53.61</v>
      </c>
      <c r="AE20" s="34">
        <v>38.130000000000003</v>
      </c>
      <c r="AF20" s="34">
        <v>35.35</v>
      </c>
      <c r="AG20" s="22">
        <v>35.869999999999997</v>
      </c>
    </row>
    <row r="21" spans="1:33" x14ac:dyDescent="0.25">
      <c r="A21" s="22">
        <v>52673.37</v>
      </c>
      <c r="B21" s="22">
        <v>42649.06</v>
      </c>
      <c r="C21" s="22">
        <v>71792.479999999996</v>
      </c>
      <c r="D21" s="22">
        <v>107243.3</v>
      </c>
      <c r="E21" s="22">
        <v>68531.520000000004</v>
      </c>
      <c r="F21" s="22">
        <v>48182.07</v>
      </c>
      <c r="H21" s="22">
        <v>40.71</v>
      </c>
      <c r="I21" s="22">
        <v>19.64</v>
      </c>
      <c r="J21" s="22">
        <v>67.959999999999994</v>
      </c>
      <c r="K21" s="22">
        <v>52.08</v>
      </c>
      <c r="L21" s="22">
        <v>235.54</v>
      </c>
      <c r="M21" s="22">
        <v>8.7100000000000009</v>
      </c>
      <c r="O21" s="22">
        <v>51387.86</v>
      </c>
      <c r="P21" s="22">
        <v>45604.47</v>
      </c>
      <c r="R21" s="22">
        <v>13.89</v>
      </c>
      <c r="S21" s="22">
        <v>53.53</v>
      </c>
      <c r="U21" s="22">
        <v>111763</v>
      </c>
      <c r="V21" s="22">
        <v>107243.3</v>
      </c>
      <c r="W21" s="22">
        <v>51226.01</v>
      </c>
      <c r="X21" s="34">
        <v>92734.57</v>
      </c>
      <c r="Y21" s="34">
        <v>214425.46</v>
      </c>
      <c r="Z21" s="22">
        <v>58199.32</v>
      </c>
      <c r="AB21" s="22">
        <v>40.19</v>
      </c>
      <c r="AC21" s="22">
        <v>52.08</v>
      </c>
      <c r="AD21" s="22">
        <v>13.78</v>
      </c>
      <c r="AE21" s="34">
        <v>162.51</v>
      </c>
      <c r="AF21" s="34">
        <v>53.01</v>
      </c>
      <c r="AG21" s="22">
        <v>40.07</v>
      </c>
    </row>
    <row r="22" spans="1:33" x14ac:dyDescent="0.25">
      <c r="A22" s="22">
        <v>32611.7</v>
      </c>
      <c r="B22" s="22">
        <v>53019.54</v>
      </c>
      <c r="C22" s="22">
        <v>97530.93</v>
      </c>
      <c r="D22" s="22">
        <v>68611.78</v>
      </c>
      <c r="E22" s="22">
        <v>56215.44</v>
      </c>
      <c r="F22" s="22">
        <v>80924.039999999994</v>
      </c>
      <c r="H22" s="22">
        <v>1.39</v>
      </c>
      <c r="I22" s="22">
        <v>8.3000000000000007</v>
      </c>
      <c r="J22" s="22">
        <v>119.65</v>
      </c>
      <c r="K22" s="22">
        <v>21.61</v>
      </c>
      <c r="L22" s="22">
        <v>22.12</v>
      </c>
      <c r="M22" s="22">
        <v>26.82</v>
      </c>
      <c r="O22" s="22">
        <v>1409100</v>
      </c>
      <c r="P22" s="22">
        <v>57890.48</v>
      </c>
      <c r="R22" s="22">
        <v>28.37</v>
      </c>
      <c r="S22" s="22">
        <v>45.77</v>
      </c>
      <c r="U22" s="22">
        <v>35388.230000000003</v>
      </c>
      <c r="V22" s="22">
        <v>53085.97</v>
      </c>
      <c r="W22" s="22">
        <v>84138.8</v>
      </c>
      <c r="X22" s="34">
        <v>253115.04</v>
      </c>
      <c r="Y22" s="34">
        <v>116850.32</v>
      </c>
      <c r="Z22" s="22">
        <v>115762.7</v>
      </c>
      <c r="AB22" s="22">
        <v>4.3099999999999996</v>
      </c>
      <c r="AC22" s="22">
        <v>59.81</v>
      </c>
      <c r="AD22" s="22">
        <v>9.7899999999999991</v>
      </c>
      <c r="AE22" s="34">
        <v>150.12</v>
      </c>
      <c r="AF22" s="34">
        <v>57.27</v>
      </c>
      <c r="AG22" s="22">
        <v>17.53</v>
      </c>
    </row>
    <row r="23" spans="1:33" x14ac:dyDescent="0.25">
      <c r="A23" s="22">
        <v>266042.8</v>
      </c>
      <c r="B23" s="22">
        <v>78307.03</v>
      </c>
      <c r="C23" s="22">
        <v>81957.05</v>
      </c>
      <c r="D23" s="22">
        <v>65363.88</v>
      </c>
      <c r="E23" s="22">
        <v>57459.62</v>
      </c>
      <c r="F23" s="22">
        <v>66210.880000000005</v>
      </c>
      <c r="H23" s="22">
        <v>75.58</v>
      </c>
      <c r="I23" s="22">
        <v>50.72</v>
      </c>
      <c r="J23" s="22">
        <v>63.52</v>
      </c>
      <c r="K23" s="22">
        <v>39.65</v>
      </c>
      <c r="L23" s="22">
        <v>25.91</v>
      </c>
      <c r="M23" s="22">
        <v>60.03</v>
      </c>
      <c r="O23" s="22">
        <v>316796.71000000002</v>
      </c>
      <c r="P23" s="22">
        <v>46037.19</v>
      </c>
      <c r="R23" s="22">
        <v>11.45</v>
      </c>
      <c r="S23" s="22">
        <v>56.72</v>
      </c>
      <c r="U23" s="22">
        <v>76667.86</v>
      </c>
      <c r="V23" s="22">
        <v>75183.73</v>
      </c>
      <c r="W23" s="22">
        <v>89324.99</v>
      </c>
      <c r="X23" s="34">
        <v>87341.33</v>
      </c>
      <c r="Y23" s="34">
        <v>34816.31</v>
      </c>
      <c r="Z23" s="22">
        <v>56834.83</v>
      </c>
      <c r="AB23" s="22">
        <v>9.75</v>
      </c>
      <c r="AC23" s="22">
        <v>62</v>
      </c>
      <c r="AD23" s="22">
        <v>34.03</v>
      </c>
      <c r="AE23" s="34">
        <v>26.87</v>
      </c>
      <c r="AF23" s="34">
        <v>52.83</v>
      </c>
      <c r="AG23" s="22">
        <v>27.2</v>
      </c>
    </row>
    <row r="24" spans="1:33" x14ac:dyDescent="0.25">
      <c r="A24" s="22">
        <v>87457.09</v>
      </c>
      <c r="B24" s="22">
        <v>80481.83</v>
      </c>
      <c r="C24" s="22">
        <v>34176.07</v>
      </c>
      <c r="D24" s="22">
        <v>80325.67</v>
      </c>
      <c r="E24" s="22">
        <v>37839.769999999997</v>
      </c>
      <c r="F24" s="22">
        <v>101234.3</v>
      </c>
      <c r="H24" s="22">
        <v>50.08</v>
      </c>
      <c r="I24" s="22">
        <v>69.2</v>
      </c>
      <c r="J24" s="22">
        <v>29.03</v>
      </c>
      <c r="K24" s="22">
        <v>28.7</v>
      </c>
      <c r="L24" s="22">
        <v>8.7200000000000006</v>
      </c>
      <c r="M24" s="22">
        <v>129.63</v>
      </c>
      <c r="O24" s="22">
        <v>114553.56</v>
      </c>
      <c r="P24" s="22">
        <v>72566.350000000006</v>
      </c>
      <c r="R24" s="22">
        <v>7.16</v>
      </c>
      <c r="S24" s="22">
        <v>1334.05</v>
      </c>
      <c r="U24" s="22">
        <v>52282.51</v>
      </c>
      <c r="V24" s="22">
        <v>68531.520000000004</v>
      </c>
      <c r="W24" s="22">
        <v>95560.06</v>
      </c>
      <c r="X24" s="34">
        <v>36304.870000000003</v>
      </c>
      <c r="Y24" s="34">
        <v>92253.94</v>
      </c>
      <c r="Z24" s="22">
        <v>58010.239999999998</v>
      </c>
      <c r="AB24" s="22">
        <v>7.11</v>
      </c>
      <c r="AC24" s="22">
        <v>235.54</v>
      </c>
      <c r="AD24" s="22">
        <v>154.37</v>
      </c>
      <c r="AE24" s="34">
        <v>32.97</v>
      </c>
      <c r="AF24" s="34">
        <v>60.38</v>
      </c>
      <c r="AG24" s="22">
        <v>33.159999999999997</v>
      </c>
    </row>
    <row r="25" spans="1:33" x14ac:dyDescent="0.25">
      <c r="A25" s="22">
        <v>22474.06</v>
      </c>
      <c r="B25" s="22">
        <v>40472.910000000003</v>
      </c>
      <c r="C25" s="22">
        <v>63684.22</v>
      </c>
      <c r="D25" s="22">
        <v>43794.94</v>
      </c>
      <c r="E25" s="22">
        <v>53486.04</v>
      </c>
      <c r="F25" s="22">
        <v>36108.379999999997</v>
      </c>
      <c r="H25" s="22">
        <v>4.71</v>
      </c>
      <c r="I25" s="22">
        <v>8.66</v>
      </c>
      <c r="J25" s="22">
        <v>14.74</v>
      </c>
      <c r="K25" s="22">
        <v>14.27</v>
      </c>
      <c r="L25" s="22">
        <v>32.65</v>
      </c>
      <c r="M25" s="22">
        <v>11.24</v>
      </c>
      <c r="O25" s="22">
        <v>71286.350000000006</v>
      </c>
      <c r="P25" s="22">
        <v>122257.96</v>
      </c>
      <c r="R25" s="22">
        <v>7.46</v>
      </c>
      <c r="S25" s="22">
        <v>1615.24</v>
      </c>
      <c r="U25" s="22">
        <v>54525.79</v>
      </c>
      <c r="V25" s="22">
        <v>48182.07</v>
      </c>
      <c r="W25" s="22">
        <v>79532.45</v>
      </c>
      <c r="X25" s="34">
        <v>266042.82</v>
      </c>
      <c r="Y25" s="34">
        <v>49047.22</v>
      </c>
      <c r="Z25" s="22">
        <v>48773.43</v>
      </c>
      <c r="AB25" s="22">
        <v>57.13</v>
      </c>
      <c r="AC25" s="22">
        <v>8.7100000000000009</v>
      </c>
      <c r="AD25" s="22">
        <v>50.16</v>
      </c>
      <c r="AE25" s="34">
        <v>75.58</v>
      </c>
      <c r="AF25" s="34">
        <v>17.34</v>
      </c>
      <c r="AG25" s="22">
        <v>12.27</v>
      </c>
    </row>
    <row r="26" spans="1:33" x14ac:dyDescent="0.25">
      <c r="A26" s="22">
        <v>36943.32</v>
      </c>
      <c r="B26" s="22">
        <v>39026.07</v>
      </c>
      <c r="C26" s="22">
        <v>71495.17</v>
      </c>
      <c r="D26" s="22">
        <v>171711.8</v>
      </c>
      <c r="E26" s="22">
        <v>80082.69</v>
      </c>
      <c r="F26" s="22">
        <v>107741.8</v>
      </c>
      <c r="H26" s="22">
        <v>5.92</v>
      </c>
      <c r="I26" s="22">
        <v>36.25</v>
      </c>
      <c r="J26" s="22">
        <v>44.56</v>
      </c>
      <c r="K26" s="22">
        <v>171.26</v>
      </c>
      <c r="L26" s="22">
        <v>91.64</v>
      </c>
      <c r="M26" s="22">
        <v>42.31</v>
      </c>
      <c r="O26" s="22">
        <v>43843.29</v>
      </c>
      <c r="P26" s="22">
        <v>57861.37</v>
      </c>
      <c r="R26" s="22">
        <v>10.74</v>
      </c>
      <c r="S26" s="22">
        <v>19.7</v>
      </c>
      <c r="U26" s="22">
        <v>77332.679999999993</v>
      </c>
      <c r="V26" s="22">
        <v>88365.56</v>
      </c>
      <c r="W26" s="22">
        <v>60627.62</v>
      </c>
      <c r="X26" s="34">
        <v>43194.16</v>
      </c>
      <c r="Y26" s="34">
        <v>72566.350000000006</v>
      </c>
      <c r="Z26" s="22">
        <v>98453.62</v>
      </c>
      <c r="AB26" s="22">
        <v>37.31</v>
      </c>
      <c r="AC26" s="22">
        <v>18.88</v>
      </c>
      <c r="AD26" s="22">
        <v>71.05</v>
      </c>
      <c r="AE26" s="34">
        <v>55.33</v>
      </c>
      <c r="AF26" s="34">
        <v>1334.05</v>
      </c>
      <c r="AG26" s="22">
        <v>72.34</v>
      </c>
    </row>
    <row r="27" spans="1:33" x14ac:dyDescent="0.25">
      <c r="A27" s="22">
        <v>51625.06</v>
      </c>
      <c r="B27" s="22">
        <v>92734.57</v>
      </c>
      <c r="C27" s="22">
        <v>57309.84</v>
      </c>
      <c r="D27" s="22">
        <v>24088.97</v>
      </c>
      <c r="E27" s="22">
        <v>40103.31</v>
      </c>
      <c r="F27" s="22">
        <v>43874.91</v>
      </c>
      <c r="H27" s="22">
        <v>43.31</v>
      </c>
      <c r="I27" s="22">
        <v>162.51</v>
      </c>
      <c r="J27" s="22">
        <v>10.59</v>
      </c>
      <c r="K27" s="22">
        <v>8.3000000000000007</v>
      </c>
      <c r="L27" s="22">
        <v>44.29</v>
      </c>
      <c r="M27" s="22">
        <v>37.54</v>
      </c>
      <c r="O27" s="22">
        <v>40100.79</v>
      </c>
      <c r="P27" s="22">
        <v>49495.42</v>
      </c>
      <c r="R27" s="22">
        <v>7.54</v>
      </c>
      <c r="S27" s="22">
        <v>30.32</v>
      </c>
      <c r="U27" s="22">
        <v>57504.03</v>
      </c>
      <c r="V27" s="22">
        <v>80924.039999999994</v>
      </c>
      <c r="W27" s="22">
        <v>41802.68</v>
      </c>
      <c r="X27" s="34">
        <v>49974.71</v>
      </c>
      <c r="Y27" s="34">
        <v>122257.96</v>
      </c>
      <c r="Z27" s="22"/>
      <c r="AB27" s="22">
        <v>36.270000000000003</v>
      </c>
      <c r="AC27" s="22">
        <v>26.82</v>
      </c>
      <c r="AD27" s="22">
        <v>39.54</v>
      </c>
      <c r="AE27" s="34">
        <v>5.96</v>
      </c>
      <c r="AF27" s="34">
        <v>1615.24</v>
      </c>
      <c r="AG27" s="22"/>
    </row>
    <row r="28" spans="1:33" x14ac:dyDescent="0.25">
      <c r="A28" s="22">
        <v>36621.86</v>
      </c>
      <c r="B28" s="22">
        <v>11926.61</v>
      </c>
      <c r="C28" s="22">
        <v>42440.81</v>
      </c>
      <c r="D28" s="22">
        <v>25217.49</v>
      </c>
      <c r="E28" s="22">
        <v>28486.6</v>
      </c>
      <c r="F28" s="22">
        <v>37111.53</v>
      </c>
      <c r="H28" s="22">
        <v>2.82</v>
      </c>
      <c r="I28" s="22">
        <v>4.59</v>
      </c>
      <c r="J28" s="22">
        <v>13.54</v>
      </c>
      <c r="K28" s="22">
        <v>6.48</v>
      </c>
      <c r="L28" s="22">
        <v>25.12</v>
      </c>
      <c r="M28" s="22">
        <v>44.93</v>
      </c>
      <c r="O28" s="22">
        <v>34836.03</v>
      </c>
      <c r="P28" s="22">
        <v>65274.78</v>
      </c>
      <c r="R28" s="22">
        <v>6.75</v>
      </c>
      <c r="S28" s="22">
        <v>51</v>
      </c>
      <c r="U28" s="22">
        <v>101932.8</v>
      </c>
      <c r="V28" s="22">
        <v>85159.4</v>
      </c>
      <c r="W28" s="22">
        <v>266766.09999999998</v>
      </c>
      <c r="X28" s="34">
        <v>108622.34</v>
      </c>
      <c r="Y28" s="34"/>
      <c r="Z28" s="22"/>
      <c r="AB28" s="22">
        <v>60.84</v>
      </c>
      <c r="AC28" s="22">
        <v>100.07</v>
      </c>
      <c r="AD28" s="22">
        <v>11.25</v>
      </c>
      <c r="AE28" s="34">
        <v>67.59</v>
      </c>
      <c r="AF28" s="34"/>
      <c r="AG28" s="22"/>
    </row>
    <row r="29" spans="1:33" x14ac:dyDescent="0.25">
      <c r="A29" s="22">
        <v>5615.08</v>
      </c>
      <c r="B29" s="22">
        <v>52755.96</v>
      </c>
      <c r="C29" s="22">
        <v>30502.13</v>
      </c>
      <c r="D29" s="22">
        <v>23957.02</v>
      </c>
      <c r="E29" s="22">
        <v>52463.67</v>
      </c>
      <c r="F29" s="22">
        <v>56039.77</v>
      </c>
      <c r="H29" s="22">
        <v>0.56999999999999995</v>
      </c>
      <c r="I29" s="22">
        <v>39.270000000000003</v>
      </c>
      <c r="J29" s="22">
        <v>30.72</v>
      </c>
      <c r="K29" s="22">
        <v>10.220000000000001</v>
      </c>
      <c r="L29" s="22">
        <v>13.45</v>
      </c>
      <c r="M29" s="22">
        <v>33.880000000000003</v>
      </c>
      <c r="O29" s="22">
        <v>60608.86</v>
      </c>
      <c r="P29" s="22">
        <v>106656.02</v>
      </c>
      <c r="R29" s="22">
        <v>53.91</v>
      </c>
      <c r="S29" s="22">
        <v>68.510000000000005</v>
      </c>
      <c r="U29" s="22">
        <v>37494.22</v>
      </c>
      <c r="V29" s="22">
        <v>58742.63</v>
      </c>
      <c r="W29" s="22">
        <v>81536.929999999993</v>
      </c>
      <c r="X29" s="34">
        <v>50830.26</v>
      </c>
      <c r="Y29" s="34"/>
      <c r="Z29" s="22"/>
      <c r="AB29" s="22">
        <v>27.44</v>
      </c>
      <c r="AC29" s="22">
        <v>28.95</v>
      </c>
      <c r="AD29" s="22">
        <v>16.48</v>
      </c>
      <c r="AE29" s="34">
        <v>6.17</v>
      </c>
      <c r="AF29" s="34"/>
      <c r="AG29" s="22"/>
    </row>
    <row r="30" spans="1:33" x14ac:dyDescent="0.25">
      <c r="A30" s="22">
        <v>34816.31</v>
      </c>
      <c r="B30" s="22">
        <v>28901.5</v>
      </c>
      <c r="C30" s="22">
        <v>11951.83</v>
      </c>
      <c r="D30" s="22">
        <v>21269.56</v>
      </c>
      <c r="E30" s="22">
        <v>38889.49</v>
      </c>
      <c r="F30" s="22">
        <v>51053.3</v>
      </c>
      <c r="H30" s="22">
        <v>52.83</v>
      </c>
      <c r="I30" s="22">
        <v>40.840000000000003</v>
      </c>
      <c r="J30" s="22">
        <v>6.59</v>
      </c>
      <c r="K30" s="22">
        <v>7.73</v>
      </c>
      <c r="L30" s="22">
        <v>18.760000000000002</v>
      </c>
      <c r="M30" s="22">
        <v>17.2</v>
      </c>
      <c r="O30" s="22">
        <v>66056.87</v>
      </c>
      <c r="P30" s="22">
        <v>118680.15</v>
      </c>
      <c r="R30" s="22">
        <v>50.6</v>
      </c>
      <c r="S30" s="22">
        <v>15.42</v>
      </c>
      <c r="U30" s="22">
        <v>250527.9</v>
      </c>
      <c r="V30" s="22">
        <v>87457.09</v>
      </c>
      <c r="W30" s="22">
        <v>64765.06</v>
      </c>
      <c r="X30" s="34">
        <v>45104.47</v>
      </c>
      <c r="Y30" s="34"/>
      <c r="Z30" s="22"/>
      <c r="AB30" s="22">
        <v>26.11</v>
      </c>
      <c r="AC30" s="22">
        <v>50.08</v>
      </c>
      <c r="AD30" s="22">
        <v>9.7799999999999994</v>
      </c>
      <c r="AE30" s="34">
        <v>35.71</v>
      </c>
      <c r="AF30" s="34"/>
      <c r="AG30" s="22"/>
    </row>
    <row r="31" spans="1:33" x14ac:dyDescent="0.25">
      <c r="A31" s="22">
        <v>78405.899999999994</v>
      </c>
      <c r="B31" s="22">
        <v>39126.29</v>
      </c>
      <c r="C31" s="22">
        <v>58168.07</v>
      </c>
      <c r="D31" s="22">
        <v>50028.35</v>
      </c>
      <c r="E31" s="22">
        <v>45379.57</v>
      </c>
      <c r="F31" s="22">
        <v>43874.91</v>
      </c>
      <c r="H31" s="22">
        <v>79.03</v>
      </c>
      <c r="I31" s="22">
        <v>13.19</v>
      </c>
      <c r="J31" s="22">
        <v>17.57</v>
      </c>
      <c r="K31" s="22">
        <v>8.01</v>
      </c>
      <c r="L31" s="22">
        <v>42.27</v>
      </c>
      <c r="M31" s="22">
        <v>35.869999999999997</v>
      </c>
      <c r="O31" s="22">
        <v>57405.83</v>
      </c>
      <c r="P31" s="22">
        <v>559221.52</v>
      </c>
      <c r="R31" s="22">
        <v>51.47</v>
      </c>
      <c r="S31" s="22">
        <v>291.86</v>
      </c>
      <c r="U31" s="22">
        <v>1644000</v>
      </c>
      <c r="V31" s="22">
        <v>80481.83</v>
      </c>
      <c r="W31" s="22">
        <v>48276.639999999999</v>
      </c>
      <c r="X31" s="34">
        <v>36943.32</v>
      </c>
      <c r="Y31" s="34"/>
      <c r="Z31" s="22"/>
      <c r="AB31" s="22">
        <v>29.85</v>
      </c>
      <c r="AC31" s="22">
        <v>69.2</v>
      </c>
      <c r="AD31" s="22">
        <v>12</v>
      </c>
      <c r="AE31" s="34">
        <v>5.92</v>
      </c>
      <c r="AF31" s="34"/>
      <c r="AG31" s="22"/>
    </row>
    <row r="32" spans="1:33" x14ac:dyDescent="0.25">
      <c r="A32" s="22">
        <v>72566.350000000006</v>
      </c>
      <c r="B32" s="22">
        <v>122257.96</v>
      </c>
      <c r="C32" s="22">
        <v>144322.4</v>
      </c>
      <c r="D32" s="22">
        <v>439398.2</v>
      </c>
      <c r="E32" s="22">
        <v>59356.4</v>
      </c>
      <c r="F32" s="22">
        <v>115762.7</v>
      </c>
      <c r="H32" s="22"/>
      <c r="I32" s="22"/>
      <c r="J32" s="22">
        <v>129.32</v>
      </c>
      <c r="K32" s="22">
        <v>71</v>
      </c>
      <c r="L32" s="22">
        <v>53.99</v>
      </c>
      <c r="M32" s="22">
        <v>17.53</v>
      </c>
      <c r="O32" s="22">
        <v>55454.71</v>
      </c>
      <c r="P32" s="22">
        <v>107243.28</v>
      </c>
      <c r="R32" s="22">
        <v>59.07</v>
      </c>
      <c r="S32" s="22">
        <v>52.08</v>
      </c>
      <c r="U32" s="22">
        <v>444953.4</v>
      </c>
      <c r="V32" s="22">
        <v>52763.48</v>
      </c>
      <c r="W32" s="22">
        <v>37728.51</v>
      </c>
      <c r="X32" s="34">
        <v>33365.870000000003</v>
      </c>
      <c r="Y32" s="34"/>
      <c r="Z32" s="22"/>
      <c r="AB32" s="22">
        <v>26.62</v>
      </c>
      <c r="AC32" s="22">
        <v>48.14</v>
      </c>
      <c r="AD32" s="22">
        <v>9.27</v>
      </c>
      <c r="AE32" s="34">
        <v>20.260000000000002</v>
      </c>
      <c r="AF32" s="34"/>
      <c r="AG32" s="22"/>
    </row>
    <row r="33" spans="1:33" x14ac:dyDescent="0.25">
      <c r="A33" s="22">
        <v>53085.97</v>
      </c>
      <c r="B33" s="22">
        <v>75183.73</v>
      </c>
      <c r="C33" s="22">
        <v>139168.70000000001</v>
      </c>
      <c r="D33" s="22">
        <v>113781.4</v>
      </c>
      <c r="E33" s="22">
        <v>52763.48</v>
      </c>
      <c r="F33" s="22">
        <v>25730.12</v>
      </c>
      <c r="H33" s="22"/>
      <c r="I33" s="22"/>
      <c r="J33" s="22">
        <v>58.7</v>
      </c>
      <c r="K33" s="22">
        <v>157.03</v>
      </c>
      <c r="L33" s="22">
        <v>48.14</v>
      </c>
      <c r="M33" s="22">
        <v>7.65</v>
      </c>
      <c r="O33" s="22">
        <v>47009.279999999999</v>
      </c>
      <c r="P33" s="22">
        <v>71792.479999999996</v>
      </c>
      <c r="R33" s="22">
        <v>45.1</v>
      </c>
      <c r="S33" s="22">
        <v>67.959999999999994</v>
      </c>
      <c r="U33" s="22">
        <v>44321.11</v>
      </c>
      <c r="V33" s="22">
        <v>25730.12</v>
      </c>
      <c r="W33" s="22">
        <v>49495.42</v>
      </c>
      <c r="X33" s="34">
        <v>58234.78</v>
      </c>
      <c r="Y33" s="34"/>
      <c r="Z33" s="22"/>
      <c r="AB33" s="22">
        <v>9.4600000000000009</v>
      </c>
      <c r="AC33" s="22">
        <v>7.65</v>
      </c>
      <c r="AD33" s="22">
        <v>30.32</v>
      </c>
      <c r="AE33" s="34">
        <v>38.659999999999997</v>
      </c>
      <c r="AF33" s="34"/>
      <c r="AG33" s="22"/>
    </row>
    <row r="34" spans="1:33" x14ac:dyDescent="0.25">
      <c r="A34" s="22">
        <v>33430.71</v>
      </c>
      <c r="B34" s="22">
        <v>46109.760000000002</v>
      </c>
      <c r="C34" s="22">
        <v>64894.76</v>
      </c>
      <c r="D34" s="22">
        <v>82689.59</v>
      </c>
      <c r="E34" s="22">
        <v>87208.05</v>
      </c>
      <c r="F34" s="22">
        <v>45541.56</v>
      </c>
      <c r="H34" s="22"/>
      <c r="I34" s="22"/>
      <c r="J34" s="22">
        <v>39.42</v>
      </c>
      <c r="K34" s="22">
        <v>47.19</v>
      </c>
      <c r="L34" s="22">
        <v>73.09</v>
      </c>
      <c r="M34" s="22">
        <v>7.53</v>
      </c>
      <c r="O34" s="22">
        <v>135055.6</v>
      </c>
      <c r="P34" s="22">
        <v>85679.32</v>
      </c>
      <c r="R34" s="22">
        <v>64.75</v>
      </c>
      <c r="S34" s="22">
        <v>163.82</v>
      </c>
      <c r="U34" s="22">
        <v>129836.8</v>
      </c>
      <c r="V34" s="22">
        <v>47146.39</v>
      </c>
      <c r="W34" s="22">
        <v>57861.37</v>
      </c>
      <c r="X34" s="34">
        <v>78307.03</v>
      </c>
      <c r="Y34" s="34"/>
      <c r="Z34" s="22"/>
      <c r="AB34" s="22">
        <v>56.3</v>
      </c>
      <c r="AC34" s="22">
        <v>22.33</v>
      </c>
      <c r="AD34" s="22">
        <v>19.7</v>
      </c>
      <c r="AE34" s="34">
        <v>50.72</v>
      </c>
      <c r="AF34" s="34"/>
      <c r="AG34" s="22"/>
    </row>
    <row r="35" spans="1:33" x14ac:dyDescent="0.25">
      <c r="A35" s="22">
        <v>118253.27</v>
      </c>
      <c r="B35" s="22">
        <v>648524.47</v>
      </c>
      <c r="C35" s="22">
        <v>21988.11</v>
      </c>
      <c r="D35" s="22">
        <v>28757.23</v>
      </c>
      <c r="E35" s="22">
        <v>110122.3</v>
      </c>
      <c r="F35" s="22">
        <v>47691.65</v>
      </c>
      <c r="H35" s="22"/>
      <c r="I35" s="22"/>
      <c r="J35" s="22">
        <v>4.0599999999999996</v>
      </c>
      <c r="K35" s="22">
        <v>4.83</v>
      </c>
      <c r="L35" s="22">
        <v>94.62</v>
      </c>
      <c r="M35" s="22">
        <v>33.049999999999997</v>
      </c>
      <c r="O35" s="22">
        <v>82814.97</v>
      </c>
      <c r="P35" s="22">
        <v>80325.67</v>
      </c>
      <c r="R35" s="22">
        <v>56.54</v>
      </c>
      <c r="S35" s="22">
        <v>28.7</v>
      </c>
      <c r="U35" s="22">
        <v>401336.3</v>
      </c>
      <c r="V35" s="22">
        <v>93890.71</v>
      </c>
      <c r="W35" s="22">
        <v>65274.78</v>
      </c>
      <c r="X35" s="34">
        <v>79021.17</v>
      </c>
      <c r="Y35" s="34"/>
      <c r="Z35" s="22"/>
      <c r="AB35" s="22">
        <v>29.21</v>
      </c>
      <c r="AC35" s="22">
        <v>129.91999999999999</v>
      </c>
      <c r="AD35" s="22">
        <v>51</v>
      </c>
      <c r="AE35" s="34">
        <v>11.87</v>
      </c>
      <c r="AF35" s="34"/>
      <c r="AG35" s="22"/>
    </row>
    <row r="36" spans="1:33" x14ac:dyDescent="0.25">
      <c r="A36" s="22">
        <v>2784.64</v>
      </c>
      <c r="B36" s="22">
        <v>20653.21</v>
      </c>
      <c r="C36" s="22">
        <v>33046.879999999997</v>
      </c>
      <c r="D36" s="22">
        <v>20044.650000000001</v>
      </c>
      <c r="E36" s="22">
        <v>58795.03</v>
      </c>
      <c r="F36" s="22">
        <v>56834.83</v>
      </c>
      <c r="H36" s="22"/>
      <c r="I36" s="22"/>
      <c r="J36" s="22">
        <v>11.39</v>
      </c>
      <c r="K36" s="22">
        <v>9.85</v>
      </c>
      <c r="L36" s="22">
        <v>26.7</v>
      </c>
      <c r="M36" s="22">
        <v>27.2</v>
      </c>
      <c r="O36" s="22">
        <v>150135.44</v>
      </c>
      <c r="P36" s="22">
        <v>80474.039999999994</v>
      </c>
      <c r="R36" s="22">
        <v>67.72</v>
      </c>
      <c r="S36" s="22">
        <v>38.130000000000003</v>
      </c>
      <c r="U36" s="22">
        <v>54036.89</v>
      </c>
      <c r="V36" s="22">
        <v>5615.08</v>
      </c>
      <c r="W36" s="22">
        <v>73479.78</v>
      </c>
      <c r="X36" s="34">
        <v>51625.06</v>
      </c>
      <c r="Y36" s="34"/>
      <c r="Z36" s="22"/>
      <c r="AB36" s="22">
        <v>19.14</v>
      </c>
      <c r="AC36" s="22">
        <v>0.56999999999999995</v>
      </c>
      <c r="AD36" s="22">
        <v>9.0500000000000007</v>
      </c>
      <c r="AE36" s="34">
        <v>43.31</v>
      </c>
      <c r="AF36" s="34"/>
      <c r="AG36" s="22"/>
    </row>
    <row r="37" spans="1:33" x14ac:dyDescent="0.25">
      <c r="A37" s="22">
        <v>34769.58</v>
      </c>
      <c r="B37" s="22">
        <v>36679.79</v>
      </c>
      <c r="C37" s="22">
        <v>80564.710000000006</v>
      </c>
      <c r="D37" s="22">
        <v>80162.350000000006</v>
      </c>
      <c r="E37" s="22">
        <v>58148.95</v>
      </c>
      <c r="F37" s="22">
        <v>108622.3</v>
      </c>
      <c r="H37" s="22"/>
      <c r="I37" s="22"/>
      <c r="J37" s="22">
        <v>112.7</v>
      </c>
      <c r="K37" s="22">
        <v>37.42</v>
      </c>
      <c r="L37" s="22">
        <v>10.51</v>
      </c>
      <c r="M37" s="22">
        <v>67.59</v>
      </c>
      <c r="O37" s="22">
        <v>84063.23</v>
      </c>
      <c r="P37" s="22">
        <v>23957.02</v>
      </c>
      <c r="R37" s="22">
        <v>54.37</v>
      </c>
      <c r="S37" s="22">
        <v>10.220000000000001</v>
      </c>
      <c r="U37" s="22">
        <v>28768.77</v>
      </c>
      <c r="V37" s="22">
        <v>52755.96</v>
      </c>
      <c r="W37" s="22">
        <v>89780.32</v>
      </c>
      <c r="X37" s="34">
        <v>57154.41</v>
      </c>
      <c r="Y37" s="34"/>
      <c r="Z37" s="22"/>
      <c r="AB37" s="22">
        <v>3.27</v>
      </c>
      <c r="AC37" s="22">
        <v>39.270000000000003</v>
      </c>
      <c r="AD37" s="22">
        <v>16.09</v>
      </c>
      <c r="AE37" s="34">
        <v>194.34</v>
      </c>
      <c r="AF37" s="34"/>
      <c r="AG37" s="22"/>
    </row>
    <row r="38" spans="1:33" x14ac:dyDescent="0.25">
      <c r="A38" s="22"/>
      <c r="B38" s="22"/>
      <c r="C38" s="22">
        <v>108707.6</v>
      </c>
      <c r="D38" s="22">
        <v>67250.78</v>
      </c>
      <c r="E38" s="22">
        <v>42312.95</v>
      </c>
      <c r="F38" s="22">
        <v>30088.23</v>
      </c>
      <c r="H38" s="22"/>
      <c r="I38" s="22"/>
      <c r="J38" s="22">
        <v>50.57</v>
      </c>
      <c r="K38" s="22">
        <v>73.14</v>
      </c>
      <c r="L38" s="22">
        <v>8.94</v>
      </c>
      <c r="M38" s="22">
        <v>6.14</v>
      </c>
      <c r="O38" s="22">
        <v>98341.62</v>
      </c>
      <c r="P38" s="22">
        <v>23794.06</v>
      </c>
      <c r="R38" s="22">
        <v>33.82</v>
      </c>
      <c r="S38" s="22">
        <v>26.38</v>
      </c>
      <c r="U38" s="22">
        <v>53354.720000000001</v>
      </c>
      <c r="V38" s="22">
        <v>39583.35</v>
      </c>
      <c r="W38" s="22">
        <v>118680.2</v>
      </c>
      <c r="X38" s="34">
        <v>117657.78</v>
      </c>
      <c r="Y38" s="34"/>
      <c r="Z38" s="22"/>
      <c r="AB38" s="22">
        <v>31.67</v>
      </c>
      <c r="AC38" s="22">
        <v>36.61</v>
      </c>
      <c r="AD38" s="22">
        <v>15.42</v>
      </c>
      <c r="AE38" s="34">
        <v>67.63</v>
      </c>
      <c r="AF38" s="34"/>
      <c r="AG38" s="22"/>
    </row>
    <row r="39" spans="1:33" x14ac:dyDescent="0.25">
      <c r="A39" s="22"/>
      <c r="B39" s="22"/>
      <c r="C39" s="22">
        <v>31493.46</v>
      </c>
      <c r="D39" s="22">
        <v>46356.24</v>
      </c>
      <c r="E39" s="22">
        <v>51705.61</v>
      </c>
      <c r="F39" s="22">
        <v>54340.1</v>
      </c>
      <c r="H39" s="22"/>
      <c r="I39" s="22"/>
      <c r="J39" s="22">
        <v>30.46</v>
      </c>
      <c r="K39" s="22">
        <v>88.01</v>
      </c>
      <c r="L39" s="22">
        <v>11.81</v>
      </c>
      <c r="M39" s="22">
        <v>16.02</v>
      </c>
      <c r="O39" s="22">
        <v>66574.84</v>
      </c>
      <c r="P39" s="22">
        <v>30502.13</v>
      </c>
      <c r="R39" s="22">
        <v>48.04</v>
      </c>
      <c r="S39" s="22">
        <v>30.72</v>
      </c>
      <c r="U39" s="22">
        <v>71412.100000000006</v>
      </c>
      <c r="V39" s="22">
        <v>72002.77</v>
      </c>
      <c r="W39" s="22">
        <v>81957.05</v>
      </c>
      <c r="X39" s="22"/>
      <c r="Y39" s="22"/>
      <c r="Z39" s="22"/>
      <c r="AB39" s="22">
        <v>19.86</v>
      </c>
      <c r="AC39" s="22">
        <v>116.82</v>
      </c>
      <c r="AD39" s="22">
        <v>63.52</v>
      </c>
      <c r="AE39" s="22"/>
      <c r="AF39" s="22"/>
      <c r="AG39" s="22"/>
    </row>
    <row r="40" spans="1:33" x14ac:dyDescent="0.25">
      <c r="A40" s="22"/>
      <c r="B40" s="22"/>
      <c r="C40" s="22">
        <v>214425.5</v>
      </c>
      <c r="D40" s="22">
        <v>153027.9</v>
      </c>
      <c r="E40" s="22">
        <v>45678.18</v>
      </c>
      <c r="F40" s="22">
        <v>40401.800000000003</v>
      </c>
      <c r="H40" s="22"/>
      <c r="I40" s="22"/>
      <c r="J40" s="22">
        <v>53.01</v>
      </c>
      <c r="K40" s="22">
        <v>157.03</v>
      </c>
      <c r="L40" s="22">
        <v>14.48</v>
      </c>
      <c r="M40" s="22">
        <v>8.02</v>
      </c>
      <c r="O40" s="22">
        <v>83766.039999999994</v>
      </c>
      <c r="P40" s="22">
        <v>85461.45</v>
      </c>
      <c r="R40" s="22">
        <v>9.94</v>
      </c>
      <c r="S40" s="22">
        <v>42.27</v>
      </c>
      <c r="U40" s="22">
        <v>53572.35</v>
      </c>
      <c r="V40" s="22">
        <v>56746.19</v>
      </c>
      <c r="W40" s="22">
        <v>65363.88</v>
      </c>
      <c r="X40" s="22"/>
      <c r="Y40" s="22"/>
      <c r="Z40" s="22"/>
      <c r="AB40" s="22">
        <v>19.34</v>
      </c>
      <c r="AC40" s="22">
        <v>31.66</v>
      </c>
      <c r="AD40" s="22">
        <v>39.65</v>
      </c>
      <c r="AE40" s="22"/>
      <c r="AF40" s="22"/>
      <c r="AG40" s="22"/>
    </row>
    <row r="41" spans="1:33" x14ac:dyDescent="0.25">
      <c r="A41" s="22"/>
      <c r="B41" s="22"/>
      <c r="C41" s="22">
        <v>134891.29999999999</v>
      </c>
      <c r="D41" s="22">
        <v>376892.4</v>
      </c>
      <c r="E41" s="22"/>
      <c r="F41" s="22"/>
      <c r="H41" s="22"/>
      <c r="I41" s="22"/>
      <c r="J41" s="22">
        <v>62.68</v>
      </c>
      <c r="K41" s="22">
        <v>176.67</v>
      </c>
      <c r="L41" s="22"/>
      <c r="M41" s="22"/>
      <c r="O41" s="22">
        <v>277366.65000000002</v>
      </c>
      <c r="P41" s="22">
        <v>52647.83</v>
      </c>
      <c r="R41" s="22">
        <v>34.44</v>
      </c>
      <c r="S41" s="22">
        <v>37.4</v>
      </c>
      <c r="U41" s="22">
        <v>114122.1</v>
      </c>
      <c r="V41" s="22">
        <v>41097.26</v>
      </c>
      <c r="W41" s="22">
        <v>43269.75</v>
      </c>
      <c r="X41" s="22"/>
      <c r="Y41" s="22"/>
      <c r="Z41" s="22"/>
      <c r="AB41" s="22">
        <v>64.45</v>
      </c>
      <c r="AC41" s="22">
        <v>27.16</v>
      </c>
      <c r="AD41" s="22">
        <v>23.17</v>
      </c>
      <c r="AE41" s="22"/>
      <c r="AF41" s="22"/>
      <c r="AG41" s="22"/>
    </row>
    <row r="42" spans="1:33" x14ac:dyDescent="0.25">
      <c r="A42" s="22"/>
      <c r="B42" s="22"/>
      <c r="C42" s="22">
        <v>58742.63</v>
      </c>
      <c r="D42" s="22">
        <v>92253.94</v>
      </c>
      <c r="E42" s="22"/>
      <c r="F42" s="22"/>
      <c r="H42" s="22"/>
      <c r="I42" s="22"/>
      <c r="J42" s="22">
        <v>28.95</v>
      </c>
      <c r="K42" s="22">
        <v>60.38</v>
      </c>
      <c r="L42" s="22"/>
      <c r="M42" s="22"/>
      <c r="O42" s="22">
        <v>90280.02</v>
      </c>
      <c r="P42" s="22">
        <v>16105.35</v>
      </c>
      <c r="R42" s="22">
        <v>58.38</v>
      </c>
      <c r="S42" s="22">
        <v>6.55</v>
      </c>
      <c r="U42" s="22">
        <v>90673.76</v>
      </c>
      <c r="V42" s="22">
        <v>51705.61</v>
      </c>
      <c r="W42" s="22">
        <v>63684.22</v>
      </c>
      <c r="X42" s="22"/>
      <c r="Y42" s="22"/>
      <c r="Z42" s="22"/>
      <c r="AB42" s="22">
        <v>26.28</v>
      </c>
      <c r="AC42" s="22">
        <v>11.81</v>
      </c>
      <c r="AD42" s="22">
        <v>14.74</v>
      </c>
      <c r="AE42" s="22"/>
      <c r="AF42" s="22"/>
      <c r="AG42" s="22"/>
    </row>
    <row r="43" spans="1:33" x14ac:dyDescent="0.25">
      <c r="A43" s="22"/>
      <c r="B43" s="22"/>
      <c r="C43" s="22">
        <v>36941.22</v>
      </c>
      <c r="D43" s="22">
        <v>49047.22</v>
      </c>
      <c r="E43" s="22"/>
      <c r="F43" s="22"/>
      <c r="H43" s="22"/>
      <c r="I43" s="22"/>
      <c r="J43" s="22">
        <v>11.32</v>
      </c>
      <c r="K43" s="22">
        <v>17.34</v>
      </c>
      <c r="L43" s="22"/>
      <c r="M43" s="22"/>
      <c r="O43" s="22">
        <v>34702.92</v>
      </c>
      <c r="P43" s="22">
        <v>3106500</v>
      </c>
      <c r="R43" s="22">
        <v>14.95</v>
      </c>
      <c r="S43" s="22">
        <v>67.59</v>
      </c>
      <c r="U43" s="22">
        <v>47755.45</v>
      </c>
      <c r="V43" s="22">
        <v>54340.1</v>
      </c>
      <c r="W43" s="22">
        <v>43794.94</v>
      </c>
      <c r="X43" s="22"/>
      <c r="Y43" s="22"/>
      <c r="Z43" s="22"/>
      <c r="AB43" s="22">
        <v>4.6100000000000003</v>
      </c>
      <c r="AC43" s="22">
        <v>16.02</v>
      </c>
      <c r="AD43" s="22">
        <v>14.27</v>
      </c>
      <c r="AE43" s="22"/>
      <c r="AF43" s="22"/>
      <c r="AG43" s="22"/>
    </row>
    <row r="44" spans="1:33" x14ac:dyDescent="0.25">
      <c r="A44" s="22"/>
      <c r="B44" s="22"/>
      <c r="C44" s="22">
        <v>35534.71</v>
      </c>
      <c r="D44" s="22">
        <v>34848.28</v>
      </c>
      <c r="E44" s="22"/>
      <c r="F44" s="22"/>
      <c r="H44" s="22"/>
      <c r="I44" s="22"/>
      <c r="J44" s="22">
        <v>8.98</v>
      </c>
      <c r="K44" s="22">
        <v>10.4</v>
      </c>
      <c r="L44" s="22"/>
      <c r="M44" s="22"/>
      <c r="O44" s="22">
        <v>44914.1</v>
      </c>
      <c r="P44" s="22">
        <v>70269.850000000006</v>
      </c>
      <c r="R44" s="22">
        <v>10.01</v>
      </c>
      <c r="S44" s="22">
        <v>43.51</v>
      </c>
      <c r="U44" s="22">
        <v>59962.16</v>
      </c>
      <c r="V44" s="22">
        <v>45086.66</v>
      </c>
      <c r="W44" s="22">
        <v>70967.820000000007</v>
      </c>
      <c r="X44" s="22"/>
      <c r="Y44" s="22"/>
      <c r="Z44" s="22"/>
      <c r="AB44" s="22">
        <v>6.23</v>
      </c>
      <c r="AC44" s="22">
        <v>16.77</v>
      </c>
      <c r="AD44" s="22">
        <v>38.659999999999997</v>
      </c>
      <c r="AE44" s="22"/>
      <c r="AF44" s="22"/>
      <c r="AG44" s="22"/>
    </row>
    <row r="45" spans="1:33" x14ac:dyDescent="0.25">
      <c r="A45" s="22"/>
      <c r="B45" s="22"/>
      <c r="C45" s="22">
        <v>46891.21</v>
      </c>
      <c r="D45" s="22">
        <v>51546.58</v>
      </c>
      <c r="E45" s="22"/>
      <c r="F45" s="22"/>
      <c r="H45" s="22"/>
      <c r="I45" s="22"/>
      <c r="J45" s="22">
        <v>16.34</v>
      </c>
      <c r="K45" s="22">
        <v>13</v>
      </c>
      <c r="L45" s="22"/>
      <c r="M45" s="22"/>
      <c r="O45" s="22">
        <v>47284.34</v>
      </c>
      <c r="P45" s="22">
        <v>82689.59</v>
      </c>
      <c r="R45" s="22">
        <v>13.34</v>
      </c>
      <c r="S45" s="22">
        <v>47.19</v>
      </c>
      <c r="U45" s="22">
        <v>28336.12</v>
      </c>
      <c r="V45" s="22">
        <v>45330.12</v>
      </c>
      <c r="W45" s="22">
        <v>417793.7</v>
      </c>
      <c r="X45" s="22"/>
      <c r="Y45" s="22"/>
      <c r="Z45" s="22"/>
      <c r="AB45" s="22">
        <v>14.1</v>
      </c>
      <c r="AC45" s="22">
        <v>20.45</v>
      </c>
      <c r="AD45" s="22">
        <v>33.880000000000003</v>
      </c>
      <c r="AE45" s="22"/>
      <c r="AF45" s="22"/>
      <c r="AG45" s="22"/>
    </row>
    <row r="46" spans="1:33" x14ac:dyDescent="0.25">
      <c r="A46" s="22"/>
      <c r="B46" s="22"/>
      <c r="C46" s="22">
        <v>58234.78</v>
      </c>
      <c r="D46" s="22">
        <v>45104.47</v>
      </c>
      <c r="E46" s="22"/>
      <c r="F46" s="22"/>
      <c r="H46" s="22"/>
      <c r="I46" s="22"/>
      <c r="J46" s="22">
        <v>38.659999999999997</v>
      </c>
      <c r="K46" s="22">
        <v>35.71</v>
      </c>
      <c r="L46" s="22"/>
      <c r="M46" s="22"/>
      <c r="O46" s="22">
        <v>37264.68</v>
      </c>
      <c r="P46" s="22">
        <v>64894.76</v>
      </c>
      <c r="R46" s="22">
        <v>20.6</v>
      </c>
      <c r="S46" s="22">
        <v>39.42</v>
      </c>
      <c r="U46" s="22">
        <v>29195.59</v>
      </c>
      <c r="V46" s="22">
        <v>48761.07</v>
      </c>
      <c r="W46" s="22">
        <v>56425.07</v>
      </c>
      <c r="X46" s="22"/>
      <c r="Y46" s="22"/>
      <c r="Z46" s="22"/>
      <c r="AB46" s="22">
        <v>34.01</v>
      </c>
      <c r="AC46" s="22">
        <v>24.82</v>
      </c>
      <c r="AD46" s="22">
        <v>30.03</v>
      </c>
      <c r="AE46" s="22"/>
      <c r="AF46" s="22"/>
      <c r="AG46" s="22"/>
    </row>
    <row r="47" spans="1:33" x14ac:dyDescent="0.25">
      <c r="A47" s="22"/>
      <c r="B47" s="22"/>
      <c r="C47" s="22">
        <v>39442.480000000003</v>
      </c>
      <c r="D47" s="22">
        <v>44376.02</v>
      </c>
      <c r="E47" s="22"/>
      <c r="F47" s="22"/>
      <c r="H47" s="22"/>
      <c r="I47" s="22"/>
      <c r="J47" s="22">
        <v>10.91</v>
      </c>
      <c r="K47" s="22">
        <v>9.25</v>
      </c>
      <c r="L47" s="22"/>
      <c r="M47" s="22"/>
      <c r="O47" s="22">
        <v>111762.96</v>
      </c>
      <c r="P47" s="22">
        <v>75183.73</v>
      </c>
      <c r="R47" s="22">
        <v>40.19</v>
      </c>
      <c r="S47" s="22">
        <v>62</v>
      </c>
      <c r="U47" s="22">
        <v>25079.98</v>
      </c>
      <c r="V47" s="22">
        <v>62286.96</v>
      </c>
      <c r="W47" s="22">
        <v>55361.68</v>
      </c>
      <c r="X47" s="22"/>
      <c r="Y47" s="22"/>
      <c r="Z47" s="22"/>
      <c r="AB47" s="22">
        <v>15.26</v>
      </c>
      <c r="AC47" s="22">
        <v>87.03</v>
      </c>
      <c r="AD47" s="22">
        <v>25.55</v>
      </c>
      <c r="AE47" s="22"/>
      <c r="AF47" s="22"/>
      <c r="AG47" s="22"/>
    </row>
    <row r="48" spans="1:33" x14ac:dyDescent="0.25">
      <c r="A48" s="22"/>
      <c r="B48" s="22"/>
      <c r="C48" s="22">
        <v>48773.43</v>
      </c>
      <c r="D48" s="22">
        <v>98453.62</v>
      </c>
      <c r="E48" s="22"/>
      <c r="F48" s="22"/>
      <c r="H48" s="22"/>
      <c r="I48" s="22"/>
      <c r="J48" s="22">
        <v>12.27</v>
      </c>
      <c r="K48" s="22">
        <v>72.34</v>
      </c>
      <c r="L48" s="22"/>
      <c r="M48" s="22"/>
      <c r="O48" s="22">
        <v>160753.64000000001</v>
      </c>
      <c r="P48" s="22">
        <v>33610.49</v>
      </c>
      <c r="R48" s="22">
        <v>35.68</v>
      </c>
      <c r="S48" s="22">
        <v>50.55</v>
      </c>
      <c r="U48" s="22">
        <v>97530.93</v>
      </c>
      <c r="V48" s="22">
        <v>49776.480000000003</v>
      </c>
      <c r="W48" s="22">
        <v>40660.370000000003</v>
      </c>
      <c r="X48" s="22"/>
      <c r="Y48" s="22"/>
      <c r="Z48" s="22"/>
      <c r="AB48" s="22">
        <v>119.65</v>
      </c>
      <c r="AC48" s="22">
        <v>54.44</v>
      </c>
      <c r="AD48" s="22">
        <v>8.57</v>
      </c>
      <c r="AE48" s="22"/>
      <c r="AF48" s="22"/>
      <c r="AG48" s="22"/>
    </row>
    <row r="49" spans="1:33" x14ac:dyDescent="0.25">
      <c r="A49" s="22"/>
      <c r="B49" s="22"/>
      <c r="C49" s="22">
        <v>31730.13</v>
      </c>
      <c r="D49" s="22">
        <v>21000.05</v>
      </c>
      <c r="E49" s="22"/>
      <c r="F49" s="22"/>
      <c r="H49" s="22"/>
      <c r="I49" s="22"/>
      <c r="J49" s="22">
        <v>5.88</v>
      </c>
      <c r="K49" s="22">
        <v>5.99</v>
      </c>
      <c r="L49" s="22"/>
      <c r="M49" s="22"/>
      <c r="O49" s="22">
        <v>51226.01</v>
      </c>
      <c r="P49" s="22">
        <v>132115</v>
      </c>
      <c r="R49" s="22">
        <v>13.78</v>
      </c>
      <c r="S49" s="22">
        <v>81.31</v>
      </c>
      <c r="U49" s="22">
        <v>68611.78</v>
      </c>
      <c r="V49" s="22">
        <v>54065.56</v>
      </c>
      <c r="W49" s="22">
        <v>106462</v>
      </c>
      <c r="X49" s="22"/>
      <c r="Y49" s="22"/>
      <c r="Z49" s="22"/>
      <c r="AB49" s="22">
        <v>21.61</v>
      </c>
      <c r="AC49" s="22">
        <v>41.27</v>
      </c>
      <c r="AD49" s="22">
        <v>33.24</v>
      </c>
      <c r="AE49" s="22"/>
      <c r="AF49" s="22"/>
      <c r="AG49" s="22"/>
    </row>
    <row r="50" spans="1:33" x14ac:dyDescent="0.25">
      <c r="A50" s="22"/>
      <c r="B50" s="22"/>
      <c r="C50" s="22">
        <v>36304.870000000003</v>
      </c>
      <c r="D50" s="22">
        <v>49974.71</v>
      </c>
      <c r="E50" s="22"/>
      <c r="F50" s="22"/>
      <c r="H50" s="22"/>
      <c r="I50" s="22"/>
      <c r="J50" s="22">
        <v>32.97</v>
      </c>
      <c r="K50" s="22">
        <v>5.96</v>
      </c>
      <c r="L50" s="22"/>
      <c r="M50" s="22"/>
      <c r="O50" s="22">
        <v>89324.99</v>
      </c>
      <c r="P50" s="22">
        <v>87341.33</v>
      </c>
      <c r="R50" s="22">
        <v>34.03</v>
      </c>
      <c r="S50" s="22">
        <v>26.87</v>
      </c>
      <c r="U50" s="22">
        <v>32450.880000000001</v>
      </c>
      <c r="V50" s="22">
        <v>39523.35</v>
      </c>
      <c r="W50" s="22">
        <v>52647.83</v>
      </c>
      <c r="X50" s="22"/>
      <c r="Y50" s="22"/>
      <c r="Z50" s="22"/>
      <c r="AB50" s="22">
        <v>8.67</v>
      </c>
      <c r="AC50" s="22">
        <v>51.8</v>
      </c>
      <c r="AD50" s="22">
        <v>37.4</v>
      </c>
      <c r="AE50" s="22"/>
      <c r="AF50" s="22"/>
      <c r="AG50" s="22"/>
    </row>
    <row r="51" spans="1:33" x14ac:dyDescent="0.25">
      <c r="A51" s="22"/>
      <c r="B51" s="22"/>
      <c r="C51" s="22">
        <v>72002.77</v>
      </c>
      <c r="D51" s="22">
        <v>56746.19</v>
      </c>
      <c r="E51" s="22"/>
      <c r="F51" s="22"/>
      <c r="H51" s="22"/>
      <c r="I51" s="22"/>
      <c r="J51" s="22">
        <v>116.82</v>
      </c>
      <c r="K51" s="22">
        <v>31.66</v>
      </c>
      <c r="L51" s="22"/>
      <c r="M51" s="22"/>
      <c r="O51" s="22">
        <v>84138.8</v>
      </c>
      <c r="P51" s="22">
        <v>50830.26</v>
      </c>
      <c r="R51" s="22">
        <v>9.7899999999999991</v>
      </c>
      <c r="S51" s="22">
        <v>6.17</v>
      </c>
      <c r="U51" s="22">
        <v>85159.06</v>
      </c>
      <c r="V51" s="22">
        <v>50137.47</v>
      </c>
      <c r="W51" s="22">
        <v>58462.239999999998</v>
      </c>
      <c r="X51" s="22"/>
      <c r="Y51" s="22"/>
      <c r="Z51" s="22"/>
      <c r="AB51" s="22">
        <v>36.78</v>
      </c>
      <c r="AC51" s="22">
        <v>41.82</v>
      </c>
      <c r="AD51" s="22">
        <v>134.35</v>
      </c>
      <c r="AE51" s="22"/>
      <c r="AF51" s="22"/>
      <c r="AG51" s="22"/>
    </row>
    <row r="52" spans="1:33" x14ac:dyDescent="0.25">
      <c r="A52" s="22"/>
      <c r="B52" s="22"/>
      <c r="C52" s="22">
        <v>45330.12</v>
      </c>
      <c r="D52" s="22">
        <v>48761.07</v>
      </c>
      <c r="E52" s="22"/>
      <c r="F52" s="22"/>
      <c r="H52" s="22"/>
      <c r="I52" s="22"/>
      <c r="J52" s="22">
        <v>20.45</v>
      </c>
      <c r="K52" s="22">
        <v>24.82</v>
      </c>
      <c r="L52" s="22"/>
      <c r="M52" s="22"/>
      <c r="O52" s="22">
        <v>76667.86</v>
      </c>
      <c r="P52" s="22">
        <v>79021.17</v>
      </c>
      <c r="R52" s="22">
        <v>9.75</v>
      </c>
      <c r="S52" s="22">
        <v>11.87</v>
      </c>
      <c r="U52" s="22">
        <v>91994.82</v>
      </c>
      <c r="V52" s="22"/>
      <c r="W52" s="22">
        <v>112300.9</v>
      </c>
      <c r="X52" s="22"/>
      <c r="Y52" s="22"/>
      <c r="Z52" s="22"/>
      <c r="AB52" s="22">
        <v>37.28</v>
      </c>
      <c r="AC52" s="22"/>
      <c r="AD52" s="22">
        <v>60.57</v>
      </c>
      <c r="AE52" s="22"/>
      <c r="AF52" s="22"/>
      <c r="AG52" s="22"/>
    </row>
    <row r="53" spans="1:33" x14ac:dyDescent="0.25">
      <c r="A53" s="22"/>
      <c r="B53" s="22"/>
      <c r="C53" s="22">
        <v>49776.480000000003</v>
      </c>
      <c r="D53" s="22">
        <v>54065.56</v>
      </c>
      <c r="E53" s="22"/>
      <c r="F53" s="22"/>
      <c r="H53" s="22"/>
      <c r="I53" s="22"/>
      <c r="J53" s="22">
        <v>54.44</v>
      </c>
      <c r="K53" s="22">
        <v>41.27</v>
      </c>
      <c r="L53" s="22"/>
      <c r="M53" s="22"/>
      <c r="O53" s="22">
        <v>52282.51</v>
      </c>
      <c r="P53" s="22">
        <v>88365.56</v>
      </c>
      <c r="R53" s="22">
        <v>7.11</v>
      </c>
      <c r="S53" s="22">
        <v>18.88</v>
      </c>
      <c r="U53" s="22">
        <v>106890</v>
      </c>
      <c r="V53" s="22"/>
      <c r="W53" s="22">
        <v>45670.39</v>
      </c>
      <c r="X53" s="22"/>
      <c r="Y53" s="22"/>
      <c r="Z53" s="22"/>
      <c r="AB53" s="22">
        <v>32.26</v>
      </c>
      <c r="AC53" s="22"/>
      <c r="AD53" s="22">
        <v>32</v>
      </c>
      <c r="AE53" s="22"/>
      <c r="AF53" s="22"/>
      <c r="AG53" s="22"/>
    </row>
    <row r="54" spans="1:33" x14ac:dyDescent="0.25">
      <c r="A54" s="22"/>
      <c r="B54" s="22"/>
      <c r="C54" s="22">
        <v>50137.47</v>
      </c>
      <c r="D54" s="22">
        <v>69731.31</v>
      </c>
      <c r="E54" s="22"/>
      <c r="F54" s="22"/>
      <c r="H54" s="22"/>
      <c r="I54" s="22"/>
      <c r="J54" s="22">
        <v>41.82</v>
      </c>
      <c r="K54" s="22">
        <v>32.43</v>
      </c>
      <c r="L54" s="22"/>
      <c r="M54" s="22"/>
      <c r="O54" s="22">
        <v>35388.230000000003</v>
      </c>
      <c r="P54" s="22">
        <v>48182.07</v>
      </c>
      <c r="R54" s="22">
        <v>4.3099999999999996</v>
      </c>
      <c r="S54" s="22">
        <v>8.7100000000000009</v>
      </c>
      <c r="U54" s="22">
        <v>71495.17</v>
      </c>
      <c r="V54" s="22"/>
      <c r="W54" s="22">
        <v>233310</v>
      </c>
      <c r="X54" s="22"/>
      <c r="Y54" s="22"/>
      <c r="Z54" s="22"/>
      <c r="AB54" s="22">
        <v>44.56</v>
      </c>
      <c r="AC54" s="22"/>
      <c r="AD54" s="22">
        <v>12.7</v>
      </c>
      <c r="AE54" s="22"/>
      <c r="AF54" s="22"/>
      <c r="AG54" s="22"/>
    </row>
    <row r="55" spans="1:33" x14ac:dyDescent="0.25">
      <c r="O55" s="22">
        <v>36930.46</v>
      </c>
      <c r="P55" s="22">
        <v>56215.44</v>
      </c>
      <c r="R55" s="22">
        <v>30.38</v>
      </c>
      <c r="S55" s="22">
        <v>22.12</v>
      </c>
      <c r="U55" s="22">
        <v>171711.8</v>
      </c>
      <c r="V55" s="22"/>
      <c r="W55" s="22">
        <v>91588.95</v>
      </c>
      <c r="X55" s="22"/>
      <c r="Y55" s="22"/>
      <c r="Z55" s="22"/>
      <c r="AB55" s="22">
        <v>171.26</v>
      </c>
      <c r="AC55" s="22"/>
      <c r="AD55" s="22">
        <v>8.6199999999999992</v>
      </c>
      <c r="AE55" s="22"/>
      <c r="AF55" s="22"/>
      <c r="AG55" s="22"/>
    </row>
    <row r="56" spans="1:33" x14ac:dyDescent="0.25">
      <c r="O56" s="22">
        <v>57504.03</v>
      </c>
      <c r="P56" s="22">
        <v>153027.94</v>
      </c>
      <c r="R56" s="22">
        <v>32.520000000000003</v>
      </c>
      <c r="S56" s="22">
        <v>157.03</v>
      </c>
      <c r="U56" s="22">
        <v>681813.6</v>
      </c>
      <c r="V56" s="22"/>
      <c r="W56" s="22">
        <v>295703.2</v>
      </c>
      <c r="X56" s="22"/>
      <c r="Y56" s="22"/>
      <c r="Z56" s="22"/>
      <c r="AB56" s="22">
        <v>51.56</v>
      </c>
      <c r="AC56" s="22"/>
      <c r="AD56" s="22">
        <v>15.61</v>
      </c>
      <c r="AE56" s="22"/>
      <c r="AF56" s="22"/>
      <c r="AG56" s="22"/>
    </row>
    <row r="57" spans="1:33" x14ac:dyDescent="0.25">
      <c r="O57" s="22">
        <v>54928.04</v>
      </c>
      <c r="P57" s="22">
        <v>214425.46</v>
      </c>
      <c r="R57" s="22">
        <v>38.409999999999997</v>
      </c>
      <c r="S57" s="22">
        <v>53.01</v>
      </c>
      <c r="U57" s="22">
        <v>45738.04</v>
      </c>
      <c r="V57" s="22"/>
      <c r="W57" s="22">
        <v>216568.8</v>
      </c>
      <c r="X57" s="22"/>
      <c r="Y57" s="22"/>
      <c r="Z57" s="22"/>
      <c r="AB57" s="22">
        <v>6.9</v>
      </c>
      <c r="AC57" s="22"/>
      <c r="AD57" s="22">
        <v>17.27</v>
      </c>
      <c r="AE57" s="22"/>
      <c r="AF57" s="22"/>
      <c r="AG57" s="22"/>
    </row>
    <row r="58" spans="1:33" x14ac:dyDescent="0.25">
      <c r="O58" s="22">
        <v>54525.79</v>
      </c>
      <c r="P58" s="22">
        <v>116850.32</v>
      </c>
      <c r="R58" s="22">
        <v>57.13</v>
      </c>
      <c r="S58" s="22">
        <v>57.27</v>
      </c>
      <c r="U58" s="22">
        <v>93667.98</v>
      </c>
      <c r="V58" s="22"/>
      <c r="W58" s="22">
        <v>33046.879999999997</v>
      </c>
      <c r="X58" s="22"/>
      <c r="Y58" s="22"/>
      <c r="Z58" s="22"/>
      <c r="AB58" s="22">
        <v>15.59</v>
      </c>
      <c r="AC58" s="22"/>
      <c r="AD58" s="22">
        <v>11.39</v>
      </c>
      <c r="AE58" s="22"/>
      <c r="AF58" s="22"/>
      <c r="AG58" s="22"/>
    </row>
    <row r="59" spans="1:33" x14ac:dyDescent="0.25">
      <c r="O59" s="22">
        <v>95560.06</v>
      </c>
      <c r="P59" s="22">
        <v>30513.71</v>
      </c>
      <c r="R59" s="22">
        <v>154.37</v>
      </c>
      <c r="S59" s="22">
        <v>27.3</v>
      </c>
      <c r="U59" s="22">
        <v>61603.31</v>
      </c>
      <c r="V59" s="22"/>
      <c r="W59" s="22">
        <v>33430.71</v>
      </c>
      <c r="X59" s="22"/>
      <c r="Y59" s="22"/>
      <c r="Z59" s="22"/>
      <c r="AB59" s="22">
        <v>10.8</v>
      </c>
      <c r="AC59" s="22"/>
      <c r="AD59" s="22">
        <v>173.38</v>
      </c>
      <c r="AE59" s="22"/>
      <c r="AF59" s="22"/>
      <c r="AG59" s="22"/>
    </row>
    <row r="60" spans="1:33" x14ac:dyDescent="0.25">
      <c r="O60" s="22">
        <v>37494.22</v>
      </c>
      <c r="P60" s="22">
        <v>84032.3</v>
      </c>
      <c r="R60" s="22">
        <v>27.44</v>
      </c>
      <c r="S60" s="22">
        <v>35.35</v>
      </c>
      <c r="U60" s="22">
        <v>57309.84</v>
      </c>
      <c r="V60" s="22"/>
      <c r="W60" s="22">
        <v>46109.760000000002</v>
      </c>
      <c r="X60" s="22"/>
      <c r="Y60" s="22"/>
      <c r="Z60" s="22"/>
      <c r="AB60" s="22">
        <v>10.59</v>
      </c>
      <c r="AC60" s="22"/>
      <c r="AD60" s="22">
        <v>25.03</v>
      </c>
      <c r="AE60" s="22"/>
      <c r="AF60" s="22"/>
      <c r="AG60" s="22"/>
    </row>
    <row r="61" spans="1:33" x14ac:dyDescent="0.25">
      <c r="O61" s="22">
        <v>60627.62</v>
      </c>
      <c r="P61" s="22">
        <v>58742.63</v>
      </c>
      <c r="R61" s="22">
        <v>71.05</v>
      </c>
      <c r="S61" s="22">
        <v>28.95</v>
      </c>
      <c r="U61" s="22">
        <v>24088.97</v>
      </c>
      <c r="V61" s="22"/>
      <c r="W61" s="22">
        <v>118253.3</v>
      </c>
      <c r="X61" s="22"/>
      <c r="Y61" s="22"/>
      <c r="Z61" s="22"/>
      <c r="AB61" s="22">
        <v>8.3000000000000007</v>
      </c>
      <c r="AC61" s="22"/>
      <c r="AD61" s="22">
        <v>78.05</v>
      </c>
      <c r="AE61" s="22"/>
      <c r="AF61" s="22"/>
      <c r="AG61" s="22"/>
    </row>
    <row r="62" spans="1:33" x14ac:dyDescent="0.25">
      <c r="O62" s="22">
        <v>79532.45</v>
      </c>
      <c r="P62" s="22">
        <v>92253.94</v>
      </c>
      <c r="R62" s="22">
        <v>50.16</v>
      </c>
      <c r="S62" s="22">
        <v>60.38</v>
      </c>
      <c r="U62" s="22">
        <v>78657.539999999994</v>
      </c>
      <c r="V62" s="22"/>
      <c r="W62" s="22">
        <v>648524.5</v>
      </c>
      <c r="X62" s="22"/>
      <c r="Y62" s="22"/>
      <c r="Z62" s="22"/>
      <c r="AB62" s="22">
        <v>16.61</v>
      </c>
      <c r="AC62" s="22"/>
      <c r="AD62" s="22">
        <v>41.17</v>
      </c>
      <c r="AE62" s="22"/>
      <c r="AF62" s="22"/>
      <c r="AG62" s="22"/>
    </row>
    <row r="63" spans="1:33" x14ac:dyDescent="0.25">
      <c r="O63" s="22">
        <v>41802.68</v>
      </c>
      <c r="P63" s="22">
        <v>36941.22</v>
      </c>
      <c r="R63" s="22">
        <v>39.54</v>
      </c>
      <c r="S63" s="22">
        <v>11.32</v>
      </c>
      <c r="U63" s="22">
        <v>42440.81</v>
      </c>
      <c r="V63" s="22"/>
      <c r="W63" s="22">
        <v>80564.710000000006</v>
      </c>
      <c r="X63" s="22"/>
      <c r="Y63" s="22"/>
      <c r="Z63" s="22"/>
      <c r="AB63" s="22">
        <v>13.54</v>
      </c>
      <c r="AC63" s="22"/>
      <c r="AD63" s="22">
        <v>112.7</v>
      </c>
      <c r="AE63" s="22"/>
      <c r="AF63" s="22"/>
      <c r="AG63" s="22"/>
    </row>
    <row r="64" spans="1:33" x14ac:dyDescent="0.25">
      <c r="O64" s="22">
        <v>64765.06</v>
      </c>
      <c r="P64" s="22">
        <v>49047.22</v>
      </c>
      <c r="R64" s="22">
        <v>9.7799999999999994</v>
      </c>
      <c r="S64" s="22">
        <v>17.34</v>
      </c>
      <c r="U64" s="22">
        <v>25217.49</v>
      </c>
      <c r="V64" s="22"/>
      <c r="W64" s="22">
        <v>80162.350000000006</v>
      </c>
      <c r="X64" s="22"/>
      <c r="Y64" s="22"/>
      <c r="Z64" s="22"/>
      <c r="AB64" s="22">
        <v>6.48</v>
      </c>
      <c r="AC64" s="22"/>
      <c r="AD64" s="22">
        <v>37.42</v>
      </c>
      <c r="AE64" s="22"/>
      <c r="AF64" s="22"/>
      <c r="AG64" s="22"/>
    </row>
    <row r="65" spans="15:33" x14ac:dyDescent="0.25">
      <c r="O65" s="22">
        <v>266766.09999999998</v>
      </c>
      <c r="P65" s="22">
        <v>38889.49</v>
      </c>
      <c r="R65" s="22">
        <v>11.25</v>
      </c>
      <c r="S65" s="22">
        <v>18.760000000000002</v>
      </c>
      <c r="U65" s="22">
        <v>24765.22</v>
      </c>
      <c r="V65" s="22"/>
      <c r="W65" s="22">
        <v>89086</v>
      </c>
      <c r="X65" s="22"/>
      <c r="Y65" s="22"/>
      <c r="Z65" s="22"/>
      <c r="AB65" s="22">
        <v>8.84</v>
      </c>
      <c r="AC65" s="22"/>
      <c r="AD65" s="22">
        <v>41.1</v>
      </c>
      <c r="AE65" s="22"/>
      <c r="AF65" s="22"/>
      <c r="AG65" s="22"/>
    </row>
    <row r="66" spans="15:33" x14ac:dyDescent="0.25">
      <c r="O66" s="22">
        <v>81536.929999999993</v>
      </c>
      <c r="P66" s="22">
        <v>253115.04</v>
      </c>
      <c r="R66" s="22">
        <v>16.48</v>
      </c>
      <c r="S66" s="22">
        <v>150.12</v>
      </c>
      <c r="U66" s="22">
        <v>1527908</v>
      </c>
      <c r="V66" s="22"/>
      <c r="W66" s="22">
        <v>73297.009999999995</v>
      </c>
      <c r="X66" s="22"/>
      <c r="Y66" s="22"/>
      <c r="Z66" s="22"/>
      <c r="AB66" s="22">
        <v>24.33</v>
      </c>
      <c r="AC66" s="22"/>
      <c r="AD66" s="22">
        <v>28.24</v>
      </c>
      <c r="AE66" s="22"/>
      <c r="AF66" s="22"/>
      <c r="AG66" s="22"/>
    </row>
    <row r="67" spans="15:33" x14ac:dyDescent="0.25">
      <c r="O67" s="22">
        <v>37728.51</v>
      </c>
      <c r="P67" s="22">
        <v>266042.82</v>
      </c>
      <c r="R67" s="22">
        <v>9.27</v>
      </c>
      <c r="S67" s="22">
        <v>75.58</v>
      </c>
      <c r="U67" s="22">
        <v>48855.81</v>
      </c>
      <c r="V67" s="22"/>
      <c r="W67" s="22">
        <v>67413.62</v>
      </c>
      <c r="X67" s="22"/>
      <c r="Y67" s="22"/>
      <c r="Z67" s="22"/>
      <c r="AB67" s="22">
        <v>21.17</v>
      </c>
      <c r="AC67" s="22"/>
      <c r="AD67" s="22">
        <v>44.61</v>
      </c>
      <c r="AE67" s="22"/>
      <c r="AF67" s="22"/>
      <c r="AG67" s="22"/>
    </row>
    <row r="68" spans="15:33" x14ac:dyDescent="0.25">
      <c r="O68" s="22">
        <v>48276.639999999999</v>
      </c>
      <c r="P68" s="22">
        <v>78307.03</v>
      </c>
      <c r="R68" s="22">
        <v>12</v>
      </c>
      <c r="S68" s="22">
        <v>50.72</v>
      </c>
      <c r="U68" s="22">
        <v>28200.95</v>
      </c>
      <c r="V68" s="22"/>
      <c r="W68" s="22">
        <v>73779.33</v>
      </c>
      <c r="X68" s="22"/>
      <c r="Y68" s="22"/>
      <c r="Z68" s="22"/>
      <c r="AB68" s="22">
        <v>7.33</v>
      </c>
      <c r="AC68" s="22"/>
      <c r="AD68" s="22">
        <v>66.150000000000006</v>
      </c>
      <c r="AE68" s="22"/>
      <c r="AF68" s="22"/>
      <c r="AG68" s="22"/>
    </row>
    <row r="69" spans="15:33" x14ac:dyDescent="0.25">
      <c r="O69" s="22">
        <v>444953.42</v>
      </c>
      <c r="P69" s="22">
        <v>56467.47</v>
      </c>
      <c r="R69" s="22">
        <v>26.62</v>
      </c>
      <c r="S69" s="22">
        <v>52.88</v>
      </c>
      <c r="U69" s="22">
        <v>11951.83</v>
      </c>
      <c r="V69" s="22"/>
      <c r="W69" s="22">
        <v>67250.78</v>
      </c>
      <c r="X69" s="22"/>
      <c r="Y69" s="22"/>
      <c r="Z69" s="22"/>
      <c r="AB69" s="22">
        <v>6.59</v>
      </c>
      <c r="AC69" s="22"/>
      <c r="AD69" s="22">
        <v>73.14</v>
      </c>
      <c r="AE69" s="22"/>
      <c r="AF69" s="22"/>
      <c r="AG69" s="22"/>
    </row>
    <row r="70" spans="15:33" x14ac:dyDescent="0.25">
      <c r="O70" s="22">
        <v>250527.93</v>
      </c>
      <c r="P70" s="22">
        <v>45104.47</v>
      </c>
      <c r="R70" s="22">
        <v>26.11</v>
      </c>
      <c r="S70" s="22">
        <v>35.71</v>
      </c>
      <c r="U70" s="22">
        <v>21269.56</v>
      </c>
      <c r="V70" s="22"/>
      <c r="W70" s="22">
        <v>53486.04</v>
      </c>
      <c r="X70" s="22"/>
      <c r="Y70" s="22"/>
      <c r="Z70" s="22"/>
      <c r="AB70" s="22">
        <v>7.73</v>
      </c>
      <c r="AC70" s="22"/>
      <c r="AD70" s="22">
        <v>32.65</v>
      </c>
      <c r="AE70" s="22"/>
      <c r="AF70" s="22"/>
      <c r="AG70" s="22"/>
    </row>
    <row r="71" spans="15:33" x14ac:dyDescent="0.25">
      <c r="O71" s="22">
        <v>1644000</v>
      </c>
      <c r="P71" s="22">
        <v>33365.870000000003</v>
      </c>
      <c r="R71" s="22">
        <v>29.85</v>
      </c>
      <c r="S71" s="22">
        <v>20.260000000000002</v>
      </c>
      <c r="U71" s="22">
        <v>21300.22</v>
      </c>
      <c r="V71" s="22"/>
      <c r="W71" s="22">
        <v>36108.379999999997</v>
      </c>
      <c r="X71" s="22"/>
      <c r="Y71" s="22"/>
      <c r="Z71" s="22"/>
      <c r="AB71" s="22">
        <v>10.89</v>
      </c>
      <c r="AC71" s="22"/>
      <c r="AD71" s="22">
        <v>11.24</v>
      </c>
      <c r="AE71" s="22"/>
      <c r="AF71" s="22"/>
      <c r="AG71" s="22"/>
    </row>
    <row r="72" spans="15:33" x14ac:dyDescent="0.25">
      <c r="O72" s="22">
        <v>44321.11</v>
      </c>
      <c r="P72" s="22">
        <v>58234.78</v>
      </c>
      <c r="R72" s="22">
        <v>9.4600000000000009</v>
      </c>
      <c r="S72" s="22">
        <v>38.659999999999997</v>
      </c>
      <c r="U72" s="22">
        <v>58168.07</v>
      </c>
      <c r="V72" s="22"/>
      <c r="W72" s="22">
        <v>49912.33</v>
      </c>
      <c r="X72" s="22"/>
      <c r="Y72" s="22"/>
      <c r="Z72" s="22"/>
      <c r="AB72" s="22">
        <v>17.57</v>
      </c>
      <c r="AC72" s="22"/>
      <c r="AD72" s="22">
        <v>13.27</v>
      </c>
      <c r="AE72" s="22"/>
      <c r="AF72" s="22"/>
      <c r="AG72" s="22"/>
    </row>
    <row r="73" spans="15:33" x14ac:dyDescent="0.25">
      <c r="O73" s="22">
        <v>401336.25</v>
      </c>
      <c r="P73" s="22">
        <v>35165.410000000003</v>
      </c>
      <c r="R73" s="22">
        <v>29.21</v>
      </c>
      <c r="S73" s="22">
        <v>16.52</v>
      </c>
      <c r="U73" s="22">
        <v>50028.35</v>
      </c>
      <c r="V73" s="22"/>
      <c r="W73" s="22">
        <v>80082.69</v>
      </c>
      <c r="X73" s="22"/>
      <c r="Y73" s="22"/>
      <c r="Z73" s="22"/>
      <c r="AB73" s="22">
        <v>8.01</v>
      </c>
      <c r="AC73" s="22"/>
      <c r="AD73" s="22">
        <v>91.64</v>
      </c>
      <c r="AE73" s="22"/>
      <c r="AF73" s="22"/>
      <c r="AG73" s="22"/>
    </row>
    <row r="74" spans="15:33" x14ac:dyDescent="0.25">
      <c r="O74" s="22">
        <v>129836.83</v>
      </c>
      <c r="P74" s="22">
        <v>36943.32</v>
      </c>
      <c r="R74" s="22">
        <v>56.3</v>
      </c>
      <c r="S74" s="22">
        <v>5.92</v>
      </c>
      <c r="U74" s="22">
        <v>36989.75</v>
      </c>
      <c r="V74" s="22"/>
      <c r="W74" s="22">
        <v>107741.8</v>
      </c>
      <c r="X74" s="22"/>
      <c r="Y74" s="22"/>
      <c r="Z74" s="22"/>
      <c r="AB74" s="22">
        <v>9.2799999999999994</v>
      </c>
      <c r="AC74" s="22"/>
      <c r="AD74" s="22">
        <v>42.31</v>
      </c>
      <c r="AE74" s="22"/>
      <c r="AF74" s="22"/>
      <c r="AG74" s="22"/>
    </row>
    <row r="75" spans="15:33" x14ac:dyDescent="0.25">
      <c r="O75" s="22">
        <v>71412.100000000006</v>
      </c>
      <c r="P75" s="22">
        <v>39026.07</v>
      </c>
      <c r="R75" s="22">
        <v>19.86</v>
      </c>
      <c r="S75" s="22">
        <v>36.25</v>
      </c>
      <c r="U75" s="22">
        <v>35338.660000000003</v>
      </c>
      <c r="V75" s="22"/>
      <c r="W75" s="22">
        <v>77369.149999999994</v>
      </c>
      <c r="X75" s="22"/>
      <c r="Y75" s="22"/>
      <c r="Z75" s="22"/>
      <c r="AB75" s="22">
        <v>18.3</v>
      </c>
      <c r="AC75" s="22"/>
      <c r="AD75" s="22">
        <v>11.22</v>
      </c>
      <c r="AE75" s="22"/>
      <c r="AF75" s="22"/>
      <c r="AG75" s="22"/>
    </row>
    <row r="76" spans="15:33" x14ac:dyDescent="0.25">
      <c r="O76" s="22">
        <v>28768.77</v>
      </c>
      <c r="P76" s="22">
        <v>108622.34</v>
      </c>
      <c r="R76" s="22">
        <v>3.27</v>
      </c>
      <c r="S76" s="22">
        <v>67.59</v>
      </c>
      <c r="U76" s="22">
        <v>32044.89</v>
      </c>
      <c r="V76" s="22"/>
      <c r="W76" s="22">
        <v>52673.37</v>
      </c>
      <c r="X76" s="22"/>
      <c r="Y76" s="22"/>
      <c r="Z76" s="22"/>
      <c r="AB76" s="22">
        <v>22.92</v>
      </c>
      <c r="AC76" s="22"/>
      <c r="AD76" s="22">
        <v>40.71</v>
      </c>
      <c r="AE76" s="22"/>
      <c r="AF76" s="22"/>
      <c r="AG76" s="22"/>
    </row>
    <row r="77" spans="15:33" x14ac:dyDescent="0.25">
      <c r="O77" s="22">
        <v>54036.89</v>
      </c>
      <c r="P77" s="22">
        <v>133145.03</v>
      </c>
      <c r="R77" s="22">
        <v>19.14</v>
      </c>
      <c r="S77" s="22">
        <v>85.04</v>
      </c>
      <c r="U77" s="22">
        <v>31219.43</v>
      </c>
      <c r="V77" s="22"/>
      <c r="W77" s="22">
        <v>30513.71</v>
      </c>
      <c r="X77" s="22"/>
      <c r="Y77" s="22"/>
      <c r="Z77" s="22"/>
      <c r="AB77" s="22">
        <v>16.48</v>
      </c>
      <c r="AC77" s="22"/>
      <c r="AD77" s="22">
        <v>27.3</v>
      </c>
      <c r="AE77" s="22"/>
      <c r="AF77" s="22"/>
      <c r="AG77" s="22"/>
    </row>
    <row r="78" spans="15:33" x14ac:dyDescent="0.25">
      <c r="O78" s="22">
        <v>53354.720000000001</v>
      </c>
      <c r="P78" s="22">
        <v>93890.71</v>
      </c>
      <c r="R78" s="22">
        <v>31.67</v>
      </c>
      <c r="S78" s="22">
        <v>129.91999999999999</v>
      </c>
      <c r="U78" s="22">
        <v>91034.95</v>
      </c>
      <c r="V78" s="22"/>
      <c r="W78" s="22">
        <v>28486.6</v>
      </c>
      <c r="X78" s="22"/>
      <c r="Y78" s="22"/>
      <c r="Z78" s="22"/>
      <c r="AB78" s="22">
        <v>58.12</v>
      </c>
      <c r="AC78" s="22"/>
      <c r="AD78" s="22">
        <v>25.12</v>
      </c>
      <c r="AE78" s="22"/>
      <c r="AF78" s="22"/>
      <c r="AG78" s="22"/>
    </row>
    <row r="79" spans="15:33" x14ac:dyDescent="0.25">
      <c r="O79" s="22">
        <v>114122.12</v>
      </c>
      <c r="P79" s="22">
        <v>92734.57</v>
      </c>
      <c r="R79" s="22">
        <v>64.45</v>
      </c>
      <c r="S79" s="22">
        <v>162.51</v>
      </c>
      <c r="U79" s="22">
        <v>144322.4</v>
      </c>
      <c r="V79" s="22"/>
      <c r="W79" s="22">
        <v>37111.53</v>
      </c>
      <c r="X79" s="22"/>
      <c r="Y79" s="22"/>
      <c r="Z79" s="22"/>
      <c r="AB79" s="22">
        <v>129.32</v>
      </c>
      <c r="AC79" s="22"/>
      <c r="AD79" s="22">
        <v>44.93</v>
      </c>
      <c r="AE79" s="22"/>
      <c r="AF79" s="22"/>
      <c r="AG79" s="22"/>
    </row>
    <row r="80" spans="15:33" x14ac:dyDescent="0.25">
      <c r="O80" s="22">
        <v>90673.76</v>
      </c>
      <c r="P80" s="22">
        <v>51625.06</v>
      </c>
      <c r="R80" s="22">
        <v>26.28</v>
      </c>
      <c r="S80" s="22">
        <v>43.31</v>
      </c>
      <c r="U80" s="22">
        <v>439398.2</v>
      </c>
      <c r="V80" s="22"/>
      <c r="W80" s="22">
        <v>189132</v>
      </c>
      <c r="X80" s="22"/>
      <c r="Y80" s="22"/>
      <c r="Z80" s="22"/>
      <c r="AB80" s="22">
        <v>71</v>
      </c>
      <c r="AC80" s="22"/>
      <c r="AD80" s="22">
        <v>79.180000000000007</v>
      </c>
      <c r="AE80" s="22"/>
      <c r="AF80" s="22"/>
      <c r="AG80" s="22"/>
    </row>
    <row r="81" spans="15:33" x14ac:dyDescent="0.25">
      <c r="O81" s="22">
        <v>53572.35</v>
      </c>
      <c r="P81" s="22">
        <v>36304.870000000003</v>
      </c>
      <c r="R81" s="22">
        <v>19.34</v>
      </c>
      <c r="S81" s="22">
        <v>32.97</v>
      </c>
      <c r="U81" s="22">
        <v>653696.80000000005</v>
      </c>
      <c r="V81" s="22"/>
      <c r="W81" s="22">
        <v>52463.67</v>
      </c>
      <c r="X81" s="22"/>
      <c r="Y81" s="22"/>
      <c r="Z81" s="22"/>
      <c r="AB81" s="22">
        <v>88.9</v>
      </c>
      <c r="AC81" s="22"/>
      <c r="AD81" s="22">
        <v>13.45</v>
      </c>
      <c r="AE81" s="22"/>
      <c r="AF81" s="22"/>
      <c r="AG81" s="22"/>
    </row>
    <row r="82" spans="15:33" x14ac:dyDescent="0.25">
      <c r="O82" s="22">
        <v>89780.32</v>
      </c>
      <c r="P82" s="22">
        <v>49974.71</v>
      </c>
      <c r="R82" s="22">
        <v>16.09</v>
      </c>
      <c r="S82" s="22">
        <v>5.96</v>
      </c>
      <c r="U82" s="22">
        <v>139168.70000000001</v>
      </c>
      <c r="V82" s="22"/>
      <c r="W82" s="22">
        <v>56039.77</v>
      </c>
      <c r="X82" s="22"/>
      <c r="Y82" s="22"/>
      <c r="Z82" s="22"/>
      <c r="AB82" s="22">
        <v>58.7</v>
      </c>
      <c r="AC82" s="22"/>
      <c r="AD82" s="22">
        <v>33.880000000000003</v>
      </c>
      <c r="AE82" s="22"/>
      <c r="AF82" s="22"/>
      <c r="AG82" s="22"/>
    </row>
    <row r="83" spans="15:33" x14ac:dyDescent="0.25">
      <c r="O83" s="22">
        <v>60005.98</v>
      </c>
      <c r="P83" s="22">
        <v>72002.77</v>
      </c>
      <c r="R83" s="22">
        <v>18.28</v>
      </c>
      <c r="S83" s="22">
        <v>116.82</v>
      </c>
      <c r="U83" s="22">
        <v>113781.4</v>
      </c>
      <c r="V83" s="22"/>
      <c r="W83" s="22">
        <v>35739.46</v>
      </c>
      <c r="X83" s="22"/>
      <c r="Y83" s="22"/>
      <c r="Z83" s="22"/>
      <c r="AB83" s="22">
        <v>157.03</v>
      </c>
      <c r="AC83" s="22"/>
      <c r="AD83" s="22">
        <v>20.68</v>
      </c>
      <c r="AE83" s="22"/>
      <c r="AF83" s="22"/>
      <c r="AG83" s="22"/>
    </row>
    <row r="84" spans="15:33" x14ac:dyDescent="0.25">
      <c r="O84" s="22">
        <v>73479.78</v>
      </c>
      <c r="P84" s="22">
        <v>56746.19</v>
      </c>
      <c r="R84" s="22">
        <v>9.0500000000000007</v>
      </c>
      <c r="S84" s="22">
        <v>31.66</v>
      </c>
      <c r="U84" s="22">
        <v>54594.15</v>
      </c>
      <c r="V84" s="22"/>
      <c r="W84" s="22">
        <v>32611.7</v>
      </c>
      <c r="X84" s="22"/>
      <c r="Y84" s="22"/>
      <c r="Z84" s="22"/>
      <c r="AB84" s="22">
        <v>4.6500000000000004</v>
      </c>
      <c r="AC84" s="22"/>
      <c r="AD84" s="22">
        <v>1.39</v>
      </c>
      <c r="AE84" s="22"/>
      <c r="AF84" s="22"/>
      <c r="AG84" s="22"/>
    </row>
    <row r="85" spans="15:33" x14ac:dyDescent="0.25">
      <c r="O85" s="22">
        <v>484652.62</v>
      </c>
      <c r="P85" s="22">
        <v>41097.26</v>
      </c>
      <c r="R85" s="22">
        <v>40.82</v>
      </c>
      <c r="S85" s="22">
        <v>27.16</v>
      </c>
      <c r="U85" s="22">
        <v>111726.8</v>
      </c>
      <c r="V85" s="22"/>
      <c r="W85" s="22">
        <v>53019.54</v>
      </c>
      <c r="X85" s="22"/>
      <c r="Y85" s="22"/>
      <c r="Z85" s="22"/>
      <c r="AB85" s="22">
        <v>15.61</v>
      </c>
      <c r="AC85" s="22"/>
      <c r="AD85" s="22">
        <v>8.3000000000000007</v>
      </c>
      <c r="AE85" s="22"/>
      <c r="AF85" s="22"/>
      <c r="AG85" s="22"/>
    </row>
    <row r="86" spans="15:33" x14ac:dyDescent="0.25">
      <c r="O86" s="22">
        <v>145289.41</v>
      </c>
      <c r="P86" s="22">
        <v>54340.1</v>
      </c>
      <c r="R86" s="22">
        <v>53.49</v>
      </c>
      <c r="S86" s="22">
        <v>16.02</v>
      </c>
      <c r="U86" s="22">
        <v>119916.3</v>
      </c>
      <c r="V86" s="22"/>
      <c r="W86" s="22">
        <v>85679.32</v>
      </c>
      <c r="X86" s="22"/>
      <c r="Y86" s="22"/>
      <c r="Z86" s="22"/>
      <c r="AB86" s="22">
        <v>15.75</v>
      </c>
      <c r="AC86" s="22"/>
      <c r="AD86" s="22">
        <v>52.06</v>
      </c>
      <c r="AE86" s="22"/>
      <c r="AF86" s="22"/>
      <c r="AG86" s="22"/>
    </row>
    <row r="87" spans="15:33" x14ac:dyDescent="0.25">
      <c r="O87" s="22">
        <v>76409.94</v>
      </c>
      <c r="P87" s="22">
        <v>45086.66</v>
      </c>
      <c r="R87" s="22">
        <v>64.69</v>
      </c>
      <c r="S87" s="22">
        <v>16.77</v>
      </c>
      <c r="U87" s="22">
        <v>51108.21</v>
      </c>
      <c r="V87" s="22"/>
      <c r="W87" s="22">
        <v>59356.4</v>
      </c>
      <c r="X87" s="22"/>
      <c r="Y87" s="22"/>
      <c r="Z87" s="22"/>
      <c r="AB87" s="22">
        <v>17.09</v>
      </c>
      <c r="AC87" s="22"/>
      <c r="AD87" s="22">
        <v>53.99</v>
      </c>
      <c r="AE87" s="22"/>
      <c r="AF87" s="22"/>
      <c r="AG87" s="22"/>
    </row>
    <row r="88" spans="15:33" x14ac:dyDescent="0.25">
      <c r="O88" s="22">
        <v>59962.16</v>
      </c>
      <c r="P88" s="22">
        <v>51705.61</v>
      </c>
      <c r="R88" s="22">
        <v>6.23</v>
      </c>
      <c r="S88" s="22">
        <v>11.81</v>
      </c>
      <c r="U88" s="22">
        <v>16051.28</v>
      </c>
      <c r="V88" s="22"/>
      <c r="W88" s="22">
        <v>39026.07</v>
      </c>
      <c r="X88" s="22"/>
      <c r="Y88" s="22"/>
      <c r="Z88" s="22"/>
      <c r="AB88" s="22">
        <v>5.0199999999999996</v>
      </c>
      <c r="AC88" s="22"/>
      <c r="AD88" s="22">
        <v>36.25</v>
      </c>
      <c r="AE88" s="22"/>
      <c r="AF88" s="22"/>
      <c r="AG88" s="22"/>
    </row>
    <row r="89" spans="15:33" x14ac:dyDescent="0.25">
      <c r="O89" s="22">
        <v>47755.45</v>
      </c>
      <c r="P89" s="22">
        <v>62286.96</v>
      </c>
      <c r="R89" s="22">
        <v>4.6100000000000003</v>
      </c>
      <c r="S89" s="22">
        <v>87.03</v>
      </c>
      <c r="U89" s="22">
        <v>73244.45</v>
      </c>
      <c r="V89" s="22"/>
      <c r="W89" s="22">
        <v>35165.410000000003</v>
      </c>
      <c r="X89" s="22"/>
      <c r="Y89" s="22"/>
      <c r="Z89" s="22"/>
      <c r="AB89" s="22">
        <v>29.02</v>
      </c>
      <c r="AC89" s="22"/>
      <c r="AD89" s="22">
        <v>16.52</v>
      </c>
      <c r="AE89" s="22"/>
      <c r="AF89" s="22"/>
      <c r="AG89" s="22"/>
    </row>
    <row r="90" spans="15:33" x14ac:dyDescent="0.25">
      <c r="O90" s="22">
        <v>29195.59</v>
      </c>
      <c r="P90" s="22">
        <v>34071.39</v>
      </c>
      <c r="R90" s="22">
        <v>34.01</v>
      </c>
      <c r="S90" s="22">
        <v>58.56</v>
      </c>
      <c r="U90" s="22">
        <v>72874.240000000005</v>
      </c>
      <c r="V90" s="22"/>
      <c r="W90" s="22">
        <v>87208.05</v>
      </c>
      <c r="X90" s="22"/>
      <c r="Y90" s="22"/>
      <c r="Z90" s="22"/>
      <c r="AB90" s="22">
        <v>31.81</v>
      </c>
      <c r="AC90" s="22"/>
      <c r="AD90" s="22">
        <v>73.09</v>
      </c>
      <c r="AE90" s="22"/>
      <c r="AF90" s="22"/>
      <c r="AG90" s="22"/>
    </row>
    <row r="91" spans="15:33" x14ac:dyDescent="0.25">
      <c r="O91" s="22">
        <v>25079.98</v>
      </c>
      <c r="P91" s="22">
        <v>28901.5</v>
      </c>
      <c r="R91" s="22">
        <v>15.26</v>
      </c>
      <c r="S91" s="22">
        <v>40.840000000000003</v>
      </c>
      <c r="U91" s="22">
        <v>21988.11</v>
      </c>
      <c r="V91" s="22"/>
      <c r="W91" s="22">
        <v>110122.3</v>
      </c>
      <c r="X91" s="22"/>
      <c r="Y91" s="22"/>
      <c r="Z91" s="22"/>
      <c r="AB91" s="22">
        <v>4.0599999999999996</v>
      </c>
      <c r="AC91" s="22"/>
      <c r="AD91" s="22">
        <v>94.62</v>
      </c>
      <c r="AE91" s="22"/>
      <c r="AF91" s="22"/>
      <c r="AG91" s="22"/>
    </row>
    <row r="92" spans="15:33" x14ac:dyDescent="0.25">
      <c r="O92" s="22">
        <v>28336.12</v>
      </c>
      <c r="P92" s="22">
        <v>34816.31</v>
      </c>
      <c r="R92" s="22">
        <v>14.1</v>
      </c>
      <c r="S92" s="22">
        <v>52.83</v>
      </c>
      <c r="U92" s="22">
        <v>28757.23</v>
      </c>
      <c r="V92" s="22"/>
      <c r="W92" s="22">
        <v>47691.65</v>
      </c>
      <c r="X92" s="22"/>
      <c r="Y92" s="22"/>
      <c r="Z92" s="22"/>
      <c r="AB92" s="22">
        <v>4.83</v>
      </c>
      <c r="AC92" s="22"/>
      <c r="AD92" s="22">
        <v>33.049999999999997</v>
      </c>
      <c r="AE92" s="22"/>
      <c r="AF92" s="22"/>
      <c r="AG92" s="22"/>
    </row>
    <row r="93" spans="15:33" x14ac:dyDescent="0.25">
      <c r="O93" s="22">
        <v>32450.880000000001</v>
      </c>
      <c r="P93" s="22">
        <v>43194.16</v>
      </c>
      <c r="R93" s="22">
        <v>8.67</v>
      </c>
      <c r="S93" s="22">
        <v>55.33</v>
      </c>
      <c r="U93" s="22">
        <v>26196.080000000002</v>
      </c>
      <c r="V93" s="22"/>
      <c r="W93" s="22">
        <v>105917.5</v>
      </c>
      <c r="X93" s="22"/>
      <c r="Y93" s="22"/>
      <c r="Z93" s="22"/>
      <c r="AB93" s="22">
        <v>5.66</v>
      </c>
      <c r="AC93" s="22"/>
      <c r="AD93" s="22">
        <v>70.8</v>
      </c>
      <c r="AE93" s="22"/>
      <c r="AF93" s="22"/>
      <c r="AG93" s="22"/>
    </row>
    <row r="94" spans="15:33" x14ac:dyDescent="0.25">
      <c r="O94" s="22">
        <v>68611.78</v>
      </c>
      <c r="P94" s="22"/>
      <c r="R94" s="22">
        <v>21.61</v>
      </c>
      <c r="S94" s="22"/>
      <c r="U94" s="22">
        <v>38615.21</v>
      </c>
      <c r="V94" s="22"/>
      <c r="W94" s="22">
        <v>58795.03</v>
      </c>
      <c r="X94" s="22"/>
      <c r="Y94" s="22"/>
      <c r="Z94" s="22"/>
      <c r="AB94" s="22">
        <v>7.58</v>
      </c>
      <c r="AC94" s="22"/>
      <c r="AD94" s="22">
        <v>26.7</v>
      </c>
      <c r="AE94" s="22"/>
      <c r="AF94" s="22"/>
      <c r="AG94" s="22"/>
    </row>
    <row r="95" spans="15:33" x14ac:dyDescent="0.25">
      <c r="O95" s="22">
        <v>97530.93</v>
      </c>
      <c r="P95" s="22"/>
      <c r="R95" s="22">
        <v>119.65</v>
      </c>
      <c r="S95" s="22"/>
      <c r="U95" s="22">
        <v>34524.51</v>
      </c>
      <c r="V95" s="22"/>
      <c r="W95" s="22">
        <v>137452.70000000001</v>
      </c>
      <c r="X95" s="22"/>
      <c r="Y95" s="22"/>
      <c r="Z95" s="22"/>
      <c r="AB95" s="22">
        <v>7.44</v>
      </c>
      <c r="AC95" s="22"/>
      <c r="AD95" s="22">
        <v>34.71</v>
      </c>
      <c r="AE95" s="22"/>
      <c r="AF95" s="22"/>
      <c r="AG95" s="22"/>
    </row>
    <row r="96" spans="15:33" x14ac:dyDescent="0.25">
      <c r="O96" s="22">
        <v>43269.75</v>
      </c>
      <c r="P96" s="22"/>
      <c r="R96" s="22">
        <v>23.17</v>
      </c>
      <c r="S96" s="22"/>
      <c r="U96" s="22">
        <v>43818.91</v>
      </c>
      <c r="V96" s="22"/>
      <c r="W96" s="22">
        <v>133145</v>
      </c>
      <c r="X96" s="22"/>
      <c r="Y96" s="22"/>
      <c r="Z96" s="22"/>
      <c r="AB96" s="22">
        <v>10.87</v>
      </c>
      <c r="AC96" s="22"/>
      <c r="AD96" s="22">
        <v>85.04</v>
      </c>
      <c r="AE96" s="22"/>
      <c r="AF96" s="22"/>
      <c r="AG96" s="22"/>
    </row>
    <row r="97" spans="15:33" x14ac:dyDescent="0.25">
      <c r="O97" s="22">
        <v>81957.05</v>
      </c>
      <c r="P97" s="22"/>
      <c r="R97" s="22">
        <v>63.52</v>
      </c>
      <c r="S97" s="22"/>
      <c r="U97" s="22">
        <v>20703.27</v>
      </c>
      <c r="V97" s="22"/>
      <c r="W97" s="22">
        <v>32713.46</v>
      </c>
      <c r="X97" s="22"/>
      <c r="Y97" s="22"/>
      <c r="Z97" s="22"/>
      <c r="AB97" s="22">
        <v>15.63</v>
      </c>
      <c r="AC97" s="22"/>
      <c r="AD97" s="22">
        <v>10.039999999999999</v>
      </c>
      <c r="AE97" s="22"/>
      <c r="AF97" s="22"/>
      <c r="AG97" s="22"/>
    </row>
    <row r="98" spans="15:33" x14ac:dyDescent="0.25">
      <c r="O98" s="22">
        <v>65363.88</v>
      </c>
      <c r="P98" s="22"/>
      <c r="R98" s="22">
        <v>39.65</v>
      </c>
      <c r="S98" s="22"/>
      <c r="U98" s="22">
        <v>42522.77</v>
      </c>
      <c r="V98" s="22"/>
      <c r="W98" s="22">
        <v>45678.18</v>
      </c>
      <c r="X98" s="22"/>
      <c r="Y98" s="22"/>
      <c r="Z98" s="22"/>
      <c r="AB98" s="22">
        <v>44.55</v>
      </c>
      <c r="AC98" s="22"/>
      <c r="AD98" s="22">
        <v>14.48</v>
      </c>
      <c r="AE98" s="22"/>
      <c r="AF98" s="22"/>
      <c r="AG98" s="22"/>
    </row>
    <row r="99" spans="15:33" x14ac:dyDescent="0.25">
      <c r="O99" s="22">
        <v>106890</v>
      </c>
      <c r="P99" s="22"/>
      <c r="R99" s="22">
        <v>32.26</v>
      </c>
      <c r="S99" s="22"/>
      <c r="U99" s="22">
        <v>52854.11</v>
      </c>
      <c r="V99" s="22"/>
      <c r="W99" s="22">
        <v>40401.800000000003</v>
      </c>
      <c r="X99" s="22"/>
      <c r="Y99" s="22"/>
      <c r="Z99" s="22"/>
      <c r="AB99" s="22">
        <v>53.4</v>
      </c>
      <c r="AC99" s="22"/>
      <c r="AD99" s="22">
        <v>8.02</v>
      </c>
      <c r="AE99" s="22"/>
      <c r="AF99" s="22"/>
      <c r="AG99" s="22"/>
    </row>
    <row r="100" spans="15:33" x14ac:dyDescent="0.25">
      <c r="O100" s="22">
        <v>91994.82</v>
      </c>
      <c r="P100" s="22"/>
      <c r="R100" s="22">
        <v>37.28</v>
      </c>
      <c r="S100" s="22"/>
      <c r="U100" s="22">
        <v>49571.44</v>
      </c>
      <c r="V100" s="22"/>
      <c r="W100" s="22">
        <v>50958.879999999997</v>
      </c>
      <c r="X100" s="22"/>
      <c r="Y100" s="22"/>
      <c r="Z100" s="22"/>
      <c r="AB100" s="22">
        <v>3.35</v>
      </c>
      <c r="AC100" s="22"/>
      <c r="AD100" s="22">
        <v>8.7100000000000009</v>
      </c>
      <c r="AE100" s="22"/>
      <c r="AF100" s="22"/>
      <c r="AG100" s="22"/>
    </row>
    <row r="101" spans="15:33" x14ac:dyDescent="0.25">
      <c r="O101" s="22">
        <v>85159.06</v>
      </c>
      <c r="P101" s="22"/>
      <c r="R101" s="22">
        <v>36.78</v>
      </c>
      <c r="S101" s="22"/>
      <c r="U101" s="22">
        <v>78305.350000000006</v>
      </c>
      <c r="V101" s="22"/>
      <c r="W101" s="22">
        <v>34769.58</v>
      </c>
      <c r="X101" s="22"/>
      <c r="Y101" s="22"/>
      <c r="Z101" s="22"/>
      <c r="AB101" s="22">
        <v>12.29</v>
      </c>
      <c r="AC101" s="22"/>
      <c r="AD101" s="22">
        <v>16.899999999999999</v>
      </c>
      <c r="AE101" s="22"/>
      <c r="AF101" s="22"/>
      <c r="AG101" s="22"/>
    </row>
    <row r="102" spans="15:33" x14ac:dyDescent="0.25">
      <c r="O102" s="22">
        <v>34176.07</v>
      </c>
      <c r="P102" s="22"/>
      <c r="R102" s="22">
        <v>29.03</v>
      </c>
      <c r="S102" s="22"/>
      <c r="U102" s="22">
        <v>76372.98</v>
      </c>
      <c r="V102" s="22"/>
      <c r="W102" s="22">
        <v>36679.79</v>
      </c>
      <c r="X102" s="22"/>
      <c r="Y102" s="22"/>
      <c r="Z102" s="22"/>
      <c r="AB102" s="22">
        <v>9.84</v>
      </c>
      <c r="AC102" s="22"/>
      <c r="AD102" s="22">
        <v>16.61</v>
      </c>
      <c r="AE102" s="22"/>
      <c r="AF102" s="22"/>
      <c r="AG102" s="22"/>
    </row>
    <row r="103" spans="15:33" x14ac:dyDescent="0.25">
      <c r="O103" s="22">
        <v>70967.820000000007</v>
      </c>
      <c r="P103" s="22"/>
      <c r="R103" s="22">
        <v>38.659999999999997</v>
      </c>
      <c r="S103" s="22"/>
      <c r="U103" s="22">
        <v>91241.05</v>
      </c>
      <c r="V103" s="22"/>
      <c r="W103" s="22">
        <v>69731.31</v>
      </c>
      <c r="X103" s="22"/>
      <c r="Y103" s="22"/>
      <c r="Z103" s="22"/>
      <c r="AB103" s="22">
        <v>51.97</v>
      </c>
      <c r="AC103" s="22"/>
      <c r="AD103" s="22">
        <v>32.43</v>
      </c>
      <c r="AE103" s="22"/>
      <c r="AF103" s="22"/>
      <c r="AG103" s="22"/>
    </row>
    <row r="104" spans="15:33" x14ac:dyDescent="0.25">
      <c r="O104" s="22">
        <v>43794.94</v>
      </c>
      <c r="P104" s="22"/>
      <c r="R104" s="22">
        <v>14.27</v>
      </c>
      <c r="S104" s="22"/>
      <c r="U104" s="22">
        <v>1098200</v>
      </c>
      <c r="V104" s="22"/>
      <c r="W104" s="22"/>
      <c r="X104" s="22"/>
      <c r="Y104" s="22"/>
      <c r="Z104" s="22"/>
      <c r="AB104" s="22">
        <v>62.47</v>
      </c>
      <c r="AC104" s="22"/>
      <c r="AD104" s="22"/>
      <c r="AE104" s="22"/>
      <c r="AF104" s="22"/>
      <c r="AG104" s="22"/>
    </row>
    <row r="105" spans="15:33" x14ac:dyDescent="0.25">
      <c r="O105" s="22">
        <v>63684.22</v>
      </c>
      <c r="P105" s="22"/>
      <c r="R105" s="22">
        <v>14.74</v>
      </c>
      <c r="S105" s="22"/>
      <c r="U105" s="22">
        <v>1393900</v>
      </c>
      <c r="V105" s="22"/>
      <c r="W105" s="22"/>
      <c r="X105" s="22"/>
      <c r="Y105" s="22"/>
      <c r="Z105" s="22"/>
      <c r="AB105" s="22">
        <v>68.099999999999994</v>
      </c>
      <c r="AC105" s="22"/>
      <c r="AD105" s="22"/>
      <c r="AE105" s="22"/>
      <c r="AF105" s="22"/>
      <c r="AG105" s="22"/>
    </row>
    <row r="106" spans="15:33" x14ac:dyDescent="0.25">
      <c r="O106" s="22">
        <v>71495.17</v>
      </c>
      <c r="P106" s="22"/>
      <c r="R106" s="22">
        <v>44.56</v>
      </c>
      <c r="S106" s="22"/>
      <c r="U106" s="22">
        <v>68066.06</v>
      </c>
      <c r="V106" s="22"/>
      <c r="W106" s="22"/>
      <c r="X106" s="22"/>
      <c r="Y106" s="22"/>
      <c r="Z106" s="22"/>
      <c r="AB106" s="22">
        <v>34.770000000000003</v>
      </c>
      <c r="AC106" s="22"/>
      <c r="AD106" s="22"/>
      <c r="AE106" s="22"/>
      <c r="AF106" s="22"/>
      <c r="AG106" s="22"/>
    </row>
    <row r="107" spans="15:33" x14ac:dyDescent="0.25">
      <c r="O107" s="22">
        <v>681813.59</v>
      </c>
      <c r="P107" s="22"/>
      <c r="R107" s="22">
        <v>51.56</v>
      </c>
      <c r="S107" s="22"/>
      <c r="U107" s="22">
        <v>54775.05</v>
      </c>
      <c r="V107" s="22"/>
      <c r="W107" s="22"/>
      <c r="X107" s="22"/>
      <c r="Y107" s="22"/>
      <c r="Z107" s="22"/>
      <c r="AB107" s="22">
        <v>9.98</v>
      </c>
      <c r="AC107" s="22"/>
      <c r="AD107" s="22"/>
      <c r="AE107" s="22"/>
      <c r="AF107" s="22"/>
      <c r="AG107" s="22"/>
    </row>
    <row r="108" spans="15:33" x14ac:dyDescent="0.25">
      <c r="O108" s="22">
        <v>171711.77</v>
      </c>
      <c r="P108" s="22"/>
      <c r="R108" s="22">
        <v>171.26</v>
      </c>
      <c r="S108" s="22"/>
      <c r="U108" s="22">
        <v>36585.01</v>
      </c>
      <c r="V108" s="22"/>
      <c r="W108" s="22"/>
      <c r="X108" s="22"/>
      <c r="Y108" s="22"/>
      <c r="Z108" s="22"/>
      <c r="AB108" s="22">
        <v>5.64</v>
      </c>
      <c r="AC108" s="22"/>
      <c r="AD108" s="22"/>
      <c r="AE108" s="22"/>
      <c r="AF108" s="22"/>
      <c r="AG108" s="22"/>
    </row>
    <row r="109" spans="15:33" x14ac:dyDescent="0.25">
      <c r="O109" s="22">
        <v>93667.98</v>
      </c>
      <c r="P109" s="22"/>
      <c r="R109" s="22">
        <v>15.59</v>
      </c>
      <c r="S109" s="22"/>
      <c r="U109" s="22">
        <v>2281100</v>
      </c>
      <c r="V109" s="22"/>
      <c r="W109" s="22"/>
      <c r="X109" s="22"/>
      <c r="Y109" s="22"/>
      <c r="Z109" s="22"/>
      <c r="AB109" s="22">
        <v>142.15</v>
      </c>
      <c r="AC109" s="22"/>
      <c r="AD109" s="22"/>
      <c r="AE109" s="22"/>
      <c r="AF109" s="22"/>
      <c r="AG109" s="22"/>
    </row>
    <row r="110" spans="15:33" x14ac:dyDescent="0.25">
      <c r="O110" s="22">
        <v>45738.04</v>
      </c>
      <c r="P110" s="22"/>
      <c r="R110" s="22">
        <v>6.9</v>
      </c>
      <c r="S110" s="22"/>
      <c r="U110" s="22">
        <v>587088.1</v>
      </c>
      <c r="V110" s="22"/>
      <c r="W110" s="22"/>
      <c r="X110" s="22"/>
      <c r="Y110" s="22"/>
      <c r="Z110" s="22"/>
      <c r="AB110" s="22">
        <v>26.45</v>
      </c>
      <c r="AC110" s="22"/>
      <c r="AD110" s="22"/>
      <c r="AE110" s="22"/>
      <c r="AF110" s="22"/>
      <c r="AG110" s="22"/>
    </row>
    <row r="111" spans="15:33" x14ac:dyDescent="0.25">
      <c r="O111" s="22">
        <v>61603.31</v>
      </c>
      <c r="P111" s="22"/>
      <c r="R111" s="22">
        <v>10.8</v>
      </c>
      <c r="S111" s="22"/>
      <c r="U111" s="22">
        <v>376892.4</v>
      </c>
      <c r="V111" s="22"/>
      <c r="W111" s="22"/>
      <c r="X111" s="22"/>
      <c r="Y111" s="22"/>
      <c r="Z111" s="22"/>
      <c r="AB111" s="22">
        <v>17.54</v>
      </c>
      <c r="AC111" s="22"/>
      <c r="AD111" s="22"/>
      <c r="AE111" s="22"/>
      <c r="AF111" s="22"/>
      <c r="AG111" s="22"/>
    </row>
    <row r="112" spans="15:33" x14ac:dyDescent="0.25">
      <c r="O112" s="22">
        <v>24088.97</v>
      </c>
      <c r="P112" s="22"/>
      <c r="R112" s="22">
        <v>8.3000000000000007</v>
      </c>
      <c r="S112" s="22"/>
      <c r="U112" s="22">
        <v>57459.62</v>
      </c>
      <c r="V112" s="22"/>
      <c r="W112" s="22"/>
      <c r="X112" s="22"/>
      <c r="Y112" s="22"/>
      <c r="Z112" s="22"/>
      <c r="AB112" s="22">
        <v>25.91</v>
      </c>
      <c r="AC112" s="22"/>
      <c r="AD112" s="22"/>
      <c r="AE112" s="22"/>
      <c r="AF112" s="22"/>
      <c r="AG112" s="22"/>
    </row>
    <row r="113" spans="15:33" x14ac:dyDescent="0.25">
      <c r="O113" s="22">
        <v>78657.539999999994</v>
      </c>
      <c r="P113" s="22"/>
      <c r="R113" s="22">
        <v>16.61</v>
      </c>
      <c r="S113" s="22"/>
      <c r="U113" s="22">
        <v>66210.880000000005</v>
      </c>
      <c r="V113" s="22"/>
      <c r="W113" s="22"/>
      <c r="X113" s="22"/>
      <c r="Y113" s="22"/>
      <c r="Z113" s="22"/>
      <c r="AB113" s="22">
        <v>60.03</v>
      </c>
      <c r="AC113" s="22"/>
      <c r="AD113" s="22"/>
      <c r="AE113" s="22"/>
      <c r="AF113" s="22"/>
      <c r="AG113" s="22"/>
    </row>
    <row r="114" spans="15:33" x14ac:dyDescent="0.25">
      <c r="O114" s="22">
        <v>57309.84</v>
      </c>
      <c r="P114" s="22"/>
      <c r="R114" s="22">
        <v>10.59</v>
      </c>
      <c r="S114" s="22"/>
      <c r="U114" s="22">
        <v>58859.27</v>
      </c>
      <c r="V114" s="22"/>
      <c r="W114" s="22"/>
      <c r="X114" s="22"/>
      <c r="Y114" s="22"/>
      <c r="Z114" s="22"/>
      <c r="AB114" s="22">
        <v>35.369999999999997</v>
      </c>
      <c r="AC114" s="22"/>
      <c r="AD114" s="22"/>
      <c r="AE114" s="22"/>
      <c r="AF114" s="22"/>
      <c r="AG114" s="22"/>
    </row>
    <row r="115" spans="15:33" x14ac:dyDescent="0.25">
      <c r="O115" s="22">
        <v>55361.68</v>
      </c>
      <c r="P115" s="22"/>
      <c r="R115" s="22">
        <v>25.55</v>
      </c>
      <c r="S115" s="22"/>
      <c r="U115" s="22">
        <v>37839.769999999997</v>
      </c>
      <c r="V115" s="22"/>
      <c r="W115" s="22"/>
      <c r="X115" s="22"/>
      <c r="Y115" s="22"/>
      <c r="Z115" s="22"/>
      <c r="AB115" s="22">
        <v>8.7200000000000006</v>
      </c>
      <c r="AC115" s="22"/>
      <c r="AD115" s="22"/>
      <c r="AE115" s="22"/>
      <c r="AF115" s="22"/>
      <c r="AG115" s="22"/>
    </row>
    <row r="116" spans="15:33" x14ac:dyDescent="0.25">
      <c r="O116" s="22">
        <v>56425.07</v>
      </c>
      <c r="P116" s="22"/>
      <c r="R116" s="22">
        <v>30.03</v>
      </c>
      <c r="S116" s="22"/>
      <c r="U116" s="22">
        <v>101234.3</v>
      </c>
      <c r="V116" s="22"/>
      <c r="W116" s="22"/>
      <c r="X116" s="22"/>
      <c r="Y116" s="22"/>
      <c r="Z116" s="22"/>
      <c r="AB116" s="22">
        <v>129.63</v>
      </c>
      <c r="AC116" s="22"/>
      <c r="AD116" s="22"/>
      <c r="AE116" s="22"/>
      <c r="AF116" s="22"/>
      <c r="AG116" s="22"/>
    </row>
    <row r="117" spans="15:33" x14ac:dyDescent="0.25">
      <c r="O117" s="22">
        <v>417793.74</v>
      </c>
      <c r="P117" s="22"/>
      <c r="R117" s="22">
        <v>33.880000000000003</v>
      </c>
      <c r="S117" s="22"/>
      <c r="U117" s="22">
        <v>207853.4</v>
      </c>
      <c r="V117" s="22"/>
      <c r="W117" s="22"/>
      <c r="X117" s="22"/>
      <c r="Y117" s="22"/>
      <c r="Z117" s="22"/>
      <c r="AB117" s="22">
        <v>150.05000000000001</v>
      </c>
      <c r="AC117" s="22"/>
      <c r="AD117" s="22"/>
      <c r="AE117" s="22"/>
      <c r="AF117" s="22"/>
      <c r="AG117" s="22"/>
    </row>
    <row r="118" spans="15:33" x14ac:dyDescent="0.25">
      <c r="O118" s="22">
        <v>24765.22</v>
      </c>
      <c r="P118" s="22"/>
      <c r="R118" s="22">
        <v>8.84</v>
      </c>
      <c r="S118" s="22"/>
      <c r="U118" s="22">
        <v>2784.64</v>
      </c>
      <c r="V118" s="22"/>
      <c r="W118" s="22"/>
      <c r="X118" s="22"/>
      <c r="Y118" s="22"/>
      <c r="Z118" s="22"/>
      <c r="AB118" s="22">
        <v>3</v>
      </c>
      <c r="AC118" s="22"/>
      <c r="AD118" s="22"/>
      <c r="AE118" s="22"/>
      <c r="AF118" s="22"/>
      <c r="AG118" s="22"/>
    </row>
    <row r="119" spans="15:33" x14ac:dyDescent="0.25">
      <c r="O119" s="22">
        <v>42440.81</v>
      </c>
      <c r="P119" s="22"/>
      <c r="R119" s="22">
        <v>13.54</v>
      </c>
      <c r="S119" s="22"/>
      <c r="U119" s="22">
        <v>20653.21</v>
      </c>
      <c r="V119" s="22"/>
      <c r="W119" s="22"/>
      <c r="X119" s="22"/>
      <c r="Y119" s="22"/>
      <c r="Z119" s="22"/>
      <c r="AB119" s="22">
        <v>3.75</v>
      </c>
      <c r="AC119" s="22"/>
      <c r="AD119" s="22"/>
      <c r="AE119" s="22"/>
      <c r="AF119" s="22"/>
      <c r="AG119" s="22"/>
    </row>
    <row r="120" spans="15:33" x14ac:dyDescent="0.25">
      <c r="O120" s="22">
        <v>25217.49</v>
      </c>
      <c r="P120" s="22"/>
      <c r="R120" s="22">
        <v>6.48</v>
      </c>
      <c r="S120" s="22"/>
      <c r="U120" s="22">
        <v>31493.46</v>
      </c>
      <c r="V120" s="22"/>
      <c r="W120" s="22"/>
      <c r="X120" s="22"/>
      <c r="Y120" s="22"/>
      <c r="Z120" s="22"/>
      <c r="AB120" s="22">
        <v>30.46</v>
      </c>
      <c r="AC120" s="22"/>
      <c r="AD120" s="22"/>
      <c r="AE120" s="22"/>
      <c r="AF120" s="22"/>
      <c r="AG120" s="22"/>
    </row>
    <row r="121" spans="15:33" x14ac:dyDescent="0.25">
      <c r="O121" s="22">
        <v>34904.53</v>
      </c>
      <c r="P121" s="22"/>
      <c r="R121" s="22">
        <v>13.21</v>
      </c>
      <c r="S121" s="22"/>
      <c r="U121" s="22">
        <v>46356.24</v>
      </c>
      <c r="V121" s="22"/>
      <c r="W121" s="22"/>
      <c r="X121" s="22"/>
      <c r="Y121" s="22"/>
      <c r="Z121" s="22"/>
      <c r="AB121" s="22">
        <v>88.01</v>
      </c>
      <c r="AC121" s="22"/>
      <c r="AD121" s="22"/>
      <c r="AE121" s="22"/>
      <c r="AF121" s="22"/>
      <c r="AG121" s="22"/>
    </row>
    <row r="122" spans="15:33" x14ac:dyDescent="0.25">
      <c r="O122" s="22">
        <v>106461.97</v>
      </c>
      <c r="P122" s="22"/>
      <c r="R122" s="22">
        <v>33.24</v>
      </c>
      <c r="S122" s="22"/>
      <c r="U122" s="22">
        <v>46809.34</v>
      </c>
      <c r="V122" s="22"/>
      <c r="W122" s="22"/>
      <c r="X122" s="22"/>
      <c r="Y122" s="22"/>
      <c r="Z122" s="22"/>
      <c r="AB122" s="22">
        <v>48.49</v>
      </c>
      <c r="AC122" s="22"/>
      <c r="AD122" s="22"/>
      <c r="AE122" s="22"/>
      <c r="AF122" s="22"/>
      <c r="AG122" s="22"/>
    </row>
    <row r="123" spans="15:33" x14ac:dyDescent="0.25">
      <c r="O123" s="22">
        <v>40660.370000000003</v>
      </c>
      <c r="P123" s="22"/>
      <c r="R123" s="22">
        <v>8.57</v>
      </c>
      <c r="S123" s="22"/>
      <c r="U123" s="22">
        <v>42649.06</v>
      </c>
      <c r="V123" s="22"/>
      <c r="W123" s="22"/>
      <c r="X123" s="22"/>
      <c r="Y123" s="22"/>
      <c r="Z123" s="22"/>
      <c r="AB123" s="22">
        <v>19.64</v>
      </c>
      <c r="AC123" s="22"/>
      <c r="AD123" s="22"/>
      <c r="AE123" s="22"/>
      <c r="AF123" s="22"/>
      <c r="AG123" s="22"/>
    </row>
    <row r="124" spans="15:33" x14ac:dyDescent="0.25">
      <c r="O124" s="22">
        <v>28200.95</v>
      </c>
      <c r="P124" s="22"/>
      <c r="R124" s="22">
        <v>7.33</v>
      </c>
      <c r="S124" s="22"/>
      <c r="U124" s="22">
        <v>134891.29999999999</v>
      </c>
      <c r="V124" s="22"/>
      <c r="W124" s="22"/>
      <c r="X124" s="22"/>
      <c r="Y124" s="22"/>
      <c r="Z124" s="22"/>
      <c r="AB124" s="22">
        <v>62.68</v>
      </c>
      <c r="AC124" s="22"/>
      <c r="AD124" s="22"/>
      <c r="AE124" s="22"/>
      <c r="AF124" s="22"/>
      <c r="AG124" s="22"/>
    </row>
    <row r="125" spans="15:33" x14ac:dyDescent="0.25">
      <c r="O125" s="22">
        <v>48855.81</v>
      </c>
      <c r="P125" s="22"/>
      <c r="R125" s="22">
        <v>21.17</v>
      </c>
      <c r="S125" s="22"/>
      <c r="U125" s="22">
        <v>376892.4</v>
      </c>
      <c r="V125" s="22"/>
      <c r="W125" s="22"/>
      <c r="X125" s="22"/>
      <c r="Y125" s="22"/>
      <c r="Z125" s="22"/>
      <c r="AB125" s="22">
        <v>176.67</v>
      </c>
      <c r="AC125" s="22"/>
      <c r="AD125" s="22"/>
      <c r="AE125" s="22"/>
      <c r="AF125" s="22"/>
      <c r="AG125" s="22"/>
    </row>
    <row r="126" spans="15:33" x14ac:dyDescent="0.25">
      <c r="O126" s="22">
        <v>1527908.27</v>
      </c>
      <c r="P126" s="22"/>
      <c r="R126" s="22">
        <v>24.33</v>
      </c>
      <c r="S126" s="22"/>
      <c r="U126" s="22">
        <v>76076.039999999994</v>
      </c>
      <c r="V126" s="22"/>
      <c r="W126" s="22"/>
      <c r="X126" s="22"/>
      <c r="Y126" s="22"/>
      <c r="Z126" s="22"/>
      <c r="AB126" s="22">
        <v>59.02</v>
      </c>
      <c r="AC126" s="22"/>
      <c r="AD126" s="22"/>
      <c r="AE126" s="22"/>
      <c r="AF126" s="22"/>
      <c r="AG126" s="22"/>
    </row>
    <row r="127" spans="15:33" x14ac:dyDescent="0.25">
      <c r="O127" s="22">
        <v>11951.83</v>
      </c>
      <c r="P127" s="22"/>
      <c r="R127" s="22">
        <v>6.59</v>
      </c>
      <c r="S127" s="22"/>
      <c r="U127" s="22">
        <v>40103.31</v>
      </c>
      <c r="V127" s="22"/>
      <c r="W127" s="22"/>
      <c r="X127" s="22"/>
      <c r="Y127" s="22"/>
      <c r="Z127" s="22"/>
      <c r="AB127" s="22">
        <v>44.29</v>
      </c>
      <c r="AC127" s="22"/>
      <c r="AD127" s="22"/>
      <c r="AE127" s="22"/>
      <c r="AF127" s="22"/>
      <c r="AG127" s="22"/>
    </row>
    <row r="128" spans="15:33" x14ac:dyDescent="0.25">
      <c r="O128" s="22">
        <v>21300.22</v>
      </c>
      <c r="P128" s="22"/>
      <c r="R128" s="22">
        <v>10.89</v>
      </c>
      <c r="S128" s="22"/>
      <c r="U128" s="22">
        <v>43874.91</v>
      </c>
      <c r="V128" s="22"/>
      <c r="W128" s="22"/>
      <c r="X128" s="22"/>
      <c r="Y128" s="22"/>
      <c r="Z128" s="22"/>
      <c r="AB128" s="22">
        <v>37.54</v>
      </c>
      <c r="AC128" s="22"/>
      <c r="AD128" s="22"/>
      <c r="AE128" s="22"/>
      <c r="AF128" s="22"/>
      <c r="AG128" s="22"/>
    </row>
    <row r="129" spans="15:33" x14ac:dyDescent="0.25">
      <c r="O129" s="22">
        <v>21269.56</v>
      </c>
      <c r="P129" s="22"/>
      <c r="R129" s="22">
        <v>7.73</v>
      </c>
      <c r="S129" s="22"/>
      <c r="U129" s="22">
        <v>32839.06</v>
      </c>
      <c r="V129" s="22"/>
      <c r="W129" s="22"/>
      <c r="X129" s="22"/>
      <c r="Y129" s="22"/>
      <c r="Z129" s="22"/>
      <c r="AB129" s="22">
        <v>32.299999999999997</v>
      </c>
      <c r="AC129" s="22"/>
      <c r="AD129" s="22"/>
      <c r="AE129" s="22"/>
      <c r="AF129" s="22"/>
      <c r="AG129" s="22"/>
    </row>
    <row r="130" spans="15:33" x14ac:dyDescent="0.25">
      <c r="O130" s="22">
        <v>58168.07</v>
      </c>
      <c r="P130" s="22"/>
      <c r="R130" s="22">
        <v>17.57</v>
      </c>
      <c r="S130" s="22"/>
      <c r="U130" s="22">
        <v>79752.84</v>
      </c>
      <c r="V130" s="22"/>
      <c r="W130" s="22"/>
      <c r="X130" s="22"/>
      <c r="Y130" s="22"/>
      <c r="Z130" s="22"/>
      <c r="AB130" s="22">
        <v>30.11</v>
      </c>
      <c r="AC130" s="22"/>
      <c r="AD130" s="22"/>
      <c r="AE130" s="22"/>
      <c r="AF130" s="22"/>
      <c r="AG130" s="22"/>
    </row>
    <row r="131" spans="15:33" x14ac:dyDescent="0.25">
      <c r="O131" s="22">
        <v>36989.75</v>
      </c>
      <c r="P131" s="22"/>
      <c r="R131" s="22">
        <v>9.2799999999999994</v>
      </c>
      <c r="S131" s="22"/>
      <c r="U131" s="22">
        <v>35534.71</v>
      </c>
      <c r="V131" s="22"/>
      <c r="W131" s="22"/>
      <c r="X131" s="22"/>
      <c r="Y131" s="22"/>
      <c r="Z131" s="22"/>
      <c r="AB131" s="22">
        <v>8.98</v>
      </c>
      <c r="AC131" s="22"/>
      <c r="AD131" s="22"/>
      <c r="AE131" s="22"/>
      <c r="AF131" s="22"/>
      <c r="AG131" s="22"/>
    </row>
    <row r="132" spans="15:33" x14ac:dyDescent="0.25">
      <c r="O132" s="22">
        <v>50028.35</v>
      </c>
      <c r="P132" s="22"/>
      <c r="R132" s="22">
        <v>8.01</v>
      </c>
      <c r="S132" s="22"/>
      <c r="U132" s="22">
        <v>34848.28</v>
      </c>
      <c r="V132" s="22"/>
      <c r="W132" s="22"/>
      <c r="X132" s="22"/>
      <c r="Y132" s="22"/>
      <c r="Z132" s="22"/>
      <c r="AB132" s="22">
        <v>10.4</v>
      </c>
      <c r="AC132" s="22"/>
      <c r="AD132" s="22"/>
      <c r="AE132" s="22"/>
      <c r="AF132" s="22"/>
      <c r="AG132" s="22"/>
    </row>
    <row r="133" spans="15:33" x14ac:dyDescent="0.25">
      <c r="O133" s="22">
        <v>35338.660000000003</v>
      </c>
      <c r="P133" s="22"/>
      <c r="R133" s="22">
        <v>18.3</v>
      </c>
      <c r="S133" s="22"/>
      <c r="U133" s="22">
        <v>25929.94</v>
      </c>
      <c r="V133" s="22"/>
      <c r="W133" s="22"/>
      <c r="X133" s="22"/>
      <c r="Y133" s="22"/>
      <c r="Z133" s="22"/>
      <c r="AB133" s="22">
        <v>3.6</v>
      </c>
      <c r="AC133" s="22"/>
      <c r="AD133" s="22"/>
      <c r="AE133" s="22"/>
      <c r="AF133" s="22"/>
      <c r="AG133" s="22"/>
    </row>
    <row r="134" spans="15:33" x14ac:dyDescent="0.25">
      <c r="O134" s="22">
        <v>32044.89</v>
      </c>
      <c r="P134" s="22"/>
      <c r="R134" s="22">
        <v>22.92</v>
      </c>
      <c r="S134" s="22"/>
      <c r="U134" s="22">
        <v>46891.21</v>
      </c>
      <c r="V134" s="22"/>
      <c r="W134" s="22"/>
      <c r="X134" s="22"/>
      <c r="Y134" s="22"/>
      <c r="Z134" s="22"/>
      <c r="AB134" s="22">
        <v>16.34</v>
      </c>
      <c r="AC134" s="22"/>
      <c r="AD134" s="22"/>
      <c r="AE134" s="22"/>
      <c r="AF134" s="22"/>
      <c r="AG134" s="22"/>
    </row>
    <row r="135" spans="15:33" x14ac:dyDescent="0.25">
      <c r="O135" s="22">
        <v>31219.43</v>
      </c>
      <c r="P135" s="22"/>
      <c r="R135" s="22">
        <v>16.48</v>
      </c>
      <c r="S135" s="22"/>
      <c r="U135" s="22">
        <v>51546.58</v>
      </c>
      <c r="V135" s="22"/>
      <c r="W135" s="22"/>
      <c r="X135" s="22"/>
      <c r="Y135" s="22"/>
      <c r="Z135" s="22"/>
      <c r="AB135" s="22">
        <v>13</v>
      </c>
      <c r="AC135" s="22"/>
      <c r="AD135" s="22"/>
      <c r="AE135" s="22"/>
      <c r="AF135" s="22"/>
      <c r="AG135" s="22"/>
    </row>
    <row r="136" spans="15:33" x14ac:dyDescent="0.25">
      <c r="O136" s="22">
        <v>58462.239999999998</v>
      </c>
      <c r="P136" s="22"/>
      <c r="R136" s="22">
        <v>134.35</v>
      </c>
      <c r="S136" s="22"/>
      <c r="U136" s="22">
        <v>60677.38</v>
      </c>
      <c r="V136" s="22"/>
      <c r="W136" s="22"/>
      <c r="X136" s="22"/>
      <c r="Y136" s="22"/>
      <c r="Z136" s="22"/>
      <c r="AB136" s="22">
        <v>159.4</v>
      </c>
      <c r="AC136" s="22"/>
      <c r="AD136" s="22"/>
      <c r="AE136" s="22"/>
      <c r="AF136" s="22"/>
      <c r="AG136" s="22"/>
    </row>
    <row r="137" spans="15:33" x14ac:dyDescent="0.25">
      <c r="O137" s="22">
        <v>91034.95</v>
      </c>
      <c r="P137" s="22"/>
      <c r="R137" s="22">
        <v>58.12</v>
      </c>
      <c r="S137" s="22"/>
      <c r="U137" s="22">
        <v>22474.06</v>
      </c>
      <c r="V137" s="22"/>
      <c r="W137" s="22"/>
      <c r="X137" s="22"/>
      <c r="Y137" s="22"/>
      <c r="Z137" s="22"/>
      <c r="AB137" s="22">
        <v>4.71</v>
      </c>
      <c r="AC137" s="22"/>
      <c r="AD137" s="22"/>
      <c r="AE137" s="22"/>
      <c r="AF137" s="22"/>
      <c r="AG137" s="22"/>
    </row>
    <row r="138" spans="15:33" x14ac:dyDescent="0.25">
      <c r="O138" s="22">
        <v>439398.21</v>
      </c>
      <c r="P138" s="22"/>
      <c r="R138" s="22">
        <v>71</v>
      </c>
      <c r="S138" s="22"/>
      <c r="U138" s="22">
        <v>40472.910000000003</v>
      </c>
      <c r="V138" s="22"/>
      <c r="W138" s="22"/>
      <c r="X138" s="22"/>
      <c r="Y138" s="22"/>
      <c r="Z138" s="22"/>
      <c r="AB138" s="22">
        <v>8.66</v>
      </c>
      <c r="AC138" s="22"/>
      <c r="AD138" s="22"/>
      <c r="AE138" s="22"/>
      <c r="AF138" s="22"/>
      <c r="AG138" s="22"/>
    </row>
    <row r="139" spans="15:33" x14ac:dyDescent="0.25">
      <c r="O139" s="22">
        <v>653696.76</v>
      </c>
      <c r="P139" s="22"/>
      <c r="R139" s="22">
        <v>88.9</v>
      </c>
      <c r="S139" s="22"/>
      <c r="U139" s="22">
        <v>66739.75</v>
      </c>
      <c r="V139" s="22"/>
      <c r="W139" s="22"/>
      <c r="X139" s="22"/>
      <c r="Y139" s="22"/>
      <c r="Z139" s="22"/>
      <c r="AB139" s="22">
        <v>25.53</v>
      </c>
      <c r="AC139" s="22"/>
      <c r="AD139" s="22"/>
      <c r="AE139" s="22"/>
      <c r="AF139" s="22"/>
      <c r="AG139" s="22"/>
    </row>
    <row r="140" spans="15:33" x14ac:dyDescent="0.25">
      <c r="O140" s="22">
        <v>144322.43</v>
      </c>
      <c r="P140" s="22"/>
      <c r="R140" s="22">
        <v>129.32</v>
      </c>
      <c r="S140" s="22"/>
      <c r="U140" s="22">
        <v>41105.120000000003</v>
      </c>
      <c r="V140" s="22"/>
      <c r="W140" s="22"/>
      <c r="X140" s="22"/>
      <c r="Y140" s="22"/>
      <c r="Z140" s="22"/>
      <c r="AB140" s="22">
        <v>28.16</v>
      </c>
      <c r="AC140" s="22"/>
      <c r="AD140" s="22"/>
      <c r="AE140" s="22"/>
      <c r="AF140" s="22"/>
      <c r="AG140" s="22"/>
    </row>
    <row r="141" spans="15:33" x14ac:dyDescent="0.25">
      <c r="O141" s="22">
        <v>112300.92</v>
      </c>
      <c r="P141" s="22"/>
      <c r="R141" s="22">
        <v>60.57</v>
      </c>
      <c r="S141" s="22"/>
      <c r="U141" s="22">
        <v>39442.480000000003</v>
      </c>
      <c r="V141" s="22"/>
      <c r="W141" s="22"/>
      <c r="X141" s="22"/>
      <c r="Y141" s="22"/>
      <c r="Z141" s="22"/>
      <c r="AB141" s="22">
        <v>10.91</v>
      </c>
      <c r="AC141" s="22"/>
      <c r="AD141" s="22"/>
      <c r="AE141" s="22"/>
      <c r="AF141" s="22"/>
      <c r="AG141" s="22"/>
    </row>
    <row r="142" spans="15:33" x14ac:dyDescent="0.25">
      <c r="O142" s="22">
        <v>139168.65</v>
      </c>
      <c r="P142" s="22"/>
      <c r="R142" s="22">
        <v>58.7</v>
      </c>
      <c r="S142" s="22"/>
      <c r="U142" s="22">
        <v>44376.02</v>
      </c>
      <c r="V142" s="22"/>
      <c r="W142" s="22"/>
      <c r="X142" s="22"/>
      <c r="Y142" s="22"/>
      <c r="Z142" s="22"/>
      <c r="AB142" s="22">
        <v>9.25</v>
      </c>
      <c r="AC142" s="22"/>
      <c r="AD142" s="22"/>
      <c r="AE142" s="22"/>
      <c r="AF142" s="22"/>
      <c r="AG142" s="22"/>
    </row>
    <row r="143" spans="15:33" x14ac:dyDescent="0.25">
      <c r="O143" s="22">
        <v>113781.35</v>
      </c>
      <c r="P143" s="22"/>
      <c r="R143" s="22">
        <v>157.03</v>
      </c>
      <c r="S143" s="22"/>
      <c r="U143" s="22">
        <v>10345.200000000001</v>
      </c>
      <c r="V143" s="22"/>
      <c r="W143" s="22"/>
      <c r="X143" s="22"/>
      <c r="Y143" s="22"/>
      <c r="Z143" s="22"/>
      <c r="AB143" s="22">
        <v>4.92</v>
      </c>
      <c r="AC143" s="22"/>
      <c r="AD143" s="22"/>
      <c r="AE143" s="22"/>
      <c r="AF143" s="22"/>
      <c r="AG143" s="22"/>
    </row>
    <row r="144" spans="15:33" x14ac:dyDescent="0.25">
      <c r="O144" s="22">
        <v>111726.78</v>
      </c>
      <c r="P144" s="22"/>
      <c r="R144" s="22">
        <v>15.61</v>
      </c>
      <c r="S144" s="22"/>
      <c r="U144" s="22">
        <v>45541.56</v>
      </c>
      <c r="V144" s="22"/>
      <c r="W144" s="22"/>
      <c r="X144" s="22"/>
      <c r="Y144" s="22"/>
      <c r="Z144" s="22"/>
      <c r="AB144" s="22">
        <v>7.53</v>
      </c>
      <c r="AC144" s="22"/>
      <c r="AD144" s="22"/>
      <c r="AE144" s="22"/>
      <c r="AF144" s="22"/>
      <c r="AG144" s="22"/>
    </row>
    <row r="145" spans="15:33" x14ac:dyDescent="0.25">
      <c r="O145" s="22">
        <v>54594.15</v>
      </c>
      <c r="P145" s="22"/>
      <c r="R145" s="22">
        <v>4.6500000000000004</v>
      </c>
      <c r="S145" s="22"/>
      <c r="U145" s="22">
        <v>41112.480000000003</v>
      </c>
      <c r="V145" s="22"/>
      <c r="W145" s="22"/>
      <c r="X145" s="22"/>
      <c r="Y145" s="22"/>
      <c r="Z145" s="22"/>
      <c r="AB145" s="22">
        <v>8.07</v>
      </c>
      <c r="AC145" s="22"/>
      <c r="AD145" s="22"/>
      <c r="AE145" s="22"/>
      <c r="AF145" s="22"/>
      <c r="AG145" s="22"/>
    </row>
    <row r="146" spans="15:33" x14ac:dyDescent="0.25">
      <c r="O146" s="22">
        <v>119916.34</v>
      </c>
      <c r="P146" s="22"/>
      <c r="R146" s="22">
        <v>15.75</v>
      </c>
      <c r="S146" s="22"/>
      <c r="U146" s="22">
        <v>31730.13</v>
      </c>
      <c r="V146" s="22"/>
      <c r="W146" s="22"/>
      <c r="X146" s="22"/>
      <c r="Y146" s="22"/>
      <c r="Z146" s="22"/>
      <c r="AB146" s="22">
        <v>5.88</v>
      </c>
      <c r="AC146" s="22"/>
      <c r="AD146" s="22"/>
      <c r="AE146" s="22"/>
      <c r="AF146" s="22"/>
      <c r="AG146" s="22"/>
    </row>
    <row r="147" spans="15:33" x14ac:dyDescent="0.25">
      <c r="O147" s="22">
        <v>233310.03</v>
      </c>
      <c r="P147" s="22"/>
      <c r="R147" s="22">
        <v>12.7</v>
      </c>
      <c r="S147" s="22"/>
      <c r="U147" s="22">
        <v>21000.05</v>
      </c>
      <c r="V147" s="22"/>
      <c r="W147" s="22"/>
      <c r="X147" s="22"/>
      <c r="Y147" s="22"/>
      <c r="Z147" s="22"/>
      <c r="AB147" s="22">
        <v>5.99</v>
      </c>
      <c r="AC147" s="22"/>
      <c r="AD147" s="22"/>
      <c r="AE147" s="22"/>
      <c r="AF147" s="22"/>
      <c r="AG147" s="22"/>
    </row>
    <row r="148" spans="15:33" x14ac:dyDescent="0.25">
      <c r="O148" s="22">
        <v>45670.39</v>
      </c>
      <c r="P148" s="22"/>
      <c r="R148" s="22">
        <v>32</v>
      </c>
      <c r="S148" s="22"/>
      <c r="U148" s="22">
        <v>37714.75</v>
      </c>
      <c r="V148" s="22"/>
      <c r="W148" s="22"/>
      <c r="X148" s="22"/>
      <c r="Y148" s="22"/>
      <c r="Z148" s="22"/>
      <c r="AB148" s="22">
        <v>10.69</v>
      </c>
      <c r="AC148" s="22"/>
      <c r="AD148" s="22"/>
      <c r="AE148" s="22"/>
      <c r="AF148" s="22"/>
      <c r="AG148" s="22"/>
    </row>
    <row r="149" spans="15:33" x14ac:dyDescent="0.25">
      <c r="O149" s="22">
        <v>91588.95</v>
      </c>
      <c r="P149" s="22"/>
      <c r="R149" s="22">
        <v>8.6199999999999992</v>
      </c>
      <c r="S149" s="22"/>
      <c r="U149" s="22">
        <v>58148.95</v>
      </c>
      <c r="V149" s="22"/>
      <c r="W149" s="22"/>
      <c r="X149" s="22"/>
      <c r="Y149" s="22"/>
      <c r="Z149" s="22"/>
      <c r="AB149" s="22">
        <v>10.51</v>
      </c>
      <c r="AC149" s="22"/>
      <c r="AD149" s="22"/>
      <c r="AE149" s="22"/>
      <c r="AF149" s="22"/>
      <c r="AG149" s="22"/>
    </row>
    <row r="150" spans="15:33" x14ac:dyDescent="0.25">
      <c r="O150" s="22">
        <v>216568.81</v>
      </c>
      <c r="P150" s="22"/>
      <c r="R150" s="22">
        <v>17.27</v>
      </c>
      <c r="S150" s="22"/>
      <c r="U150" s="22">
        <v>36621.86</v>
      </c>
      <c r="V150" s="22"/>
      <c r="W150" s="22"/>
      <c r="X150" s="22"/>
      <c r="Y150" s="22"/>
      <c r="Z150" s="22"/>
      <c r="AB150" s="22">
        <v>2.82</v>
      </c>
      <c r="AC150" s="22"/>
      <c r="AD150" s="22"/>
      <c r="AE150" s="22"/>
      <c r="AF150" s="22"/>
      <c r="AG150" s="22"/>
    </row>
    <row r="151" spans="15:33" x14ac:dyDescent="0.25">
      <c r="O151" s="22">
        <v>295703.23</v>
      </c>
      <c r="P151" s="22"/>
      <c r="R151" s="22">
        <v>15.61</v>
      </c>
      <c r="S151" s="22"/>
      <c r="U151" s="22">
        <v>11926.61</v>
      </c>
      <c r="V151" s="22"/>
      <c r="W151" s="22"/>
      <c r="X151" s="22"/>
      <c r="Y151" s="22"/>
      <c r="Z151" s="22"/>
      <c r="AB151" s="22">
        <v>4.59</v>
      </c>
      <c r="AC151" s="22"/>
      <c r="AD151" s="22"/>
      <c r="AE151" s="22"/>
      <c r="AF151" s="22"/>
      <c r="AG151" s="22"/>
    </row>
    <row r="152" spans="15:33" x14ac:dyDescent="0.25">
      <c r="O152" s="22">
        <v>16051.28</v>
      </c>
      <c r="P152" s="22"/>
      <c r="R152" s="22">
        <v>5.0199999999999996</v>
      </c>
      <c r="S152" s="22"/>
      <c r="U152" s="22">
        <v>89621.89</v>
      </c>
      <c r="V152" s="22"/>
      <c r="W152" s="22"/>
      <c r="X152" s="22"/>
      <c r="Y152" s="22"/>
      <c r="Z152" s="22"/>
      <c r="AB152" s="22">
        <v>25.53</v>
      </c>
      <c r="AC152" s="22"/>
      <c r="AD152" s="22"/>
      <c r="AE152" s="22"/>
      <c r="AF152" s="22"/>
      <c r="AG152" s="22"/>
    </row>
    <row r="153" spans="15:33" x14ac:dyDescent="0.25">
      <c r="O153" s="22">
        <v>51108.21</v>
      </c>
      <c r="P153" s="22"/>
      <c r="R153" s="22">
        <v>17.09</v>
      </c>
      <c r="S153" s="22"/>
      <c r="U153" s="22">
        <v>42312.95</v>
      </c>
      <c r="V153" s="22"/>
      <c r="W153" s="22"/>
      <c r="X153" s="22"/>
      <c r="Y153" s="22"/>
      <c r="Z153" s="22"/>
      <c r="AB153" s="22">
        <v>8.94</v>
      </c>
      <c r="AC153" s="22"/>
      <c r="AD153" s="22"/>
      <c r="AE153" s="22"/>
      <c r="AF153" s="22"/>
      <c r="AG153" s="22"/>
    </row>
    <row r="154" spans="15:33" x14ac:dyDescent="0.25">
      <c r="O154" s="22">
        <v>72874.240000000005</v>
      </c>
      <c r="P154" s="22"/>
      <c r="R154" s="22">
        <v>31.81</v>
      </c>
      <c r="S154" s="22"/>
      <c r="U154" s="22">
        <v>30088.23</v>
      </c>
      <c r="V154" s="22"/>
      <c r="W154" s="22"/>
      <c r="X154" s="22"/>
      <c r="Y154" s="22"/>
      <c r="Z154" s="22"/>
      <c r="AB154" s="22">
        <v>6.14</v>
      </c>
      <c r="AC154" s="22"/>
      <c r="AD154" s="22"/>
      <c r="AE154" s="22"/>
      <c r="AF154" s="22"/>
      <c r="AG154" s="22"/>
    </row>
    <row r="155" spans="15:33" x14ac:dyDescent="0.25">
      <c r="O155" s="22">
        <v>73244.45</v>
      </c>
      <c r="P155" s="22"/>
      <c r="R155" s="22">
        <v>29.02</v>
      </c>
      <c r="S155" s="22"/>
      <c r="U155" s="22">
        <v>26495.33</v>
      </c>
      <c r="V155" s="22"/>
      <c r="W155" s="22"/>
      <c r="X155" s="22"/>
      <c r="Y155" s="22"/>
      <c r="Z155" s="22"/>
      <c r="AB155" s="22">
        <v>5.69</v>
      </c>
      <c r="AC155" s="22"/>
      <c r="AD155" s="22"/>
      <c r="AE155" s="22"/>
      <c r="AF155" s="22"/>
      <c r="AG155" s="22"/>
    </row>
    <row r="156" spans="15:33" x14ac:dyDescent="0.25">
      <c r="O156" s="22">
        <v>21988.11</v>
      </c>
      <c r="P156" s="22"/>
      <c r="R156" s="22">
        <v>4.0599999999999996</v>
      </c>
      <c r="S156" s="22"/>
      <c r="U156" s="22">
        <v>78405.899999999994</v>
      </c>
      <c r="V156" s="22"/>
      <c r="W156" s="22"/>
      <c r="X156" s="22"/>
      <c r="Y156" s="22"/>
      <c r="Z156" s="22"/>
      <c r="AB156" s="22">
        <v>79.03</v>
      </c>
      <c r="AC156" s="22"/>
      <c r="AD156" s="22"/>
      <c r="AE156" s="22"/>
      <c r="AF156" s="22"/>
      <c r="AG156" s="22"/>
    </row>
    <row r="157" spans="15:33" x14ac:dyDescent="0.25">
      <c r="O157" s="22">
        <v>28757.23</v>
      </c>
      <c r="P157" s="22"/>
      <c r="R157" s="22">
        <v>4.83</v>
      </c>
      <c r="S157" s="22"/>
      <c r="U157" s="22">
        <v>39126.29</v>
      </c>
      <c r="V157" s="22"/>
      <c r="W157" s="22"/>
      <c r="X157" s="22"/>
      <c r="Y157" s="22"/>
      <c r="Z157" s="22"/>
      <c r="AB157" s="22">
        <v>13.19</v>
      </c>
      <c r="AC157" s="22"/>
      <c r="AD157" s="22"/>
      <c r="AE157" s="22"/>
      <c r="AF157" s="22"/>
      <c r="AG157" s="22"/>
    </row>
    <row r="158" spans="15:33" x14ac:dyDescent="0.25">
      <c r="O158" s="22">
        <v>26196.080000000002</v>
      </c>
      <c r="P158" s="22"/>
      <c r="R158" s="22">
        <v>5.66</v>
      </c>
      <c r="S158" s="22"/>
      <c r="U158" s="22">
        <v>61756.22</v>
      </c>
      <c r="V158" s="22"/>
      <c r="W158" s="22"/>
      <c r="X158" s="22"/>
      <c r="Y158" s="22"/>
      <c r="Z158" s="22"/>
      <c r="AB158" s="22">
        <v>90.91</v>
      </c>
      <c r="AC158" s="22"/>
      <c r="AD158" s="22"/>
      <c r="AE158" s="22"/>
      <c r="AF158" s="22"/>
      <c r="AG158" s="22"/>
    </row>
    <row r="159" spans="15:33" x14ac:dyDescent="0.25">
      <c r="O159" s="22">
        <v>38615.21</v>
      </c>
      <c r="P159" s="22"/>
      <c r="R159" s="22">
        <v>7.58</v>
      </c>
      <c r="S159" s="22"/>
    </row>
    <row r="160" spans="15:33" x14ac:dyDescent="0.25">
      <c r="O160" s="22">
        <v>53085.97</v>
      </c>
      <c r="P160" s="22"/>
      <c r="R160" s="22">
        <v>59.81</v>
      </c>
      <c r="S160" s="22"/>
    </row>
    <row r="161" spans="15:19" x14ac:dyDescent="0.25">
      <c r="O161" s="22">
        <v>43818.91</v>
      </c>
      <c r="P161" s="22"/>
      <c r="R161" s="22">
        <v>10.87</v>
      </c>
      <c r="S161" s="22"/>
    </row>
    <row r="162" spans="15:19" x14ac:dyDescent="0.25">
      <c r="O162" s="22">
        <v>34524.51</v>
      </c>
      <c r="P162" s="22"/>
      <c r="R162" s="22">
        <v>7.44</v>
      </c>
      <c r="S162" s="22"/>
    </row>
    <row r="163" spans="15:19" x14ac:dyDescent="0.25">
      <c r="O163" s="22">
        <v>52854.11</v>
      </c>
      <c r="P163" s="22"/>
      <c r="R163" s="22">
        <v>53.4</v>
      </c>
      <c r="S163" s="22"/>
    </row>
    <row r="164" spans="15:19" x14ac:dyDescent="0.25">
      <c r="O164" s="22">
        <v>20703.27</v>
      </c>
      <c r="P164" s="22"/>
      <c r="R164" s="22">
        <v>15.63</v>
      </c>
      <c r="S164" s="22"/>
    </row>
    <row r="165" spans="15:19" x14ac:dyDescent="0.25">
      <c r="O165" s="22">
        <v>42522.77</v>
      </c>
      <c r="P165" s="22"/>
      <c r="R165" s="22">
        <v>44.55</v>
      </c>
      <c r="S165" s="22"/>
    </row>
    <row r="166" spans="15:19" x14ac:dyDescent="0.25">
      <c r="O166" s="22">
        <v>76372.98</v>
      </c>
      <c r="P166" s="22"/>
      <c r="R166" s="22">
        <v>9.84</v>
      </c>
      <c r="S166" s="22"/>
    </row>
    <row r="167" spans="15:19" x14ac:dyDescent="0.25">
      <c r="O167" s="22">
        <v>49571.44</v>
      </c>
      <c r="P167" s="22"/>
      <c r="R167" s="22">
        <v>3.35</v>
      </c>
      <c r="S167" s="22"/>
    </row>
    <row r="168" spans="15:19" x14ac:dyDescent="0.25">
      <c r="O168" s="22">
        <v>78305.350000000006</v>
      </c>
      <c r="P168" s="22"/>
      <c r="R168" s="22">
        <v>12.29</v>
      </c>
      <c r="S168" s="22"/>
    </row>
    <row r="169" spans="15:19" x14ac:dyDescent="0.25">
      <c r="O169" s="22">
        <v>20044.650000000001</v>
      </c>
      <c r="P169" s="22"/>
      <c r="R169" s="22">
        <v>9.85</v>
      </c>
      <c r="S169" s="22"/>
    </row>
    <row r="170" spans="15:19" x14ac:dyDescent="0.25">
      <c r="O170" s="22">
        <v>33046.879999999997</v>
      </c>
      <c r="P170" s="22"/>
      <c r="R170" s="22">
        <v>11.39</v>
      </c>
      <c r="S170" s="22"/>
    </row>
    <row r="171" spans="15:19" x14ac:dyDescent="0.25">
      <c r="O171" s="22">
        <v>39915.72</v>
      </c>
      <c r="P171" s="22"/>
      <c r="R171" s="22">
        <v>8.26</v>
      </c>
      <c r="S171" s="22"/>
    </row>
    <row r="172" spans="15:19" x14ac:dyDescent="0.25">
      <c r="O172" s="22">
        <v>48128.3</v>
      </c>
      <c r="P172" s="22"/>
      <c r="R172" s="22">
        <v>10.49</v>
      </c>
      <c r="S172" s="22"/>
    </row>
    <row r="173" spans="15:19" x14ac:dyDescent="0.25">
      <c r="O173" s="22">
        <v>1393900</v>
      </c>
      <c r="P173" s="22"/>
      <c r="R173" s="22">
        <v>68.099999999999994</v>
      </c>
      <c r="S173" s="22"/>
    </row>
    <row r="174" spans="15:19" x14ac:dyDescent="0.25">
      <c r="O174" s="22">
        <v>91241.05</v>
      </c>
      <c r="P174" s="22"/>
      <c r="R174" s="22">
        <v>51.97</v>
      </c>
      <c r="S174" s="22"/>
    </row>
    <row r="175" spans="15:19" x14ac:dyDescent="0.25">
      <c r="O175" s="22">
        <v>1098200</v>
      </c>
      <c r="P175" s="22"/>
      <c r="R175" s="22">
        <v>62.47</v>
      </c>
      <c r="S175" s="22"/>
    </row>
    <row r="176" spans="15:19" x14ac:dyDescent="0.25">
      <c r="O176" s="22">
        <v>33430.71</v>
      </c>
      <c r="P176" s="22"/>
      <c r="R176" s="22">
        <v>173.38</v>
      </c>
      <c r="S176" s="22"/>
    </row>
    <row r="177" spans="15:19" x14ac:dyDescent="0.25">
      <c r="O177" s="22">
        <v>46109.760000000002</v>
      </c>
      <c r="P177" s="22"/>
      <c r="R177" s="22">
        <v>25.03</v>
      </c>
      <c r="S177" s="22"/>
    </row>
    <row r="178" spans="15:19" x14ac:dyDescent="0.25">
      <c r="O178" s="22">
        <v>68066.06</v>
      </c>
      <c r="P178" s="22"/>
      <c r="R178" s="22">
        <v>34.770000000000003</v>
      </c>
      <c r="S178" s="22"/>
    </row>
    <row r="179" spans="15:19" x14ac:dyDescent="0.25">
      <c r="O179" s="22">
        <v>54775.05</v>
      </c>
      <c r="P179" s="22"/>
      <c r="R179" s="22">
        <v>9.98</v>
      </c>
      <c r="S179" s="22"/>
    </row>
    <row r="180" spans="15:19" x14ac:dyDescent="0.25">
      <c r="O180" s="22">
        <v>36585.01</v>
      </c>
      <c r="P180" s="22"/>
      <c r="R180" s="22">
        <v>5.64</v>
      </c>
      <c r="S180" s="22"/>
    </row>
    <row r="181" spans="15:19" x14ac:dyDescent="0.25">
      <c r="O181" s="22">
        <v>118253.27</v>
      </c>
      <c r="P181" s="22"/>
      <c r="R181" s="22">
        <v>78.05</v>
      </c>
      <c r="S181" s="22"/>
    </row>
    <row r="182" spans="15:19" x14ac:dyDescent="0.25">
      <c r="O182" s="22">
        <v>648524.47</v>
      </c>
      <c r="P182" s="22"/>
      <c r="R182" s="22">
        <v>41.17</v>
      </c>
      <c r="S182" s="22"/>
    </row>
    <row r="183" spans="15:19" x14ac:dyDescent="0.25">
      <c r="O183" s="22">
        <v>587088.05000000005</v>
      </c>
      <c r="P183" s="22"/>
      <c r="R183" s="22">
        <v>26.45</v>
      </c>
      <c r="S183" s="22"/>
    </row>
    <row r="184" spans="15:19" x14ac:dyDescent="0.25">
      <c r="O184" s="22">
        <v>376892.4</v>
      </c>
      <c r="P184" s="22"/>
      <c r="R184" s="22">
        <v>17.54</v>
      </c>
      <c r="S184" s="22"/>
    </row>
    <row r="185" spans="15:19" x14ac:dyDescent="0.25">
      <c r="O185" s="22">
        <v>2281100</v>
      </c>
      <c r="P185" s="22"/>
      <c r="R185" s="22">
        <v>142.15</v>
      </c>
      <c r="S185" s="22"/>
    </row>
    <row r="186" spans="15:19" x14ac:dyDescent="0.25">
      <c r="O186" s="22">
        <v>68531.520000000004</v>
      </c>
      <c r="P186" s="22"/>
      <c r="R186" s="22">
        <v>235.54</v>
      </c>
      <c r="S186" s="22"/>
    </row>
    <row r="187" spans="15:19" x14ac:dyDescent="0.25">
      <c r="O187" s="22">
        <v>80564.710000000006</v>
      </c>
      <c r="P187" s="22"/>
      <c r="R187" s="22">
        <v>112.7</v>
      </c>
      <c r="S187" s="22"/>
    </row>
    <row r="188" spans="15:19" x14ac:dyDescent="0.25">
      <c r="O188" s="22">
        <v>89086</v>
      </c>
      <c r="P188" s="22"/>
      <c r="R188" s="22">
        <v>41.1</v>
      </c>
      <c r="S188" s="22"/>
    </row>
    <row r="189" spans="15:19" x14ac:dyDescent="0.25">
      <c r="O189" s="22">
        <v>80162.350000000006</v>
      </c>
      <c r="P189" s="22"/>
      <c r="R189" s="22">
        <v>37.42</v>
      </c>
      <c r="S189" s="22"/>
    </row>
    <row r="190" spans="15:19" x14ac:dyDescent="0.25">
      <c r="O190" s="22">
        <v>85159.4</v>
      </c>
      <c r="P190" s="22"/>
      <c r="R190" s="22">
        <v>100.07</v>
      </c>
      <c r="S190" s="22"/>
    </row>
    <row r="191" spans="15:19" x14ac:dyDescent="0.25">
      <c r="O191" s="22">
        <v>80924.039999999994</v>
      </c>
      <c r="P191" s="22"/>
      <c r="R191" s="22">
        <v>26.82</v>
      </c>
      <c r="S191" s="22"/>
    </row>
    <row r="192" spans="15:19" x14ac:dyDescent="0.25">
      <c r="O192" s="22">
        <v>57459.62</v>
      </c>
      <c r="P192" s="22"/>
      <c r="R192" s="22">
        <v>25.91</v>
      </c>
      <c r="S192" s="22"/>
    </row>
    <row r="193" spans="15:19" x14ac:dyDescent="0.25">
      <c r="O193" s="22">
        <v>66210.880000000005</v>
      </c>
      <c r="P193" s="22"/>
      <c r="R193" s="22">
        <v>60.03</v>
      </c>
      <c r="S193" s="22"/>
    </row>
    <row r="194" spans="15:19" x14ac:dyDescent="0.25">
      <c r="O194" s="22">
        <v>58859.27</v>
      </c>
      <c r="P194" s="22"/>
      <c r="R194" s="22">
        <v>35.369999999999997</v>
      </c>
      <c r="S194" s="22"/>
    </row>
    <row r="195" spans="15:19" x14ac:dyDescent="0.25">
      <c r="O195" s="22">
        <v>37839.769999999997</v>
      </c>
      <c r="P195" s="22"/>
      <c r="R195" s="22">
        <v>8.7200000000000006</v>
      </c>
      <c r="S195" s="22"/>
    </row>
    <row r="196" spans="15:19" x14ac:dyDescent="0.25">
      <c r="O196" s="22">
        <v>207853.42</v>
      </c>
      <c r="P196" s="22"/>
      <c r="R196" s="22">
        <v>150.05000000000001</v>
      </c>
      <c r="S196" s="22"/>
    </row>
    <row r="197" spans="15:19" x14ac:dyDescent="0.25">
      <c r="O197" s="22">
        <v>101234.3</v>
      </c>
      <c r="P197" s="22"/>
      <c r="R197" s="22">
        <v>129.63</v>
      </c>
      <c r="S197" s="22"/>
    </row>
    <row r="198" spans="15:19" x14ac:dyDescent="0.25">
      <c r="O198" s="22">
        <v>73779.33</v>
      </c>
      <c r="P198" s="22"/>
      <c r="R198" s="22">
        <v>66.150000000000006</v>
      </c>
      <c r="S198" s="22"/>
    </row>
    <row r="199" spans="15:19" x14ac:dyDescent="0.25">
      <c r="O199" s="22">
        <v>67413.62</v>
      </c>
      <c r="P199" s="22"/>
      <c r="R199" s="22">
        <v>44.61</v>
      </c>
      <c r="S199" s="22"/>
    </row>
    <row r="200" spans="15:19" x14ac:dyDescent="0.25">
      <c r="O200" s="22">
        <v>73297.009999999995</v>
      </c>
      <c r="P200" s="22"/>
      <c r="R200" s="22">
        <v>28.24</v>
      </c>
      <c r="S200" s="22"/>
    </row>
    <row r="201" spans="15:19" x14ac:dyDescent="0.25">
      <c r="O201" s="22">
        <v>2784.64</v>
      </c>
      <c r="P201" s="22"/>
      <c r="R201" s="22">
        <v>3</v>
      </c>
      <c r="S201" s="22"/>
    </row>
    <row r="202" spans="15:19" x14ac:dyDescent="0.25">
      <c r="O202" s="22">
        <v>20653.21</v>
      </c>
      <c r="P202" s="22"/>
      <c r="R202" s="22">
        <v>3.75</v>
      </c>
      <c r="S202" s="22"/>
    </row>
    <row r="203" spans="15:19" x14ac:dyDescent="0.25">
      <c r="O203" s="22">
        <v>117252.12</v>
      </c>
      <c r="P203" s="22"/>
      <c r="R203" s="22">
        <v>131.69999999999999</v>
      </c>
      <c r="S203" s="22"/>
    </row>
    <row r="204" spans="15:19" x14ac:dyDescent="0.25">
      <c r="O204" s="22">
        <v>108707.61</v>
      </c>
      <c r="P204" s="22"/>
      <c r="R204" s="22">
        <v>50.57</v>
      </c>
      <c r="S204" s="22"/>
    </row>
    <row r="205" spans="15:19" x14ac:dyDescent="0.25">
      <c r="O205" s="22">
        <v>67250.78</v>
      </c>
      <c r="P205" s="22"/>
      <c r="R205" s="22">
        <v>73.14</v>
      </c>
      <c r="S205" s="22"/>
    </row>
    <row r="206" spans="15:19" x14ac:dyDescent="0.25">
      <c r="O206" s="22">
        <v>46356.24</v>
      </c>
      <c r="P206" s="22"/>
      <c r="R206" s="22">
        <v>88.01</v>
      </c>
      <c r="S206" s="22"/>
    </row>
    <row r="207" spans="15:19" x14ac:dyDescent="0.25">
      <c r="O207" s="22">
        <v>46809.34</v>
      </c>
      <c r="P207" s="22"/>
      <c r="R207" s="22">
        <v>48.49</v>
      </c>
      <c r="S207" s="22"/>
    </row>
    <row r="208" spans="15:19" x14ac:dyDescent="0.25">
      <c r="O208" s="22">
        <v>31493.46</v>
      </c>
      <c r="P208" s="22"/>
      <c r="R208" s="22">
        <v>30.46</v>
      </c>
      <c r="S208" s="22"/>
    </row>
    <row r="209" spans="15:19" x14ac:dyDescent="0.25">
      <c r="O209" s="22">
        <v>36108.379999999997</v>
      </c>
      <c r="P209" s="22"/>
      <c r="R209" s="22">
        <v>11.24</v>
      </c>
      <c r="S209" s="22"/>
    </row>
    <row r="210" spans="15:19" x14ac:dyDescent="0.25">
      <c r="O210" s="22">
        <v>49912.33</v>
      </c>
      <c r="P210" s="22"/>
      <c r="R210" s="22">
        <v>13.27</v>
      </c>
      <c r="S210" s="22"/>
    </row>
    <row r="211" spans="15:19" x14ac:dyDescent="0.25">
      <c r="O211" s="22">
        <v>53486.04</v>
      </c>
      <c r="P211" s="22"/>
      <c r="R211" s="22">
        <v>32.65</v>
      </c>
      <c r="S211" s="22"/>
    </row>
    <row r="212" spans="15:19" x14ac:dyDescent="0.25">
      <c r="O212" s="22">
        <v>107741.77</v>
      </c>
      <c r="P212" s="22"/>
      <c r="R212" s="22">
        <v>42.31</v>
      </c>
      <c r="S212" s="22"/>
    </row>
    <row r="213" spans="15:19" x14ac:dyDescent="0.25">
      <c r="O213" s="22">
        <v>80082.69</v>
      </c>
      <c r="P213" s="22"/>
      <c r="R213" s="22">
        <v>91.64</v>
      </c>
      <c r="S213" s="22"/>
    </row>
    <row r="214" spans="15:19" x14ac:dyDescent="0.25">
      <c r="O214" s="22">
        <v>77369.149999999994</v>
      </c>
      <c r="P214" s="22"/>
      <c r="R214" s="22">
        <v>11.22</v>
      </c>
      <c r="S214" s="22"/>
    </row>
    <row r="215" spans="15:19" x14ac:dyDescent="0.25">
      <c r="O215" s="22">
        <v>52673.37</v>
      </c>
      <c r="P215" s="22"/>
      <c r="R215" s="22">
        <v>40.71</v>
      </c>
      <c r="S215" s="22"/>
    </row>
    <row r="216" spans="15:19" x14ac:dyDescent="0.25">
      <c r="O216" s="22">
        <v>42649.06</v>
      </c>
      <c r="P216" s="22"/>
      <c r="R216" s="22">
        <v>19.64</v>
      </c>
      <c r="S216" s="22"/>
    </row>
    <row r="217" spans="15:19" x14ac:dyDescent="0.25">
      <c r="O217" s="22">
        <v>376892.4</v>
      </c>
      <c r="P217" s="22"/>
      <c r="R217" s="22">
        <v>176.67</v>
      </c>
      <c r="S217" s="22"/>
    </row>
    <row r="218" spans="15:19" x14ac:dyDescent="0.25">
      <c r="O218" s="22">
        <v>76076.039999999994</v>
      </c>
      <c r="P218" s="22"/>
      <c r="R218" s="22">
        <v>59.02</v>
      </c>
      <c r="S218" s="22"/>
    </row>
    <row r="219" spans="15:19" x14ac:dyDescent="0.25">
      <c r="O219" s="22">
        <v>134891.32999999999</v>
      </c>
      <c r="P219" s="22"/>
      <c r="R219" s="22">
        <v>62.68</v>
      </c>
      <c r="S219" s="22"/>
    </row>
    <row r="220" spans="15:19" x14ac:dyDescent="0.25">
      <c r="O220" s="22">
        <v>32839.06</v>
      </c>
      <c r="P220" s="22"/>
      <c r="R220" s="22">
        <v>32.299999999999997</v>
      </c>
      <c r="S220" s="22"/>
    </row>
    <row r="221" spans="15:19" x14ac:dyDescent="0.25">
      <c r="O221" s="22">
        <v>43874.91</v>
      </c>
      <c r="P221" s="22"/>
      <c r="R221" s="22">
        <v>37.54</v>
      </c>
      <c r="S221" s="22"/>
    </row>
    <row r="222" spans="15:19" x14ac:dyDescent="0.25">
      <c r="O222" s="22">
        <v>40103.31</v>
      </c>
      <c r="P222" s="22"/>
      <c r="R222" s="22">
        <v>44.29</v>
      </c>
      <c r="S222" s="22"/>
    </row>
    <row r="223" spans="15:19" x14ac:dyDescent="0.25">
      <c r="O223" s="22">
        <v>37111.53</v>
      </c>
      <c r="P223" s="22"/>
      <c r="R223" s="22">
        <v>44.93</v>
      </c>
      <c r="S223" s="22"/>
    </row>
    <row r="224" spans="15:19" x14ac:dyDescent="0.25">
      <c r="O224" s="22">
        <v>28486.6</v>
      </c>
      <c r="P224" s="22"/>
      <c r="R224" s="22">
        <v>25.12</v>
      </c>
      <c r="S224" s="22"/>
    </row>
    <row r="225" spans="15:19" x14ac:dyDescent="0.25">
      <c r="O225" s="22">
        <v>189132</v>
      </c>
      <c r="P225" s="22"/>
      <c r="R225" s="22">
        <v>79.180000000000007</v>
      </c>
      <c r="S225" s="22"/>
    </row>
    <row r="226" spans="15:19" x14ac:dyDescent="0.25">
      <c r="O226" s="22">
        <v>52463.67</v>
      </c>
      <c r="P226" s="22"/>
      <c r="R226" s="22">
        <v>13.45</v>
      </c>
      <c r="S226" s="22"/>
    </row>
    <row r="227" spans="15:19" x14ac:dyDescent="0.25">
      <c r="O227" s="22">
        <v>35739.46</v>
      </c>
      <c r="P227" s="22"/>
      <c r="R227" s="22">
        <v>20.68</v>
      </c>
      <c r="S227" s="22"/>
    </row>
    <row r="228" spans="15:19" x14ac:dyDescent="0.25">
      <c r="O228" s="22">
        <v>56039.77</v>
      </c>
      <c r="P228" s="22"/>
      <c r="R228" s="22">
        <v>33.880000000000003</v>
      </c>
      <c r="S228" s="22"/>
    </row>
    <row r="229" spans="15:19" x14ac:dyDescent="0.25">
      <c r="O229" s="22">
        <v>79752.84</v>
      </c>
      <c r="P229" s="22"/>
      <c r="R229" s="22">
        <v>30.11</v>
      </c>
      <c r="S229" s="22"/>
    </row>
    <row r="230" spans="15:19" x14ac:dyDescent="0.25">
      <c r="O230" s="22">
        <v>25929.94</v>
      </c>
      <c r="P230" s="22"/>
      <c r="R230" s="22">
        <v>3.6</v>
      </c>
      <c r="S230" s="22"/>
    </row>
    <row r="231" spans="15:19" x14ac:dyDescent="0.25">
      <c r="O231" s="22">
        <v>35534.71</v>
      </c>
      <c r="P231" s="22"/>
      <c r="R231" s="22">
        <v>8.98</v>
      </c>
      <c r="S231" s="22"/>
    </row>
    <row r="232" spans="15:19" x14ac:dyDescent="0.25">
      <c r="O232" s="22">
        <v>34848.28</v>
      </c>
      <c r="P232" s="22"/>
      <c r="R232" s="22">
        <v>10.4</v>
      </c>
      <c r="S232" s="22"/>
    </row>
    <row r="233" spans="15:19" x14ac:dyDescent="0.25">
      <c r="O233" s="22">
        <v>51546.58</v>
      </c>
      <c r="P233" s="22"/>
      <c r="R233" s="22">
        <v>13</v>
      </c>
      <c r="S233" s="22"/>
    </row>
    <row r="234" spans="15:19" x14ac:dyDescent="0.25">
      <c r="O234" s="22">
        <v>46891.21</v>
      </c>
      <c r="P234" s="22"/>
      <c r="R234" s="22">
        <v>16.34</v>
      </c>
      <c r="S234" s="22"/>
    </row>
    <row r="235" spans="15:19" x14ac:dyDescent="0.25">
      <c r="O235" s="22">
        <v>60677.38</v>
      </c>
      <c r="P235" s="22"/>
      <c r="R235" s="22">
        <v>159.4</v>
      </c>
      <c r="S235" s="22"/>
    </row>
    <row r="236" spans="15:19" x14ac:dyDescent="0.25">
      <c r="O236" s="22">
        <v>55211.32</v>
      </c>
      <c r="P236" s="22"/>
      <c r="R236" s="22">
        <v>21.33</v>
      </c>
      <c r="S236" s="22"/>
    </row>
    <row r="237" spans="15:19" x14ac:dyDescent="0.25">
      <c r="O237" s="22">
        <v>51053.3</v>
      </c>
      <c r="P237" s="22"/>
      <c r="R237" s="22">
        <v>17.2</v>
      </c>
      <c r="S237" s="22"/>
    </row>
    <row r="238" spans="15:19" x14ac:dyDescent="0.25">
      <c r="O238" s="22">
        <v>85679.32</v>
      </c>
      <c r="P238" s="22"/>
      <c r="R238" s="22">
        <v>52.06</v>
      </c>
      <c r="S238" s="22"/>
    </row>
    <row r="239" spans="15:19" x14ac:dyDescent="0.25">
      <c r="O239" s="22">
        <v>32611.7</v>
      </c>
      <c r="P239" s="22"/>
      <c r="R239" s="22">
        <v>1.39</v>
      </c>
      <c r="S239" s="22"/>
    </row>
    <row r="240" spans="15:19" x14ac:dyDescent="0.25">
      <c r="O240" s="22">
        <v>53019.54</v>
      </c>
      <c r="P240" s="22"/>
      <c r="R240" s="22">
        <v>8.3000000000000007</v>
      </c>
      <c r="S240" s="22"/>
    </row>
    <row r="241" spans="15:19" x14ac:dyDescent="0.25">
      <c r="O241" s="22">
        <v>87457.09</v>
      </c>
      <c r="P241" s="22"/>
      <c r="R241" s="22">
        <v>50.08</v>
      </c>
      <c r="S241" s="22"/>
    </row>
    <row r="242" spans="15:19" x14ac:dyDescent="0.25">
      <c r="O242" s="22">
        <v>80481.83</v>
      </c>
      <c r="P242" s="22"/>
      <c r="R242" s="22">
        <v>69.2</v>
      </c>
      <c r="S242" s="22"/>
    </row>
    <row r="243" spans="15:19" x14ac:dyDescent="0.25">
      <c r="O243" s="22">
        <v>43874.91</v>
      </c>
      <c r="P243" s="22"/>
      <c r="R243" s="22">
        <v>35.869999999999997</v>
      </c>
      <c r="S243" s="22"/>
    </row>
    <row r="244" spans="15:19" x14ac:dyDescent="0.25">
      <c r="O244" s="22">
        <v>45379.57</v>
      </c>
      <c r="P244" s="22"/>
      <c r="R244" s="22">
        <v>42.27</v>
      </c>
      <c r="S244" s="22"/>
    </row>
    <row r="245" spans="15:19" x14ac:dyDescent="0.25">
      <c r="O245" s="22">
        <v>58199.32</v>
      </c>
      <c r="P245" s="22"/>
      <c r="R245" s="22">
        <v>40.07</v>
      </c>
      <c r="S245" s="22"/>
    </row>
    <row r="246" spans="15:19" x14ac:dyDescent="0.25">
      <c r="O246" s="22">
        <v>22474.06</v>
      </c>
      <c r="P246" s="22"/>
      <c r="R246" s="22">
        <v>4.71</v>
      </c>
      <c r="S246" s="22"/>
    </row>
    <row r="247" spans="15:19" x14ac:dyDescent="0.25">
      <c r="O247" s="22">
        <v>66739.75</v>
      </c>
      <c r="P247" s="22"/>
      <c r="R247" s="22">
        <v>25.53</v>
      </c>
      <c r="S247" s="22"/>
    </row>
    <row r="248" spans="15:19" x14ac:dyDescent="0.25">
      <c r="O248" s="22">
        <v>40472.910000000003</v>
      </c>
      <c r="P248" s="22"/>
      <c r="R248" s="22">
        <v>8.66</v>
      </c>
      <c r="S248" s="22"/>
    </row>
    <row r="249" spans="15:19" x14ac:dyDescent="0.25">
      <c r="O249" s="22">
        <v>59356.4</v>
      </c>
      <c r="P249" s="22"/>
      <c r="R249" s="22">
        <v>53.99</v>
      </c>
      <c r="S249" s="22"/>
    </row>
    <row r="250" spans="15:19" x14ac:dyDescent="0.25">
      <c r="O250" s="22">
        <v>115762.74</v>
      </c>
      <c r="P250" s="22"/>
      <c r="R250" s="22">
        <v>17.53</v>
      </c>
      <c r="S250" s="22"/>
    </row>
    <row r="251" spans="15:19" x14ac:dyDescent="0.25">
      <c r="O251" s="22">
        <v>41105.120000000003</v>
      </c>
      <c r="P251" s="22"/>
      <c r="R251" s="22">
        <v>28.16</v>
      </c>
      <c r="S251" s="22"/>
    </row>
    <row r="252" spans="15:19" x14ac:dyDescent="0.25">
      <c r="O252" s="22">
        <v>10345.200000000001</v>
      </c>
      <c r="P252" s="22"/>
      <c r="R252" s="22">
        <v>4.92</v>
      </c>
      <c r="S252" s="22"/>
    </row>
    <row r="253" spans="15:19" x14ac:dyDescent="0.25">
      <c r="O253" s="22">
        <v>44376.02</v>
      </c>
      <c r="P253" s="22"/>
      <c r="R253" s="22">
        <v>9.25</v>
      </c>
      <c r="S253" s="22"/>
    </row>
    <row r="254" spans="15:19" x14ac:dyDescent="0.25">
      <c r="O254" s="22">
        <v>39442.480000000003</v>
      </c>
      <c r="P254" s="22"/>
      <c r="R254" s="22">
        <v>10.91</v>
      </c>
      <c r="S254" s="22"/>
    </row>
    <row r="255" spans="15:19" x14ac:dyDescent="0.25">
      <c r="O255" s="22">
        <v>47146.39</v>
      </c>
      <c r="P255" s="22"/>
      <c r="R255" s="22">
        <v>22.33</v>
      </c>
      <c r="S255" s="22"/>
    </row>
    <row r="256" spans="15:19" x14ac:dyDescent="0.25">
      <c r="O256" s="22">
        <v>25730.12</v>
      </c>
      <c r="P256" s="22"/>
      <c r="R256" s="22">
        <v>7.65</v>
      </c>
      <c r="S256" s="22"/>
    </row>
    <row r="257" spans="15:19" x14ac:dyDescent="0.25">
      <c r="O257" s="22">
        <v>52763.48</v>
      </c>
      <c r="P257" s="22"/>
      <c r="R257" s="22">
        <v>48.14</v>
      </c>
      <c r="S257" s="22"/>
    </row>
    <row r="258" spans="15:19" x14ac:dyDescent="0.25">
      <c r="O258" s="22">
        <v>87208.05</v>
      </c>
      <c r="P258" s="22"/>
      <c r="R258" s="22">
        <v>73.09</v>
      </c>
      <c r="S258" s="22"/>
    </row>
    <row r="259" spans="15:19" x14ac:dyDescent="0.25">
      <c r="O259" s="22">
        <v>41112.480000000003</v>
      </c>
      <c r="P259" s="22"/>
      <c r="R259" s="22">
        <v>8.07</v>
      </c>
      <c r="S259" s="22"/>
    </row>
    <row r="260" spans="15:19" x14ac:dyDescent="0.25">
      <c r="O260" s="22">
        <v>45541.56</v>
      </c>
      <c r="P260" s="22"/>
      <c r="R260" s="22">
        <v>7.53</v>
      </c>
      <c r="S260" s="22"/>
    </row>
    <row r="261" spans="15:19" x14ac:dyDescent="0.25">
      <c r="O261" s="22">
        <v>105917.5</v>
      </c>
      <c r="P261" s="22"/>
      <c r="R261" s="22">
        <v>70.8</v>
      </c>
      <c r="S261" s="22"/>
    </row>
    <row r="262" spans="15:19" x14ac:dyDescent="0.25">
      <c r="O262" s="22">
        <v>110122.3</v>
      </c>
      <c r="P262" s="22"/>
      <c r="R262" s="22">
        <v>94.62</v>
      </c>
      <c r="S262" s="22"/>
    </row>
    <row r="263" spans="15:19" x14ac:dyDescent="0.25">
      <c r="O263" s="22">
        <v>47691.65</v>
      </c>
      <c r="P263" s="22"/>
      <c r="R263" s="22">
        <v>33.049999999999997</v>
      </c>
      <c r="S263" s="22"/>
    </row>
    <row r="264" spans="15:19" x14ac:dyDescent="0.25">
      <c r="O264" s="22">
        <v>58010.239999999998</v>
      </c>
      <c r="P264" s="22"/>
      <c r="R264" s="22">
        <v>33.159999999999997</v>
      </c>
      <c r="S264" s="22"/>
    </row>
    <row r="265" spans="15:19" x14ac:dyDescent="0.25">
      <c r="O265" s="22">
        <v>56834.83</v>
      </c>
      <c r="P265" s="22"/>
      <c r="R265" s="22">
        <v>27.2</v>
      </c>
      <c r="S265" s="22"/>
    </row>
    <row r="266" spans="15:19" x14ac:dyDescent="0.25">
      <c r="O266" s="22">
        <v>58795.03</v>
      </c>
      <c r="P266" s="22"/>
      <c r="R266" s="22">
        <v>26.7</v>
      </c>
      <c r="S266" s="22"/>
    </row>
    <row r="267" spans="15:19" x14ac:dyDescent="0.25">
      <c r="O267" s="22">
        <v>98453.62</v>
      </c>
      <c r="P267" s="22"/>
      <c r="R267" s="22">
        <v>72.34</v>
      </c>
      <c r="S267" s="22"/>
    </row>
    <row r="268" spans="15:19" x14ac:dyDescent="0.25">
      <c r="O268" s="22">
        <v>137452.72</v>
      </c>
      <c r="P268" s="22"/>
      <c r="R268" s="22">
        <v>34.71</v>
      </c>
      <c r="S268" s="22"/>
    </row>
    <row r="269" spans="15:19" x14ac:dyDescent="0.25">
      <c r="O269" s="22">
        <v>48773.43</v>
      </c>
      <c r="P269" s="22"/>
      <c r="R269" s="22">
        <v>12.27</v>
      </c>
      <c r="S269" s="22"/>
    </row>
    <row r="270" spans="15:19" x14ac:dyDescent="0.25">
      <c r="O270" s="22">
        <v>31730.13</v>
      </c>
      <c r="P270" s="22"/>
      <c r="R270" s="22">
        <v>5.88</v>
      </c>
      <c r="S270" s="22"/>
    </row>
    <row r="271" spans="15:19" x14ac:dyDescent="0.25">
      <c r="O271" s="22">
        <v>21000.05</v>
      </c>
      <c r="P271" s="22"/>
      <c r="R271" s="22">
        <v>5.99</v>
      </c>
      <c r="S271" s="22"/>
    </row>
    <row r="272" spans="15:19" x14ac:dyDescent="0.25">
      <c r="O272" s="22">
        <v>37714.75</v>
      </c>
      <c r="P272" s="22"/>
      <c r="R272" s="22">
        <v>10.69</v>
      </c>
      <c r="S272" s="22"/>
    </row>
    <row r="273" spans="15:19" x14ac:dyDescent="0.25">
      <c r="O273" s="22">
        <v>58148.95</v>
      </c>
      <c r="P273" s="22"/>
      <c r="R273" s="22">
        <v>10.51</v>
      </c>
      <c r="S273" s="22"/>
    </row>
    <row r="274" spans="15:19" x14ac:dyDescent="0.25">
      <c r="O274" s="22">
        <v>11926.61</v>
      </c>
      <c r="P274" s="22"/>
      <c r="R274" s="22">
        <v>4.59</v>
      </c>
      <c r="S274" s="22"/>
    </row>
    <row r="275" spans="15:19" x14ac:dyDescent="0.25">
      <c r="O275" s="22">
        <v>36621.86</v>
      </c>
      <c r="P275" s="22"/>
      <c r="R275" s="22">
        <v>2.82</v>
      </c>
      <c r="S275" s="22"/>
    </row>
    <row r="276" spans="15:19" x14ac:dyDescent="0.25">
      <c r="O276" s="22">
        <v>89621.89</v>
      </c>
      <c r="P276" s="22"/>
      <c r="R276" s="22">
        <v>25.53</v>
      </c>
      <c r="S276" s="22"/>
    </row>
    <row r="277" spans="15:19" x14ac:dyDescent="0.25">
      <c r="O277" s="22">
        <v>30088.23</v>
      </c>
      <c r="P277" s="22"/>
      <c r="R277" s="22">
        <v>6.14</v>
      </c>
      <c r="S277" s="22"/>
    </row>
    <row r="278" spans="15:19" x14ac:dyDescent="0.25">
      <c r="O278" s="22">
        <v>26495.33</v>
      </c>
      <c r="P278" s="22"/>
      <c r="R278" s="22">
        <v>5.69</v>
      </c>
      <c r="S278" s="22"/>
    </row>
    <row r="279" spans="15:19" x14ac:dyDescent="0.25">
      <c r="O279" s="22">
        <v>42312.95</v>
      </c>
      <c r="P279" s="22"/>
      <c r="R279" s="22">
        <v>8.94</v>
      </c>
      <c r="S279" s="22"/>
    </row>
    <row r="280" spans="15:19" x14ac:dyDescent="0.25">
      <c r="O280" s="22">
        <v>5615.08</v>
      </c>
      <c r="P280" s="22"/>
      <c r="R280" s="22">
        <v>0.56999999999999995</v>
      </c>
      <c r="S280" s="22"/>
    </row>
    <row r="281" spans="15:19" x14ac:dyDescent="0.25">
      <c r="O281" s="22">
        <v>39583.35</v>
      </c>
      <c r="P281" s="22"/>
      <c r="R281" s="22">
        <v>36.61</v>
      </c>
      <c r="S281" s="22"/>
    </row>
    <row r="282" spans="15:19" x14ac:dyDescent="0.25">
      <c r="O282" s="22">
        <v>52755.96</v>
      </c>
      <c r="P282" s="22"/>
      <c r="R282" s="22">
        <v>39.270000000000003</v>
      </c>
      <c r="S282" s="22"/>
    </row>
    <row r="283" spans="15:19" x14ac:dyDescent="0.25">
      <c r="O283" s="22">
        <v>32713.46</v>
      </c>
      <c r="P283" s="22"/>
      <c r="R283" s="22">
        <v>10.039999999999999</v>
      </c>
      <c r="S283" s="22"/>
    </row>
    <row r="284" spans="15:19" x14ac:dyDescent="0.25">
      <c r="O284" s="22">
        <v>40401.800000000003</v>
      </c>
      <c r="P284" s="22"/>
      <c r="R284" s="22">
        <v>8.02</v>
      </c>
      <c r="S284" s="22"/>
    </row>
    <row r="285" spans="15:19" x14ac:dyDescent="0.25">
      <c r="O285" s="22">
        <v>45678.18</v>
      </c>
      <c r="P285" s="22"/>
      <c r="R285" s="22">
        <v>14.48</v>
      </c>
      <c r="S285" s="22"/>
    </row>
    <row r="286" spans="15:19" x14ac:dyDescent="0.25">
      <c r="O286" s="22">
        <v>50958.879999999997</v>
      </c>
      <c r="P286" s="22"/>
      <c r="R286" s="22">
        <v>8.7100000000000009</v>
      </c>
      <c r="S286" s="22"/>
    </row>
    <row r="287" spans="15:19" x14ac:dyDescent="0.25">
      <c r="O287" s="22">
        <v>48761.07</v>
      </c>
      <c r="P287" s="22"/>
      <c r="R287" s="22">
        <v>24.82</v>
      </c>
      <c r="S287" s="22"/>
    </row>
    <row r="288" spans="15:19" x14ac:dyDescent="0.25">
      <c r="O288" s="22">
        <v>45330.12</v>
      </c>
      <c r="P288" s="22"/>
      <c r="R288" s="22">
        <v>20.45</v>
      </c>
      <c r="S288" s="22"/>
    </row>
    <row r="289" spans="15:19" x14ac:dyDescent="0.25">
      <c r="O289" s="22">
        <v>54065.56</v>
      </c>
      <c r="P289" s="22"/>
      <c r="R289" s="22">
        <v>41.27</v>
      </c>
      <c r="S289" s="22"/>
    </row>
    <row r="290" spans="15:19" x14ac:dyDescent="0.25">
      <c r="O290" s="22">
        <v>39523.35</v>
      </c>
      <c r="P290" s="22"/>
      <c r="R290" s="22">
        <v>51.8</v>
      </c>
      <c r="S290" s="22"/>
    </row>
    <row r="291" spans="15:19" x14ac:dyDescent="0.25">
      <c r="O291" s="22">
        <v>49776.480000000003</v>
      </c>
      <c r="P291" s="22"/>
      <c r="R291" s="22">
        <v>54.44</v>
      </c>
      <c r="S291" s="22"/>
    </row>
    <row r="292" spans="15:19" x14ac:dyDescent="0.25">
      <c r="O292" s="22">
        <v>36679.79</v>
      </c>
      <c r="P292" s="22"/>
      <c r="R292" s="22">
        <v>16.61</v>
      </c>
      <c r="S292" s="22"/>
    </row>
    <row r="293" spans="15:19" x14ac:dyDescent="0.25">
      <c r="O293" s="22">
        <v>34769.58</v>
      </c>
      <c r="P293" s="22"/>
      <c r="R293" s="22">
        <v>16.899999999999999</v>
      </c>
      <c r="S293" s="22"/>
    </row>
    <row r="294" spans="15:19" x14ac:dyDescent="0.25">
      <c r="O294" s="22">
        <v>69731.31</v>
      </c>
      <c r="P294" s="22"/>
      <c r="R294" s="22">
        <v>32.43</v>
      </c>
      <c r="S294" s="22"/>
    </row>
    <row r="295" spans="15:19" x14ac:dyDescent="0.25">
      <c r="O295" s="22">
        <v>50137.47</v>
      </c>
      <c r="P295" s="22"/>
      <c r="R295" s="22">
        <v>41.82</v>
      </c>
      <c r="S295" s="22"/>
    </row>
    <row r="296" spans="15:19" x14ac:dyDescent="0.25">
      <c r="O296" s="22">
        <v>78405.899999999994</v>
      </c>
      <c r="P296" s="22"/>
      <c r="R296" s="22">
        <v>79.03</v>
      </c>
      <c r="S296" s="22"/>
    </row>
    <row r="297" spans="15:19" x14ac:dyDescent="0.25">
      <c r="O297" s="22">
        <v>61756.22</v>
      </c>
      <c r="P297" s="22"/>
      <c r="R297" s="22">
        <v>90.91</v>
      </c>
      <c r="S297" s="22"/>
    </row>
    <row r="298" spans="15:19" x14ac:dyDescent="0.25">
      <c r="O298" s="22">
        <v>39126.29</v>
      </c>
      <c r="P298" s="22"/>
      <c r="R298" s="22">
        <v>13.19</v>
      </c>
      <c r="S298" s="2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F802B-ABAF-4378-983D-E51918A1E5DF}">
  <dimension ref="A1:AD23"/>
  <sheetViews>
    <sheetView topLeftCell="P1" workbookViewId="0">
      <selection activeCell="AG27" sqref="AG27"/>
    </sheetView>
  </sheetViews>
  <sheetFormatPr defaultRowHeight="15" x14ac:dyDescent="0.25"/>
  <sheetData>
    <row r="1" spans="1:30" x14ac:dyDescent="0.25">
      <c r="A1" s="3" t="s">
        <v>192</v>
      </c>
      <c r="B1" s="3" t="s">
        <v>187</v>
      </c>
      <c r="C1" s="3"/>
      <c r="D1" s="3"/>
      <c r="E1" s="3" t="s">
        <v>188</v>
      </c>
      <c r="F1" s="3"/>
      <c r="I1" s="3" t="s">
        <v>193</v>
      </c>
      <c r="J1" s="3" t="s">
        <v>187</v>
      </c>
      <c r="K1" s="3"/>
      <c r="L1" s="3"/>
      <c r="M1" s="3" t="s">
        <v>188</v>
      </c>
      <c r="N1" s="3"/>
      <c r="P1" s="3" t="s">
        <v>194</v>
      </c>
      <c r="Q1" s="3" t="s">
        <v>187</v>
      </c>
      <c r="R1" s="3"/>
      <c r="S1" s="3"/>
      <c r="T1" s="3" t="s">
        <v>188</v>
      </c>
      <c r="U1" s="3"/>
      <c r="W1" s="3" t="s">
        <v>195</v>
      </c>
      <c r="X1" s="3"/>
      <c r="Y1" s="3"/>
      <c r="AA1" s="3"/>
      <c r="AB1" s="3"/>
      <c r="AC1" s="3"/>
      <c r="AD1" s="3"/>
    </row>
    <row r="2" spans="1:30" x14ac:dyDescent="0.25">
      <c r="A2" s="3"/>
      <c r="B2" s="3" t="s">
        <v>189</v>
      </c>
      <c r="C2" s="3" t="s">
        <v>190</v>
      </c>
      <c r="D2" s="3"/>
      <c r="E2" s="3" t="s">
        <v>191</v>
      </c>
      <c r="F2" s="3" t="s">
        <v>190</v>
      </c>
      <c r="I2" s="3"/>
      <c r="J2" s="3" t="s">
        <v>189</v>
      </c>
      <c r="K2" s="3" t="s">
        <v>190</v>
      </c>
      <c r="L2" s="3"/>
      <c r="M2" s="3" t="s">
        <v>191</v>
      </c>
      <c r="N2" s="3" t="s">
        <v>190</v>
      </c>
      <c r="P2" s="3"/>
      <c r="Q2" s="3" t="s">
        <v>189</v>
      </c>
      <c r="R2" s="3" t="s">
        <v>190</v>
      </c>
      <c r="S2" s="3"/>
      <c r="T2" s="3" t="s">
        <v>191</v>
      </c>
      <c r="U2" s="3" t="s">
        <v>190</v>
      </c>
      <c r="W2" s="3" t="s">
        <v>209</v>
      </c>
      <c r="X2" s="21" t="s">
        <v>1</v>
      </c>
      <c r="Y2" s="21" t="s">
        <v>0</v>
      </c>
      <c r="AA2" s="3" t="s">
        <v>210</v>
      </c>
      <c r="AB2" s="21" t="s">
        <v>1</v>
      </c>
      <c r="AC2" s="21" t="s">
        <v>0</v>
      </c>
      <c r="AD2" s="3"/>
    </row>
    <row r="3" spans="1:30" x14ac:dyDescent="0.25">
      <c r="A3" s="28" t="s">
        <v>134</v>
      </c>
      <c r="B3" s="22">
        <v>2.363</v>
      </c>
      <c r="C3" s="22">
        <v>4.9420000000000002</v>
      </c>
      <c r="D3" s="22"/>
      <c r="E3" s="22">
        <v>4.5410000000000004</v>
      </c>
      <c r="F3" s="22">
        <v>7.5170000000000003</v>
      </c>
      <c r="I3" s="37" t="s">
        <v>141</v>
      </c>
      <c r="J3" s="33">
        <v>6.0350000000000001</v>
      </c>
      <c r="K3" s="33">
        <v>14.11</v>
      </c>
      <c r="L3" s="33"/>
      <c r="M3" s="33">
        <v>1.8839999999999999</v>
      </c>
      <c r="N3" s="33">
        <v>1.6970000000000001</v>
      </c>
      <c r="P3" s="37" t="s">
        <v>12</v>
      </c>
      <c r="Q3" s="33">
        <v>12.25</v>
      </c>
      <c r="R3" s="33">
        <v>32.92</v>
      </c>
      <c r="S3" s="33"/>
      <c r="T3" s="33">
        <v>5.7290000000000001</v>
      </c>
      <c r="U3" s="33">
        <v>10.66</v>
      </c>
      <c r="W3" s="28" t="s">
        <v>195</v>
      </c>
      <c r="X3" s="3">
        <f>8/20*100</f>
        <v>40</v>
      </c>
      <c r="Y3" s="3">
        <f>12/20*100</f>
        <v>60</v>
      </c>
      <c r="AA3" s="37" t="s">
        <v>195</v>
      </c>
      <c r="AB3" s="3">
        <v>8</v>
      </c>
      <c r="AC3" s="3">
        <v>12</v>
      </c>
      <c r="AD3" s="3">
        <v>20</v>
      </c>
    </row>
    <row r="4" spans="1:30" x14ac:dyDescent="0.25">
      <c r="A4" s="28"/>
      <c r="B4" s="22"/>
      <c r="C4" s="22"/>
      <c r="D4" s="22"/>
      <c r="E4" s="22"/>
      <c r="F4" s="22"/>
      <c r="I4" s="37"/>
      <c r="J4" s="33"/>
      <c r="K4" s="33"/>
      <c r="L4" s="33"/>
      <c r="M4" s="33"/>
      <c r="N4" s="33"/>
      <c r="P4" s="37"/>
      <c r="Q4" s="33"/>
      <c r="R4" s="33"/>
      <c r="S4" s="33"/>
      <c r="T4" s="33"/>
      <c r="U4" s="33"/>
      <c r="W4" s="28" t="s">
        <v>208</v>
      </c>
      <c r="X4" s="3">
        <f>5/19*100</f>
        <v>26.315789473684209</v>
      </c>
      <c r="Y4" s="3">
        <f>14/19*100</f>
        <v>73.68421052631578</v>
      </c>
      <c r="AA4" s="37" t="s">
        <v>208</v>
      </c>
      <c r="AB4" s="3">
        <v>5</v>
      </c>
      <c r="AC4" s="3">
        <v>14</v>
      </c>
      <c r="AD4" s="3">
        <v>19</v>
      </c>
    </row>
    <row r="5" spans="1:30" x14ac:dyDescent="0.25">
      <c r="A5" s="28" t="s">
        <v>133</v>
      </c>
      <c r="B5" s="22">
        <v>2.5630000000000002</v>
      </c>
      <c r="C5" s="22">
        <v>4.83</v>
      </c>
      <c r="D5" s="22"/>
      <c r="E5" s="22">
        <v>3.9969999999999999</v>
      </c>
      <c r="F5" s="22">
        <v>7.726</v>
      </c>
      <c r="I5" s="37" t="s">
        <v>140</v>
      </c>
      <c r="J5" s="33">
        <v>3.7080000000000002</v>
      </c>
      <c r="K5" s="33">
        <v>6.2409999999999997</v>
      </c>
      <c r="L5" s="33"/>
      <c r="M5" s="33">
        <v>7.6970000000000001</v>
      </c>
      <c r="N5" s="33">
        <v>16.88</v>
      </c>
      <c r="P5" s="37" t="s">
        <v>144</v>
      </c>
      <c r="Q5" s="33">
        <v>3.9830000000000001</v>
      </c>
      <c r="R5" s="33">
        <v>8.2680000000000007</v>
      </c>
      <c r="S5" s="33"/>
      <c r="T5" s="33">
        <v>3.8319999999999999</v>
      </c>
      <c r="U5" s="33">
        <v>8.1430000000000007</v>
      </c>
    </row>
    <row r="6" spans="1:30" x14ac:dyDescent="0.25">
      <c r="A6" s="28"/>
      <c r="B6" s="22"/>
      <c r="C6" s="22"/>
      <c r="D6" s="22"/>
      <c r="E6" s="22"/>
      <c r="F6" s="22"/>
      <c r="I6" s="37"/>
      <c r="J6" s="33"/>
      <c r="K6" s="33"/>
      <c r="L6" s="33"/>
      <c r="M6" s="33"/>
      <c r="N6" s="33"/>
      <c r="P6" s="37"/>
      <c r="Q6" s="33"/>
      <c r="R6" s="33"/>
      <c r="S6" s="33"/>
      <c r="T6" s="33"/>
      <c r="U6" s="33"/>
    </row>
    <row r="7" spans="1:30" x14ac:dyDescent="0.25">
      <c r="A7" s="28" t="s">
        <v>132</v>
      </c>
      <c r="B7" s="22">
        <v>2.4460000000000002</v>
      </c>
      <c r="C7" s="22">
        <v>3.5630000000000002</v>
      </c>
      <c r="D7" s="22"/>
      <c r="E7" s="22">
        <v>2.798</v>
      </c>
      <c r="F7" s="22">
        <v>5.056</v>
      </c>
      <c r="I7" s="37" t="s">
        <v>136</v>
      </c>
      <c r="J7" s="33">
        <v>9.5139999999999993</v>
      </c>
      <c r="K7" s="33">
        <v>19.77</v>
      </c>
      <c r="L7" s="33"/>
      <c r="M7" s="33">
        <v>4.298</v>
      </c>
      <c r="N7" s="33">
        <v>5.2690000000000001</v>
      </c>
      <c r="P7" s="37" t="s">
        <v>39</v>
      </c>
      <c r="Q7" s="33">
        <v>3.8610000000000002</v>
      </c>
      <c r="R7" s="33">
        <v>11.77</v>
      </c>
      <c r="S7" s="33"/>
      <c r="T7" s="33">
        <v>6.0229999999999997</v>
      </c>
      <c r="U7" s="33">
        <v>12.96</v>
      </c>
    </row>
    <row r="8" spans="1:30" x14ac:dyDescent="0.25">
      <c r="A8" s="28"/>
      <c r="B8" s="22"/>
      <c r="C8" s="22"/>
      <c r="D8" s="22"/>
      <c r="E8" s="22"/>
      <c r="F8" s="22"/>
      <c r="I8" s="37"/>
      <c r="J8" s="33"/>
      <c r="K8" s="33"/>
      <c r="L8" s="33"/>
      <c r="M8" s="33"/>
      <c r="N8" s="33"/>
      <c r="P8" s="37"/>
      <c r="Q8" s="33"/>
      <c r="R8" s="33"/>
      <c r="S8" s="33"/>
      <c r="T8" s="33"/>
      <c r="U8" s="33"/>
    </row>
    <row r="9" spans="1:30" x14ac:dyDescent="0.25">
      <c r="A9" s="28" t="s">
        <v>131</v>
      </c>
      <c r="B9" s="22">
        <v>2.0649999999999999</v>
      </c>
      <c r="C9" s="22">
        <v>2.492</v>
      </c>
      <c r="D9" s="22"/>
      <c r="E9" s="22">
        <v>4.5129999999999999</v>
      </c>
      <c r="F9" s="22">
        <v>8.6850000000000005</v>
      </c>
      <c r="I9" s="37" t="s">
        <v>142</v>
      </c>
      <c r="J9" s="33">
        <v>28.12</v>
      </c>
      <c r="K9" s="33">
        <v>51.94</v>
      </c>
      <c r="L9" s="33"/>
      <c r="M9" s="33">
        <v>27.31</v>
      </c>
      <c r="N9" s="33">
        <v>71.069999999999993</v>
      </c>
      <c r="P9" s="37" t="s">
        <v>13</v>
      </c>
      <c r="Q9" s="33">
        <v>3.33</v>
      </c>
      <c r="R9" s="33">
        <v>4.6760000000000002</v>
      </c>
      <c r="S9" s="33"/>
      <c r="T9" s="33">
        <v>1.357</v>
      </c>
      <c r="U9" s="33">
        <v>1.528</v>
      </c>
    </row>
    <row r="10" spans="1:30" x14ac:dyDescent="0.25">
      <c r="A10" s="28"/>
      <c r="B10" s="22"/>
      <c r="C10" s="22"/>
      <c r="D10" s="22"/>
      <c r="E10" s="22"/>
      <c r="F10" s="22"/>
      <c r="P10" s="37"/>
      <c r="Q10" s="33"/>
      <c r="R10" s="33"/>
      <c r="S10" s="33"/>
      <c r="T10" s="33"/>
      <c r="U10" s="33"/>
    </row>
    <row r="11" spans="1:30" x14ac:dyDescent="0.25">
      <c r="A11" s="28" t="s">
        <v>130</v>
      </c>
      <c r="B11" s="22">
        <v>2.0110000000000001</v>
      </c>
      <c r="C11" s="22">
        <v>2.577</v>
      </c>
      <c r="D11" s="22"/>
      <c r="E11" s="22">
        <v>1.0569999999999999</v>
      </c>
      <c r="F11" s="22">
        <v>0.63009999999999999</v>
      </c>
      <c r="P11" s="37" t="s">
        <v>145</v>
      </c>
      <c r="Q11" s="33">
        <v>3.577</v>
      </c>
      <c r="R11" s="33">
        <v>4.9429999999999996</v>
      </c>
      <c r="S11" s="33"/>
      <c r="T11" s="33">
        <v>3.6259999999999999</v>
      </c>
      <c r="U11" s="33">
        <v>6.0179999999999998</v>
      </c>
    </row>
    <row r="12" spans="1:30" x14ac:dyDescent="0.25">
      <c r="A12" s="28"/>
      <c r="B12" s="22"/>
      <c r="C12" s="22"/>
      <c r="D12" s="22"/>
      <c r="E12" s="22"/>
      <c r="F12" s="22"/>
      <c r="P12" s="37"/>
      <c r="Q12" s="33"/>
      <c r="R12" s="33"/>
      <c r="S12" s="33"/>
      <c r="T12" s="33"/>
      <c r="U12" s="33"/>
    </row>
    <row r="13" spans="1:30" x14ac:dyDescent="0.25">
      <c r="A13" s="28" t="s">
        <v>135</v>
      </c>
      <c r="B13" s="22">
        <v>2.6219999999999999</v>
      </c>
      <c r="C13" s="22">
        <v>4.0039999999999996</v>
      </c>
      <c r="D13" s="22"/>
      <c r="E13" s="22">
        <v>2.129</v>
      </c>
      <c r="F13" s="22">
        <v>3.8340000000000001</v>
      </c>
      <c r="P13" s="37" t="s">
        <v>146</v>
      </c>
      <c r="Q13" s="33">
        <v>8.9540000000000006</v>
      </c>
      <c r="R13" s="33">
        <v>27.11</v>
      </c>
      <c r="S13" s="33"/>
      <c r="T13" s="33">
        <v>4.3330000000000002</v>
      </c>
      <c r="U13" s="33">
        <v>12.8</v>
      </c>
    </row>
    <row r="14" spans="1:30" x14ac:dyDescent="0.25">
      <c r="P14" s="37"/>
      <c r="Q14" s="33"/>
      <c r="R14" s="33"/>
      <c r="S14" s="33"/>
      <c r="T14" s="33"/>
      <c r="U14" s="33"/>
    </row>
    <row r="15" spans="1:30" x14ac:dyDescent="0.25">
      <c r="P15" s="37" t="s">
        <v>147</v>
      </c>
      <c r="Q15" s="33">
        <v>2.8359999999999999</v>
      </c>
      <c r="R15" s="33">
        <v>7.4240000000000004</v>
      </c>
      <c r="S15" s="33"/>
      <c r="T15" s="33">
        <v>3.274</v>
      </c>
      <c r="U15" s="33">
        <v>7.2629999999999999</v>
      </c>
    </row>
    <row r="16" spans="1:30" x14ac:dyDescent="0.25">
      <c r="P16" s="37"/>
      <c r="Q16" s="33"/>
      <c r="R16" s="33"/>
      <c r="S16" s="33"/>
      <c r="T16" s="33"/>
      <c r="U16" s="33"/>
    </row>
    <row r="17" spans="16:21" x14ac:dyDescent="0.25">
      <c r="P17" s="37" t="s">
        <v>17</v>
      </c>
      <c r="Q17" s="33">
        <v>1.659</v>
      </c>
      <c r="R17" s="33">
        <v>3.121</v>
      </c>
      <c r="S17" s="33"/>
      <c r="T17" s="33">
        <v>0.99980000000000002</v>
      </c>
      <c r="U17" s="33">
        <v>0.45579999999999998</v>
      </c>
    </row>
    <row r="18" spans="16:21" x14ac:dyDescent="0.25">
      <c r="P18" s="37"/>
      <c r="Q18" s="33"/>
      <c r="R18" s="33"/>
      <c r="S18" s="33"/>
      <c r="T18" s="33"/>
      <c r="U18" s="33"/>
    </row>
    <row r="19" spans="16:21" x14ac:dyDescent="0.25">
      <c r="P19" s="37" t="s">
        <v>148</v>
      </c>
      <c r="Q19" s="33">
        <v>3.16</v>
      </c>
      <c r="R19" s="33">
        <v>6.8929999999999998</v>
      </c>
      <c r="S19" s="33"/>
      <c r="T19" s="33">
        <v>2.9940000000000002</v>
      </c>
      <c r="U19" s="33">
        <v>5.1689999999999996</v>
      </c>
    </row>
    <row r="20" spans="16:21" x14ac:dyDescent="0.25">
      <c r="P20" s="37"/>
      <c r="Q20" s="33"/>
      <c r="R20" s="33"/>
      <c r="S20" s="33"/>
      <c r="T20" s="33"/>
      <c r="U20" s="33"/>
    </row>
    <row r="21" spans="16:21" x14ac:dyDescent="0.25">
      <c r="P21" s="37" t="s">
        <v>149</v>
      </c>
      <c r="Q21" s="33">
        <v>5.41</v>
      </c>
      <c r="R21" s="33">
        <v>11.91</v>
      </c>
      <c r="S21" s="33"/>
      <c r="T21" s="33">
        <v>4.8529999999999998</v>
      </c>
      <c r="U21" s="33">
        <v>10.64</v>
      </c>
    </row>
    <row r="22" spans="16:21" x14ac:dyDescent="0.25">
      <c r="P22" s="37"/>
      <c r="Q22" s="33"/>
      <c r="R22" s="33"/>
      <c r="S22" s="33"/>
      <c r="T22" s="33"/>
      <c r="U22" s="33"/>
    </row>
    <row r="23" spans="16:21" x14ac:dyDescent="0.25">
      <c r="P23" s="37" t="s">
        <v>150</v>
      </c>
      <c r="Q23" s="33">
        <v>2.448</v>
      </c>
      <c r="R23" s="33">
        <v>4.4539999999999997</v>
      </c>
      <c r="S23" s="33"/>
      <c r="T23" s="33">
        <v>5.3630000000000004</v>
      </c>
      <c r="U23" s="33">
        <v>12.49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05FD4-EB40-4043-9607-734700F2591E}">
  <dimension ref="A2:O445"/>
  <sheetViews>
    <sheetView workbookViewId="0">
      <selection activeCell="J22" sqref="J22"/>
    </sheetView>
  </sheetViews>
  <sheetFormatPr defaultRowHeight="15" x14ac:dyDescent="0.25"/>
  <sheetData>
    <row r="2" spans="1:12" x14ac:dyDescent="0.25">
      <c r="A2" s="25" t="s">
        <v>196</v>
      </c>
      <c r="B2" s="25"/>
      <c r="C2" s="25"/>
      <c r="D2" s="25"/>
      <c r="E2" s="25"/>
      <c r="F2" s="25"/>
      <c r="H2" s="3" t="s">
        <v>196</v>
      </c>
      <c r="I2" s="3"/>
      <c r="J2" s="3"/>
      <c r="K2" s="3"/>
      <c r="L2" s="3"/>
    </row>
    <row r="3" spans="1:12" x14ac:dyDescent="0.25">
      <c r="A3" s="24" t="s">
        <v>153</v>
      </c>
      <c r="B3" s="24" t="s">
        <v>154</v>
      </c>
      <c r="C3" s="24" t="s">
        <v>155</v>
      </c>
      <c r="D3" s="24" t="s">
        <v>156</v>
      </c>
      <c r="E3" s="24" t="s">
        <v>157</v>
      </c>
      <c r="F3" s="24" t="s">
        <v>158</v>
      </c>
      <c r="H3" s="31" t="s">
        <v>213</v>
      </c>
      <c r="I3" s="3"/>
      <c r="J3" s="31"/>
      <c r="K3" s="3"/>
      <c r="L3" s="3"/>
    </row>
    <row r="4" spans="1:12" x14ac:dyDescent="0.25">
      <c r="A4" s="33">
        <v>0.04</v>
      </c>
      <c r="B4" s="33">
        <v>0.27</v>
      </c>
      <c r="C4" s="33">
        <v>2.02</v>
      </c>
      <c r="D4" s="33">
        <v>4.7</v>
      </c>
      <c r="E4" s="33">
        <v>0.23</v>
      </c>
      <c r="F4" s="33">
        <v>0.34</v>
      </c>
      <c r="H4" s="3" t="s">
        <v>214</v>
      </c>
      <c r="I4" s="3"/>
      <c r="J4" s="3"/>
      <c r="K4" s="3"/>
      <c r="L4" s="3">
        <v>5</v>
      </c>
    </row>
    <row r="5" spans="1:12" x14ac:dyDescent="0.25">
      <c r="A5" s="33">
        <v>0.08</v>
      </c>
      <c r="B5" s="33">
        <v>35.28</v>
      </c>
      <c r="C5" s="33">
        <v>7.55</v>
      </c>
      <c r="D5" s="33">
        <v>11.92</v>
      </c>
      <c r="E5" s="33">
        <v>0.11</v>
      </c>
      <c r="F5" s="33">
        <v>0.68</v>
      </c>
      <c r="H5" s="3" t="s">
        <v>215</v>
      </c>
      <c r="I5" s="3"/>
      <c r="J5" s="3"/>
      <c r="K5" s="3"/>
      <c r="L5" s="3">
        <v>0</v>
      </c>
    </row>
    <row r="6" spans="1:12" x14ac:dyDescent="0.25">
      <c r="A6" s="33">
        <v>0.04</v>
      </c>
      <c r="B6" s="33">
        <v>0.21</v>
      </c>
      <c r="C6" s="33">
        <v>0.05</v>
      </c>
      <c r="D6" s="33">
        <v>0.96</v>
      </c>
      <c r="E6" s="33">
        <v>0.26</v>
      </c>
      <c r="F6" s="33">
        <v>0.14000000000000001</v>
      </c>
      <c r="H6" s="3"/>
      <c r="I6" s="3"/>
      <c r="J6" s="3"/>
      <c r="K6" s="3"/>
      <c r="L6" s="3"/>
    </row>
    <row r="7" spans="1:12" x14ac:dyDescent="0.25">
      <c r="A7" s="33">
        <v>0.76</v>
      </c>
      <c r="B7" s="33">
        <v>0.82</v>
      </c>
      <c r="C7" s="33">
        <v>1.29</v>
      </c>
      <c r="D7" s="33">
        <v>2.21</v>
      </c>
      <c r="E7" s="33">
        <v>0.32</v>
      </c>
      <c r="F7" s="33">
        <v>0.74</v>
      </c>
      <c r="H7" s="3" t="s">
        <v>129</v>
      </c>
      <c r="I7" s="3"/>
      <c r="J7" s="3"/>
      <c r="K7" s="3"/>
      <c r="L7" s="3"/>
    </row>
    <row r="8" spans="1:12" x14ac:dyDescent="0.25">
      <c r="A8" s="33">
        <v>0.01</v>
      </c>
      <c r="B8" s="33">
        <v>0.01</v>
      </c>
      <c r="C8" s="33">
        <v>0.6</v>
      </c>
      <c r="D8" s="33">
        <v>0.46</v>
      </c>
      <c r="E8" s="33">
        <v>0.62</v>
      </c>
      <c r="F8" s="33">
        <v>1.02</v>
      </c>
      <c r="H8" s="3" t="s">
        <v>214</v>
      </c>
      <c r="I8" s="3"/>
      <c r="J8" s="3"/>
      <c r="K8" s="3"/>
      <c r="L8" s="3">
        <v>7</v>
      </c>
    </row>
    <row r="9" spans="1:12" x14ac:dyDescent="0.25">
      <c r="A9" s="33"/>
      <c r="B9" s="33"/>
      <c r="C9" s="33">
        <v>0.3</v>
      </c>
      <c r="D9" s="33">
        <v>4.3499999999999996</v>
      </c>
      <c r="E9" s="33">
        <v>1.37</v>
      </c>
      <c r="F9" s="33">
        <v>0.03</v>
      </c>
      <c r="H9" s="3" t="s">
        <v>215</v>
      </c>
      <c r="I9" s="3"/>
      <c r="J9" s="3"/>
      <c r="K9" s="3"/>
      <c r="L9" s="3">
        <v>8</v>
      </c>
    </row>
    <row r="10" spans="1:12" x14ac:dyDescent="0.25">
      <c r="A10" s="33"/>
      <c r="B10" s="33"/>
      <c r="C10" s="33">
        <v>2.92</v>
      </c>
      <c r="D10" s="33">
        <v>1.34</v>
      </c>
      <c r="E10" s="33">
        <v>0.56999999999999995</v>
      </c>
      <c r="F10" s="33">
        <v>0.06</v>
      </c>
    </row>
    <row r="11" spans="1:12" x14ac:dyDescent="0.25">
      <c r="A11" s="33"/>
      <c r="B11" s="33"/>
      <c r="C11" s="33">
        <v>3.44</v>
      </c>
      <c r="D11" s="33">
        <v>0.5</v>
      </c>
      <c r="E11" s="33">
        <v>0.05</v>
      </c>
      <c r="F11" s="33">
        <v>0.05</v>
      </c>
    </row>
    <row r="12" spans="1:12" x14ac:dyDescent="0.25">
      <c r="A12" s="33"/>
      <c r="B12" s="33"/>
      <c r="C12" s="33">
        <v>6.95</v>
      </c>
      <c r="D12" s="33">
        <v>1.24</v>
      </c>
      <c r="E12" s="33">
        <v>4.91</v>
      </c>
      <c r="F12" s="33">
        <v>2.88</v>
      </c>
    </row>
    <row r="13" spans="1:12" x14ac:dyDescent="0.25">
      <c r="A13" s="33"/>
      <c r="B13" s="33"/>
      <c r="C13" s="33">
        <v>0.12</v>
      </c>
      <c r="D13" s="33">
        <v>0.35</v>
      </c>
      <c r="E13" s="33">
        <v>0.31</v>
      </c>
      <c r="F13" s="33">
        <v>0.67</v>
      </c>
    </row>
    <row r="14" spans="1:12" x14ac:dyDescent="0.25">
      <c r="A14" s="33"/>
      <c r="B14" s="33"/>
      <c r="C14" s="33">
        <v>8.9999999999999993E-3</v>
      </c>
      <c r="D14" s="33">
        <v>0.14000000000000001</v>
      </c>
      <c r="E14" s="33">
        <v>0.17</v>
      </c>
      <c r="F14" s="33">
        <v>0.41</v>
      </c>
    </row>
    <row r="15" spans="1:12" x14ac:dyDescent="0.25">
      <c r="A15" s="33"/>
      <c r="B15" s="33"/>
      <c r="C15" s="33">
        <v>1.59</v>
      </c>
      <c r="D15" s="33">
        <v>0.26</v>
      </c>
      <c r="E15" s="33">
        <v>1.23</v>
      </c>
      <c r="F15" s="33">
        <v>0.4</v>
      </c>
    </row>
    <row r="16" spans="1:12" x14ac:dyDescent="0.25">
      <c r="A16" s="33"/>
      <c r="B16" s="33"/>
      <c r="C16" s="33">
        <v>0.73</v>
      </c>
      <c r="D16" s="33">
        <v>0.31</v>
      </c>
      <c r="E16" s="33">
        <v>0.32</v>
      </c>
      <c r="F16" s="33">
        <v>1.24</v>
      </c>
    </row>
    <row r="17" spans="1:6" x14ac:dyDescent="0.25">
      <c r="A17" s="33"/>
      <c r="B17" s="33"/>
      <c r="C17" s="33">
        <v>0.01</v>
      </c>
      <c r="D17" s="33">
        <v>8.9999999999999993E-3</v>
      </c>
      <c r="E17" s="33">
        <v>0.28000000000000003</v>
      </c>
      <c r="F17" s="33">
        <v>2.59</v>
      </c>
    </row>
    <row r="18" spans="1:6" x14ac:dyDescent="0.25">
      <c r="A18" s="33"/>
      <c r="B18" s="33"/>
      <c r="C18" s="33">
        <v>0.77</v>
      </c>
      <c r="D18" s="33">
        <v>0.03</v>
      </c>
      <c r="E18" s="33">
        <v>0.32</v>
      </c>
      <c r="F18" s="33">
        <v>0.37</v>
      </c>
    </row>
    <row r="19" spans="1:6" x14ac:dyDescent="0.25">
      <c r="A19" s="33"/>
      <c r="B19" s="33"/>
      <c r="C19" s="33"/>
      <c r="D19" s="33"/>
      <c r="E19" s="33">
        <v>0.14000000000000001</v>
      </c>
      <c r="F19" s="33">
        <v>0.24</v>
      </c>
    </row>
    <row r="20" spans="1:6" x14ac:dyDescent="0.25">
      <c r="A20" s="33"/>
      <c r="B20" s="33"/>
      <c r="C20" s="33"/>
      <c r="D20" s="33"/>
      <c r="E20" s="33">
        <v>0.98</v>
      </c>
      <c r="F20" s="33">
        <v>2.23</v>
      </c>
    </row>
    <row r="21" spans="1:6" x14ac:dyDescent="0.25">
      <c r="A21" s="33"/>
      <c r="B21" s="33"/>
      <c r="C21" s="33"/>
      <c r="D21" s="33"/>
      <c r="E21" s="33">
        <v>0.69</v>
      </c>
      <c r="F21" s="33">
        <v>0.8</v>
      </c>
    </row>
    <row r="22" spans="1:6" x14ac:dyDescent="0.25">
      <c r="A22" s="33"/>
      <c r="B22" s="33"/>
      <c r="C22" s="33"/>
      <c r="D22" s="33"/>
      <c r="E22" s="33">
        <v>0.19</v>
      </c>
      <c r="F22" s="33">
        <v>0.04</v>
      </c>
    </row>
    <row r="23" spans="1:6" x14ac:dyDescent="0.25">
      <c r="A23" s="33"/>
      <c r="B23" s="33"/>
      <c r="C23" s="33"/>
      <c r="D23" s="33"/>
      <c r="E23" s="33">
        <v>3.67</v>
      </c>
      <c r="F23" s="33">
        <v>1.23</v>
      </c>
    </row>
    <row r="24" spans="1:6" x14ac:dyDescent="0.25">
      <c r="A24" s="33"/>
      <c r="B24" s="33"/>
      <c r="C24" s="33"/>
      <c r="D24" s="33"/>
      <c r="E24" s="33">
        <v>0.43</v>
      </c>
      <c r="F24" s="33">
        <v>0.11</v>
      </c>
    </row>
    <row r="25" spans="1:6" x14ac:dyDescent="0.25">
      <c r="A25" s="33"/>
      <c r="B25" s="33"/>
      <c r="C25" s="33"/>
      <c r="D25" s="33"/>
      <c r="E25" s="33">
        <v>0.1</v>
      </c>
      <c r="F25" s="33">
        <v>0.21</v>
      </c>
    </row>
    <row r="26" spans="1:6" x14ac:dyDescent="0.25">
      <c r="A26" s="33"/>
      <c r="B26" s="33"/>
      <c r="C26" s="33"/>
      <c r="D26" s="33"/>
      <c r="E26" s="33">
        <v>0.03</v>
      </c>
      <c r="F26" s="33">
        <v>0.02</v>
      </c>
    </row>
    <row r="27" spans="1:6" x14ac:dyDescent="0.25">
      <c r="A27" s="33"/>
      <c r="B27" s="33"/>
      <c r="C27" s="33"/>
      <c r="D27" s="33"/>
      <c r="E27" s="33">
        <v>3.03</v>
      </c>
      <c r="F27" s="33">
        <v>1.36</v>
      </c>
    </row>
    <row r="28" spans="1:6" x14ac:dyDescent="0.25">
      <c r="A28" s="33"/>
      <c r="B28" s="33"/>
      <c r="C28" s="33"/>
      <c r="D28" s="33"/>
      <c r="E28" s="33">
        <v>0.3</v>
      </c>
      <c r="F28" s="33">
        <v>0.4</v>
      </c>
    </row>
    <row r="29" spans="1:6" x14ac:dyDescent="0.25">
      <c r="A29" s="33"/>
      <c r="B29" s="33"/>
      <c r="C29" s="33"/>
      <c r="D29" s="33"/>
      <c r="E29" s="33">
        <v>1.1599999999999999</v>
      </c>
      <c r="F29" s="33">
        <v>0.5</v>
      </c>
    </row>
    <row r="30" spans="1:6" x14ac:dyDescent="0.25">
      <c r="A30" s="33"/>
      <c r="B30" s="33"/>
      <c r="C30" s="33"/>
      <c r="D30" s="33"/>
      <c r="E30" s="33">
        <v>0.55000000000000004</v>
      </c>
      <c r="F30" s="33">
        <v>0.12</v>
      </c>
    </row>
    <row r="31" spans="1:6" x14ac:dyDescent="0.25">
      <c r="A31" s="33"/>
      <c r="B31" s="33"/>
      <c r="C31" s="33"/>
      <c r="D31" s="33"/>
      <c r="E31" s="33">
        <v>0.04</v>
      </c>
      <c r="F31" s="33">
        <v>0.04</v>
      </c>
    </row>
    <row r="32" spans="1:6" x14ac:dyDescent="0.25">
      <c r="A32" s="33"/>
      <c r="B32" s="33"/>
      <c r="C32" s="33"/>
      <c r="D32" s="33"/>
      <c r="E32" s="33">
        <v>0.4</v>
      </c>
      <c r="F32" s="33">
        <v>0.09</v>
      </c>
    </row>
    <row r="33" spans="1:6" x14ac:dyDescent="0.25">
      <c r="A33" s="33"/>
      <c r="B33" s="33"/>
      <c r="C33" s="33"/>
      <c r="D33" s="33"/>
      <c r="E33" s="33">
        <v>3.53</v>
      </c>
      <c r="F33" s="33">
        <v>1.22</v>
      </c>
    </row>
    <row r="34" spans="1:6" x14ac:dyDescent="0.25">
      <c r="A34" s="33"/>
      <c r="B34" s="33"/>
      <c r="C34" s="33"/>
      <c r="D34" s="33"/>
      <c r="E34" s="33">
        <v>0.92</v>
      </c>
      <c r="F34" s="33">
        <v>2.12</v>
      </c>
    </row>
    <row r="35" spans="1:6" x14ac:dyDescent="0.25">
      <c r="A35" s="33"/>
      <c r="B35" s="33"/>
      <c r="C35" s="33"/>
      <c r="D35" s="33"/>
      <c r="E35" s="33">
        <v>0.92</v>
      </c>
      <c r="F35" s="33">
        <v>0.56999999999999995</v>
      </c>
    </row>
    <row r="36" spans="1:6" x14ac:dyDescent="0.25">
      <c r="A36" s="33"/>
      <c r="B36" s="33"/>
      <c r="C36" s="33"/>
      <c r="D36" s="33"/>
      <c r="E36" s="33">
        <v>1.0900000000000001</v>
      </c>
      <c r="F36" s="33">
        <v>2.65</v>
      </c>
    </row>
    <row r="37" spans="1:6" x14ac:dyDescent="0.25">
      <c r="A37" s="33"/>
      <c r="B37" s="33"/>
      <c r="C37" s="33"/>
      <c r="D37" s="33"/>
      <c r="E37" s="33">
        <v>0.03</v>
      </c>
      <c r="F37" s="33">
        <v>0.03</v>
      </c>
    </row>
    <row r="38" spans="1:6" x14ac:dyDescent="0.25">
      <c r="A38" s="33"/>
      <c r="B38" s="33"/>
      <c r="C38" s="33"/>
      <c r="D38" s="33"/>
      <c r="E38" s="33">
        <v>0.28000000000000003</v>
      </c>
      <c r="F38" s="33">
        <v>0.16</v>
      </c>
    </row>
    <row r="39" spans="1:6" x14ac:dyDescent="0.25">
      <c r="A39" s="33"/>
      <c r="B39" s="33"/>
      <c r="C39" s="33"/>
      <c r="D39" s="33"/>
      <c r="E39" s="33">
        <v>0.33</v>
      </c>
      <c r="F39" s="33">
        <v>0.23</v>
      </c>
    </row>
    <row r="40" spans="1:6" x14ac:dyDescent="0.25">
      <c r="A40" s="33"/>
      <c r="B40" s="33"/>
      <c r="C40" s="33"/>
      <c r="D40" s="33"/>
      <c r="E40" s="33">
        <v>0.69</v>
      </c>
      <c r="F40" s="33">
        <v>0.41</v>
      </c>
    </row>
    <row r="41" spans="1:6" x14ac:dyDescent="0.25">
      <c r="A41" s="33"/>
      <c r="B41" s="33"/>
      <c r="C41" s="33"/>
      <c r="D41" s="33"/>
      <c r="E41" s="33">
        <v>0.02</v>
      </c>
      <c r="F41" s="33">
        <v>0.01</v>
      </c>
    </row>
    <row r="42" spans="1:6" x14ac:dyDescent="0.25">
      <c r="A42" s="33"/>
      <c r="B42" s="33"/>
      <c r="C42" s="33"/>
      <c r="D42" s="33"/>
      <c r="E42" s="33">
        <v>0.37</v>
      </c>
      <c r="F42" s="33">
        <v>1.39</v>
      </c>
    </row>
    <row r="43" spans="1:6" x14ac:dyDescent="0.25">
      <c r="A43" s="33"/>
      <c r="B43" s="33"/>
      <c r="C43" s="33"/>
      <c r="D43" s="33"/>
      <c r="E43" s="33">
        <v>1.74</v>
      </c>
      <c r="F43" s="33">
        <v>2.71</v>
      </c>
    </row>
    <row r="44" spans="1:6" x14ac:dyDescent="0.25">
      <c r="A44" s="33"/>
      <c r="B44" s="33"/>
      <c r="C44" s="33"/>
      <c r="D44" s="33"/>
      <c r="E44" s="33">
        <v>0.37</v>
      </c>
      <c r="F44" s="33">
        <v>1.03</v>
      </c>
    </row>
    <row r="45" spans="1:6" x14ac:dyDescent="0.25">
      <c r="A45" s="33"/>
      <c r="B45" s="33"/>
      <c r="C45" s="33"/>
      <c r="D45" s="33"/>
      <c r="E45" s="33">
        <v>0.22</v>
      </c>
      <c r="F45" s="33">
        <v>0.08</v>
      </c>
    </row>
    <row r="46" spans="1:6" x14ac:dyDescent="0.25">
      <c r="A46" s="33"/>
      <c r="B46" s="33"/>
      <c r="C46" s="33"/>
      <c r="D46" s="33"/>
      <c r="E46" s="33">
        <v>0.14000000000000001</v>
      </c>
      <c r="F46" s="33">
        <v>7.0000000000000007E-2</v>
      </c>
    </row>
    <row r="47" spans="1:6" x14ac:dyDescent="0.25">
      <c r="A47" s="33"/>
      <c r="B47" s="33"/>
      <c r="C47" s="33"/>
      <c r="D47" s="33"/>
      <c r="E47" s="33">
        <v>0.49</v>
      </c>
      <c r="F47" s="33">
        <v>0.26</v>
      </c>
    </row>
    <row r="48" spans="1:6" x14ac:dyDescent="0.25">
      <c r="A48" s="33"/>
      <c r="B48" s="33"/>
      <c r="C48" s="33"/>
      <c r="D48" s="33"/>
      <c r="E48" s="33">
        <v>0.02</v>
      </c>
      <c r="F48" s="33">
        <v>0.1</v>
      </c>
    </row>
    <row r="49" spans="1:12" x14ac:dyDescent="0.25">
      <c r="A49" s="33"/>
      <c r="B49" s="33"/>
      <c r="C49" s="33"/>
      <c r="D49" s="33"/>
      <c r="E49" s="33">
        <v>0.18</v>
      </c>
      <c r="F49" s="33">
        <v>0.31</v>
      </c>
    </row>
    <row r="50" spans="1:12" x14ac:dyDescent="0.25">
      <c r="A50" s="33"/>
      <c r="B50" s="33"/>
      <c r="C50" s="33"/>
      <c r="D50" s="33"/>
      <c r="E50" s="33">
        <v>0.13</v>
      </c>
      <c r="F50" s="33">
        <v>0.5</v>
      </c>
    </row>
    <row r="51" spans="1:12" x14ac:dyDescent="0.25">
      <c r="A51" s="33"/>
      <c r="B51" s="33"/>
      <c r="C51" s="33"/>
      <c r="D51" s="33"/>
      <c r="E51" s="33">
        <v>0.2</v>
      </c>
      <c r="F51" s="33">
        <v>0.01</v>
      </c>
    </row>
    <row r="52" spans="1:12" x14ac:dyDescent="0.25">
      <c r="A52" s="33"/>
      <c r="B52" s="33"/>
      <c r="C52" s="33"/>
      <c r="D52" s="33"/>
      <c r="E52" s="33">
        <v>0.08</v>
      </c>
      <c r="F52" s="33">
        <v>0.01</v>
      </c>
    </row>
    <row r="53" spans="1:12" x14ac:dyDescent="0.25">
      <c r="A53" s="33"/>
      <c r="B53" s="33"/>
      <c r="C53" s="33"/>
      <c r="D53" s="33"/>
      <c r="E53" s="33">
        <v>0.15</v>
      </c>
      <c r="F53" s="33">
        <v>0.39</v>
      </c>
    </row>
    <row r="54" spans="1:12" x14ac:dyDescent="0.25">
      <c r="A54" s="33"/>
      <c r="B54" s="33"/>
      <c r="C54" s="33"/>
      <c r="D54" s="33"/>
      <c r="E54" s="33">
        <v>8.9999999999999993E-3</v>
      </c>
      <c r="F54" s="33">
        <v>0.03</v>
      </c>
    </row>
    <row r="55" spans="1:12" x14ac:dyDescent="0.25">
      <c r="A55" s="33"/>
      <c r="B55" s="33"/>
      <c r="C55" s="33"/>
      <c r="D55" s="33"/>
      <c r="E55" s="33">
        <v>0.01</v>
      </c>
      <c r="F55" s="33">
        <v>8.9999999999999993E-3</v>
      </c>
    </row>
    <row r="56" spans="1:12" x14ac:dyDescent="0.25">
      <c r="A56" s="33"/>
      <c r="B56" s="33"/>
      <c r="C56" s="33"/>
      <c r="D56" s="33"/>
      <c r="E56" s="33">
        <v>0.71</v>
      </c>
      <c r="F56" s="33">
        <v>0.67</v>
      </c>
    </row>
    <row r="59" spans="1:12" x14ac:dyDescent="0.25">
      <c r="A59" t="s">
        <v>197</v>
      </c>
      <c r="H59" t="s">
        <v>197</v>
      </c>
    </row>
    <row r="60" spans="1:12" x14ac:dyDescent="0.25">
      <c r="A60" s="11" t="s">
        <v>153</v>
      </c>
      <c r="B60" s="11" t="s">
        <v>154</v>
      </c>
      <c r="C60" s="11" t="s">
        <v>155</v>
      </c>
      <c r="D60" s="11" t="s">
        <v>156</v>
      </c>
      <c r="E60" s="11" t="s">
        <v>157</v>
      </c>
      <c r="F60" s="11" t="s">
        <v>158</v>
      </c>
      <c r="H60" s="11" t="s">
        <v>213</v>
      </c>
    </row>
    <row r="61" spans="1:12" x14ac:dyDescent="0.25">
      <c r="A61" s="10">
        <v>45672.57</v>
      </c>
      <c r="B61" s="10">
        <v>132422.70000000001</v>
      </c>
      <c r="C61" s="10">
        <v>477746.1</v>
      </c>
      <c r="D61" s="10">
        <v>978829.5</v>
      </c>
      <c r="E61" s="10">
        <v>57514.92</v>
      </c>
      <c r="F61" s="10">
        <v>82648.66</v>
      </c>
      <c r="H61" t="s">
        <v>214</v>
      </c>
      <c r="L61">
        <v>3</v>
      </c>
    </row>
    <row r="62" spans="1:12" x14ac:dyDescent="0.25">
      <c r="A62" s="10">
        <v>48058.559999999998</v>
      </c>
      <c r="B62" s="10">
        <v>706319.1</v>
      </c>
      <c r="C62" s="10">
        <v>440350.9</v>
      </c>
      <c r="D62" s="10">
        <v>352743</v>
      </c>
      <c r="E62" s="10">
        <v>62166.31</v>
      </c>
      <c r="F62" s="10">
        <v>79731.960000000006</v>
      </c>
      <c r="H62" t="s">
        <v>215</v>
      </c>
      <c r="L62">
        <v>2</v>
      </c>
    </row>
    <row r="63" spans="1:12" x14ac:dyDescent="0.25">
      <c r="A63" s="10">
        <v>43669.18</v>
      </c>
      <c r="B63" s="10">
        <v>65571.64</v>
      </c>
      <c r="C63" s="10">
        <v>109063.5</v>
      </c>
      <c r="D63" s="10">
        <v>302562.5</v>
      </c>
      <c r="E63" s="10">
        <v>166434.5</v>
      </c>
      <c r="F63" s="10">
        <v>117322.7</v>
      </c>
    </row>
    <row r="64" spans="1:12" x14ac:dyDescent="0.25">
      <c r="A64" s="10">
        <v>263365.59999999998</v>
      </c>
      <c r="B64" s="10">
        <v>367777.3</v>
      </c>
      <c r="C64" s="10">
        <v>67811.09</v>
      </c>
      <c r="D64" s="10">
        <v>313261</v>
      </c>
      <c r="E64" s="10">
        <v>95228.23</v>
      </c>
      <c r="F64" s="10">
        <v>70432.92</v>
      </c>
      <c r="H64" t="s">
        <v>129</v>
      </c>
    </row>
    <row r="65" spans="1:12" x14ac:dyDescent="0.25">
      <c r="A65" s="10">
        <v>88394.52</v>
      </c>
      <c r="B65" s="10">
        <v>74776.679999999993</v>
      </c>
      <c r="C65" s="10">
        <v>2246300</v>
      </c>
      <c r="D65" s="10">
        <v>291066.3</v>
      </c>
      <c r="E65" s="10">
        <v>68220</v>
      </c>
      <c r="F65" s="10">
        <v>151212.4</v>
      </c>
      <c r="H65" t="s">
        <v>214</v>
      </c>
      <c r="L65">
        <v>7</v>
      </c>
    </row>
    <row r="66" spans="1:12" x14ac:dyDescent="0.25">
      <c r="A66" s="10"/>
      <c r="B66" s="10"/>
      <c r="C66" s="10">
        <v>155359.20000000001</v>
      </c>
      <c r="D66" s="10">
        <v>296742.3</v>
      </c>
      <c r="E66" s="10">
        <v>60781.760000000002</v>
      </c>
      <c r="F66" s="10">
        <v>224261.4</v>
      </c>
      <c r="H66" t="s">
        <v>215</v>
      </c>
      <c r="L66">
        <v>8</v>
      </c>
    </row>
    <row r="67" spans="1:12" x14ac:dyDescent="0.25">
      <c r="A67" s="10"/>
      <c r="B67" s="10"/>
      <c r="C67" s="10">
        <v>84001.62</v>
      </c>
      <c r="D67" s="10">
        <v>95135.57</v>
      </c>
      <c r="E67" s="10">
        <v>66963.39</v>
      </c>
      <c r="F67" s="10">
        <v>39667.07</v>
      </c>
    </row>
    <row r="68" spans="1:12" x14ac:dyDescent="0.25">
      <c r="A68" s="10"/>
      <c r="B68" s="10"/>
      <c r="C68" s="10">
        <v>479555.7</v>
      </c>
      <c r="D68" s="10">
        <v>106005.4</v>
      </c>
      <c r="E68" s="10">
        <v>47041.58</v>
      </c>
      <c r="F68" s="10">
        <v>42539.22</v>
      </c>
    </row>
    <row r="69" spans="1:12" x14ac:dyDescent="0.25">
      <c r="A69" s="10"/>
      <c r="B69" s="10"/>
      <c r="C69" s="10">
        <v>2119274</v>
      </c>
      <c r="D69" s="10">
        <v>79552.7</v>
      </c>
      <c r="E69" s="10">
        <v>357475.5</v>
      </c>
      <c r="F69" s="10">
        <v>278363.59999999998</v>
      </c>
    </row>
    <row r="70" spans="1:12" x14ac:dyDescent="0.25">
      <c r="A70" s="10"/>
      <c r="B70" s="10"/>
      <c r="C70" s="10">
        <v>74385.919999999998</v>
      </c>
      <c r="D70" s="10">
        <v>97370.63</v>
      </c>
      <c r="E70" s="10">
        <v>46491.71</v>
      </c>
      <c r="F70" s="10">
        <v>87829.41</v>
      </c>
    </row>
    <row r="71" spans="1:12" x14ac:dyDescent="0.25">
      <c r="A71" s="10"/>
      <c r="B71" s="10"/>
      <c r="C71" s="10">
        <v>79300.899999999994</v>
      </c>
      <c r="D71" s="10">
        <v>142449.79999999999</v>
      </c>
      <c r="E71" s="10">
        <v>102573.1</v>
      </c>
      <c r="F71" s="10">
        <v>59122.97</v>
      </c>
    </row>
    <row r="72" spans="1:12" x14ac:dyDescent="0.25">
      <c r="A72" s="10"/>
      <c r="B72" s="10"/>
      <c r="C72" s="10">
        <v>267760.59999999998</v>
      </c>
      <c r="D72" s="10">
        <v>43807.14</v>
      </c>
      <c r="E72" s="10">
        <v>136465.9</v>
      </c>
      <c r="F72" s="10">
        <v>301311.5</v>
      </c>
    </row>
    <row r="73" spans="1:12" x14ac:dyDescent="0.25">
      <c r="A73" s="10"/>
      <c r="B73" s="10"/>
      <c r="C73" s="10">
        <v>314031</v>
      </c>
      <c r="D73" s="10">
        <v>107541.2</v>
      </c>
      <c r="E73" s="10">
        <v>115440.6</v>
      </c>
      <c r="F73" s="10">
        <v>253485.3</v>
      </c>
    </row>
    <row r="74" spans="1:12" x14ac:dyDescent="0.25">
      <c r="A74" s="10"/>
      <c r="B74" s="10"/>
      <c r="C74" s="10">
        <v>56391.79</v>
      </c>
      <c r="D74" s="10">
        <v>39366.769999999997</v>
      </c>
      <c r="E74" s="10">
        <v>34241.49</v>
      </c>
      <c r="F74" s="10">
        <v>1906848</v>
      </c>
    </row>
    <row r="75" spans="1:12" x14ac:dyDescent="0.25">
      <c r="A75" s="10"/>
      <c r="B75" s="10"/>
      <c r="C75" s="10">
        <v>124870.83</v>
      </c>
      <c r="D75" s="10">
        <v>25366.38</v>
      </c>
      <c r="E75" s="10">
        <v>120665.5</v>
      </c>
      <c r="F75" s="10">
        <v>94409.7</v>
      </c>
    </row>
    <row r="76" spans="1:12" x14ac:dyDescent="0.25">
      <c r="A76" s="10"/>
      <c r="B76" s="10"/>
      <c r="C76" s="10"/>
      <c r="D76" s="10"/>
      <c r="E76" s="10">
        <v>81531.12</v>
      </c>
      <c r="F76" s="10">
        <v>77695.929999999993</v>
      </c>
    </row>
    <row r="77" spans="1:12" x14ac:dyDescent="0.25">
      <c r="A77" s="10"/>
      <c r="B77" s="10"/>
      <c r="C77" s="10"/>
      <c r="D77" s="10"/>
      <c r="E77" s="10">
        <v>34008.75</v>
      </c>
      <c r="F77" s="10">
        <v>57936.67</v>
      </c>
    </row>
    <row r="78" spans="1:12" x14ac:dyDescent="0.25">
      <c r="A78" s="10"/>
      <c r="B78" s="10"/>
      <c r="C78" s="10"/>
      <c r="D78" s="10"/>
      <c r="E78" s="10">
        <v>150652.70000000001</v>
      </c>
      <c r="F78" s="10">
        <v>111302.39999999999</v>
      </c>
    </row>
    <row r="79" spans="1:12" x14ac:dyDescent="0.25">
      <c r="A79" s="10"/>
      <c r="B79" s="10"/>
      <c r="C79" s="10"/>
      <c r="D79" s="10"/>
      <c r="E79" s="10">
        <v>649736</v>
      </c>
      <c r="F79" s="10">
        <v>80945.36</v>
      </c>
    </row>
    <row r="80" spans="1:12" x14ac:dyDescent="0.25">
      <c r="A80" s="10"/>
      <c r="B80" s="10"/>
      <c r="C80" s="10"/>
      <c r="D80" s="10"/>
      <c r="E80" s="10">
        <v>284684.3</v>
      </c>
      <c r="F80" s="10">
        <v>121630.8</v>
      </c>
    </row>
    <row r="81" spans="1:6" x14ac:dyDescent="0.25">
      <c r="A81" s="10"/>
      <c r="B81" s="10"/>
      <c r="C81" s="10"/>
      <c r="D81" s="10"/>
      <c r="E81" s="10">
        <v>93262.97</v>
      </c>
      <c r="F81" s="10">
        <v>85115.9</v>
      </c>
    </row>
    <row r="82" spans="1:6" x14ac:dyDescent="0.25">
      <c r="A82" s="10"/>
      <c r="B82" s="10"/>
      <c r="C82" s="10"/>
      <c r="D82" s="10"/>
      <c r="E82" s="10">
        <v>72867.03</v>
      </c>
      <c r="F82" s="10">
        <v>121038.2</v>
      </c>
    </row>
    <row r="83" spans="1:6" x14ac:dyDescent="0.25">
      <c r="A83" s="10"/>
      <c r="B83" s="10"/>
      <c r="C83" s="10"/>
      <c r="D83" s="10"/>
      <c r="E83" s="10">
        <v>34710.1</v>
      </c>
      <c r="F83" s="10">
        <v>68458.61</v>
      </c>
    </row>
    <row r="84" spans="1:6" x14ac:dyDescent="0.25">
      <c r="A84" s="10"/>
      <c r="B84" s="10"/>
      <c r="C84" s="10"/>
      <c r="D84" s="10"/>
      <c r="E84" s="10">
        <v>108370.1</v>
      </c>
      <c r="F84" s="10">
        <v>373480.3</v>
      </c>
    </row>
    <row r="85" spans="1:6" x14ac:dyDescent="0.25">
      <c r="A85" s="10"/>
      <c r="B85" s="10"/>
      <c r="C85" s="10"/>
      <c r="D85" s="10"/>
      <c r="E85" s="10">
        <v>57374.33</v>
      </c>
      <c r="F85" s="10">
        <v>34697.769999999997</v>
      </c>
    </row>
    <row r="86" spans="1:6" x14ac:dyDescent="0.25">
      <c r="A86" s="10"/>
      <c r="B86" s="10"/>
      <c r="C86" s="10"/>
      <c r="D86" s="10"/>
      <c r="E86" s="10">
        <v>108014</v>
      </c>
      <c r="F86" s="10">
        <v>25649.14</v>
      </c>
    </row>
    <row r="87" spans="1:6" x14ac:dyDescent="0.25">
      <c r="A87" s="10"/>
      <c r="B87" s="10"/>
      <c r="C87" s="10"/>
      <c r="D87" s="10"/>
      <c r="E87" s="10">
        <v>117178.8</v>
      </c>
      <c r="F87" s="10">
        <v>35268</v>
      </c>
    </row>
    <row r="88" spans="1:6" x14ac:dyDescent="0.25">
      <c r="A88" s="10"/>
      <c r="B88" s="10"/>
      <c r="C88" s="10"/>
      <c r="D88" s="10"/>
      <c r="E88" s="10">
        <v>28335.81</v>
      </c>
      <c r="F88" s="10">
        <v>35105.32</v>
      </c>
    </row>
    <row r="89" spans="1:6" x14ac:dyDescent="0.25">
      <c r="A89" s="10"/>
      <c r="B89" s="10"/>
      <c r="C89" s="10"/>
      <c r="D89" s="10"/>
      <c r="E89" s="10">
        <v>82206.87</v>
      </c>
      <c r="F89" s="10">
        <v>44732.76</v>
      </c>
    </row>
    <row r="90" spans="1:6" x14ac:dyDescent="0.25">
      <c r="A90" s="10"/>
      <c r="B90" s="10"/>
      <c r="C90" s="10"/>
      <c r="D90" s="10"/>
      <c r="E90" s="10">
        <v>258880.5</v>
      </c>
      <c r="F90" s="10">
        <v>485947.1</v>
      </c>
    </row>
    <row r="91" spans="1:6" x14ac:dyDescent="0.25">
      <c r="A91" s="10"/>
      <c r="B91" s="10"/>
      <c r="C91" s="10"/>
      <c r="D91" s="10"/>
      <c r="E91" s="10">
        <v>159929.29999999999</v>
      </c>
      <c r="F91" s="10">
        <v>355187.9</v>
      </c>
    </row>
    <row r="92" spans="1:6" x14ac:dyDescent="0.25">
      <c r="A92" s="10"/>
      <c r="B92" s="10"/>
      <c r="C92" s="10"/>
      <c r="D92" s="10"/>
      <c r="E92" s="10">
        <v>71473.95</v>
      </c>
      <c r="F92" s="10">
        <v>128185.3</v>
      </c>
    </row>
    <row r="93" spans="1:6" x14ac:dyDescent="0.25">
      <c r="A93" s="10"/>
      <c r="B93" s="10"/>
      <c r="C93" s="10"/>
      <c r="D93" s="10"/>
      <c r="E93" s="10">
        <v>81362.83</v>
      </c>
      <c r="F93" s="10">
        <v>102340.5</v>
      </c>
    </row>
    <row r="94" spans="1:6" x14ac:dyDescent="0.25">
      <c r="A94" s="10"/>
      <c r="B94" s="10"/>
      <c r="C94" s="10"/>
      <c r="D94" s="10"/>
      <c r="E94" s="10">
        <v>25985.200000000001</v>
      </c>
      <c r="F94" s="10">
        <v>33550.089999999997</v>
      </c>
    </row>
    <row r="95" spans="1:6" x14ac:dyDescent="0.25">
      <c r="A95" s="10"/>
      <c r="B95" s="10"/>
      <c r="C95" s="10"/>
      <c r="D95" s="10"/>
      <c r="E95" s="10">
        <v>38206.03</v>
      </c>
      <c r="F95" s="10">
        <v>28513.360000000001</v>
      </c>
    </row>
    <row r="96" spans="1:6" x14ac:dyDescent="0.25">
      <c r="A96" s="10"/>
      <c r="B96" s="10"/>
      <c r="C96" s="10"/>
      <c r="D96" s="10"/>
      <c r="E96" s="10">
        <v>226701.9</v>
      </c>
      <c r="F96" s="10">
        <v>85417.03</v>
      </c>
    </row>
    <row r="97" spans="1:6" x14ac:dyDescent="0.25">
      <c r="A97" s="10"/>
      <c r="B97" s="10"/>
      <c r="C97" s="10"/>
      <c r="D97" s="10"/>
      <c r="E97" s="10">
        <v>154802.29999999999</v>
      </c>
      <c r="F97" s="10">
        <v>100425.8</v>
      </c>
    </row>
    <row r="98" spans="1:6" x14ac:dyDescent="0.25">
      <c r="A98" s="10"/>
      <c r="B98" s="10"/>
      <c r="C98" s="10"/>
      <c r="D98" s="10"/>
      <c r="E98" s="10">
        <v>60791.92</v>
      </c>
      <c r="F98" s="10">
        <v>149636.20000000001</v>
      </c>
    </row>
    <row r="99" spans="1:6" x14ac:dyDescent="0.25">
      <c r="A99" s="10"/>
      <c r="B99" s="10"/>
      <c r="C99" s="10"/>
      <c r="D99" s="10"/>
      <c r="E99" s="10">
        <v>191040.1</v>
      </c>
      <c r="F99" s="10">
        <v>615450.69999999995</v>
      </c>
    </row>
    <row r="100" spans="1:6" x14ac:dyDescent="0.25">
      <c r="A100" s="10"/>
      <c r="B100" s="10"/>
      <c r="C100" s="10"/>
      <c r="D100" s="10"/>
      <c r="E100" s="10">
        <v>491845.8</v>
      </c>
      <c r="F100" s="10">
        <v>1415933</v>
      </c>
    </row>
    <row r="101" spans="1:6" x14ac:dyDescent="0.25">
      <c r="A101" s="10"/>
      <c r="B101" s="10"/>
      <c r="C101" s="10"/>
      <c r="D101" s="10"/>
      <c r="E101" s="10">
        <v>265026.5</v>
      </c>
      <c r="F101" s="10">
        <v>255114.6</v>
      </c>
    </row>
    <row r="102" spans="1:6" x14ac:dyDescent="0.25">
      <c r="A102" s="10"/>
      <c r="B102" s="10"/>
      <c r="C102" s="10"/>
      <c r="D102" s="10"/>
      <c r="E102" s="10">
        <v>46876.44</v>
      </c>
      <c r="F102" s="10">
        <v>52128.08</v>
      </c>
    </row>
    <row r="103" spans="1:6" x14ac:dyDescent="0.25">
      <c r="A103" s="10"/>
      <c r="B103" s="10"/>
      <c r="C103" s="10"/>
      <c r="D103" s="10"/>
      <c r="E103" s="10">
        <v>29693.7</v>
      </c>
      <c r="F103" s="10">
        <v>40938.339999999997</v>
      </c>
    </row>
    <row r="104" spans="1:6" x14ac:dyDescent="0.25">
      <c r="A104" s="10"/>
      <c r="B104" s="10"/>
      <c r="C104" s="10"/>
      <c r="D104" s="10"/>
      <c r="E104" s="10">
        <v>65826.100000000006</v>
      </c>
      <c r="F104" s="10">
        <v>64616.38</v>
      </c>
    </row>
    <row r="105" spans="1:6" x14ac:dyDescent="0.25">
      <c r="A105" s="10"/>
      <c r="B105" s="10"/>
      <c r="C105" s="10"/>
      <c r="D105" s="10"/>
      <c r="E105" s="10">
        <v>111101.8</v>
      </c>
      <c r="F105" s="10">
        <v>81841.11</v>
      </c>
    </row>
    <row r="106" spans="1:6" x14ac:dyDescent="0.25">
      <c r="A106" s="10"/>
      <c r="B106" s="10"/>
      <c r="C106" s="10"/>
      <c r="D106" s="10"/>
      <c r="E106" s="10">
        <v>72023.87</v>
      </c>
      <c r="F106" s="10">
        <v>47020.44</v>
      </c>
    </row>
    <row r="107" spans="1:6" x14ac:dyDescent="0.25">
      <c r="A107" s="10"/>
      <c r="B107" s="10"/>
      <c r="C107" s="10"/>
      <c r="D107" s="10"/>
      <c r="E107" s="10">
        <v>57735.42</v>
      </c>
      <c r="F107" s="10">
        <v>196179.4</v>
      </c>
    </row>
    <row r="108" spans="1:6" x14ac:dyDescent="0.25">
      <c r="A108" s="10"/>
      <c r="B108" s="10"/>
      <c r="C108" s="10"/>
      <c r="D108" s="10"/>
      <c r="E108" s="10">
        <v>34690.400000000001</v>
      </c>
      <c r="F108" s="10">
        <v>27578.42</v>
      </c>
    </row>
    <row r="109" spans="1:6" x14ac:dyDescent="0.25">
      <c r="A109" s="10"/>
      <c r="B109" s="10"/>
      <c r="C109" s="10"/>
      <c r="D109" s="10"/>
      <c r="E109" s="10">
        <v>393349.9</v>
      </c>
      <c r="F109" s="10">
        <v>80885.61</v>
      </c>
    </row>
    <row r="110" spans="1:6" x14ac:dyDescent="0.25">
      <c r="A110" s="10"/>
      <c r="B110" s="10"/>
      <c r="C110" s="10"/>
      <c r="D110" s="10"/>
      <c r="E110" s="10">
        <v>204084.7</v>
      </c>
      <c r="F110" s="10">
        <v>60957.8</v>
      </c>
    </row>
    <row r="111" spans="1:6" x14ac:dyDescent="0.25">
      <c r="A111" s="10"/>
      <c r="B111" s="10"/>
      <c r="C111" s="10"/>
      <c r="D111" s="10"/>
      <c r="E111" s="10">
        <v>67814.16</v>
      </c>
      <c r="F111" s="10">
        <v>71882.45</v>
      </c>
    </row>
    <row r="112" spans="1:6" x14ac:dyDescent="0.25">
      <c r="A112" s="10"/>
      <c r="B112" s="10"/>
      <c r="C112" s="10"/>
      <c r="D112" s="10"/>
      <c r="E112" s="10">
        <v>198417.7</v>
      </c>
      <c r="F112" s="10">
        <v>71882.45</v>
      </c>
    </row>
    <row r="113" spans="1:15" x14ac:dyDescent="0.25">
      <c r="A113" s="10"/>
      <c r="B113" s="10"/>
      <c r="C113" s="10"/>
      <c r="D113" s="10"/>
      <c r="E113" s="10">
        <v>67619.63</v>
      </c>
      <c r="F113" s="10">
        <v>75537.78</v>
      </c>
    </row>
    <row r="114" spans="1:15" x14ac:dyDescent="0.25">
      <c r="A114" t="s">
        <v>89</v>
      </c>
      <c r="H114" t="s">
        <v>89</v>
      </c>
    </row>
    <row r="115" spans="1:15" x14ac:dyDescent="0.25">
      <c r="A115" s="11" t="s">
        <v>153</v>
      </c>
      <c r="B115" s="11" t="s">
        <v>154</v>
      </c>
      <c r="C115" s="11" t="s">
        <v>155</v>
      </c>
      <c r="D115" s="11" t="s">
        <v>156</v>
      </c>
      <c r="E115" s="11" t="s">
        <v>157</v>
      </c>
      <c r="F115" s="11" t="s">
        <v>158</v>
      </c>
      <c r="H115" s="11" t="s">
        <v>213</v>
      </c>
    </row>
    <row r="116" spans="1:15" x14ac:dyDescent="0.25">
      <c r="A116" s="10">
        <v>0.3</v>
      </c>
      <c r="B116" s="10">
        <v>0.3</v>
      </c>
      <c r="C116" s="10">
        <v>26.64</v>
      </c>
      <c r="D116" s="10">
        <v>38.29</v>
      </c>
      <c r="E116" s="10">
        <v>24.47</v>
      </c>
      <c r="F116" s="10">
        <v>413.94</v>
      </c>
      <c r="H116" t="s">
        <v>214</v>
      </c>
      <c r="L116">
        <v>2</v>
      </c>
    </row>
    <row r="117" spans="1:15" x14ac:dyDescent="0.25">
      <c r="A117" s="10">
        <v>1.03</v>
      </c>
      <c r="B117" s="10">
        <v>1728.63</v>
      </c>
      <c r="C117" s="10">
        <v>1109.44</v>
      </c>
      <c r="D117" s="10">
        <v>4406.51</v>
      </c>
      <c r="E117" s="10">
        <v>0.1</v>
      </c>
      <c r="F117" s="10">
        <v>34.36</v>
      </c>
      <c r="H117" t="s">
        <v>215</v>
      </c>
      <c r="L117">
        <v>3</v>
      </c>
    </row>
    <row r="118" spans="1:15" x14ac:dyDescent="0.25">
      <c r="A118" s="10">
        <v>2.25</v>
      </c>
      <c r="B118" s="10">
        <v>1.04</v>
      </c>
      <c r="C118" s="10">
        <v>15.67</v>
      </c>
      <c r="D118" s="10">
        <v>13.69</v>
      </c>
      <c r="E118" s="10">
        <v>0.1</v>
      </c>
      <c r="F118" s="10">
        <v>0.1</v>
      </c>
    </row>
    <row r="119" spans="1:15" x14ac:dyDescent="0.25">
      <c r="A119" s="10">
        <v>20.8</v>
      </c>
      <c r="B119" s="10">
        <v>173.51</v>
      </c>
      <c r="C119" s="10">
        <v>0.1</v>
      </c>
      <c r="D119" s="10">
        <v>24.72</v>
      </c>
      <c r="E119" s="10">
        <v>57.42</v>
      </c>
      <c r="F119" s="10">
        <v>17.399999999999999</v>
      </c>
      <c r="H119" s="2" t="s">
        <v>129</v>
      </c>
      <c r="I119" s="2"/>
      <c r="J119" s="2"/>
      <c r="K119" s="2"/>
      <c r="L119" s="2"/>
      <c r="M119" s="2"/>
      <c r="N119" s="2"/>
      <c r="O119" s="2"/>
    </row>
    <row r="120" spans="1:15" x14ac:dyDescent="0.25">
      <c r="A120" s="10">
        <v>13.77</v>
      </c>
      <c r="B120" s="10">
        <v>4.5</v>
      </c>
      <c r="C120" s="10">
        <v>703.31</v>
      </c>
      <c r="D120" s="10">
        <v>77.739999999999995</v>
      </c>
      <c r="E120" s="10">
        <v>12.47</v>
      </c>
      <c r="F120" s="10">
        <v>17.899999999999999</v>
      </c>
      <c r="H120" s="2" t="s">
        <v>214</v>
      </c>
      <c r="I120" s="2"/>
      <c r="J120" s="2"/>
      <c r="K120" s="2"/>
      <c r="L120" s="2">
        <v>4</v>
      </c>
      <c r="M120" s="2"/>
      <c r="N120" s="2"/>
      <c r="O120" s="2" t="s">
        <v>216</v>
      </c>
    </row>
    <row r="121" spans="1:15" x14ac:dyDescent="0.25">
      <c r="A121" s="10"/>
      <c r="B121" s="10"/>
      <c r="C121" s="10">
        <v>0.1</v>
      </c>
      <c r="D121" s="10">
        <v>19.18</v>
      </c>
      <c r="E121" s="10">
        <v>13.69</v>
      </c>
      <c r="F121" s="10">
        <v>0.1</v>
      </c>
      <c r="H121" s="2" t="s">
        <v>215</v>
      </c>
      <c r="I121" s="2"/>
      <c r="J121" s="2"/>
      <c r="K121" s="2"/>
      <c r="L121" s="2">
        <v>9</v>
      </c>
      <c r="M121" s="2"/>
      <c r="N121" s="2"/>
      <c r="O121" s="2"/>
    </row>
    <row r="122" spans="1:15" x14ac:dyDescent="0.25">
      <c r="A122" s="10"/>
      <c r="B122" s="10"/>
      <c r="C122" s="10">
        <v>3.32</v>
      </c>
      <c r="D122" s="10">
        <v>0.3</v>
      </c>
      <c r="E122" s="10">
        <v>7.62</v>
      </c>
      <c r="F122" s="10">
        <v>5.12</v>
      </c>
    </row>
    <row r="123" spans="1:15" x14ac:dyDescent="0.25">
      <c r="A123" s="10"/>
      <c r="B123" s="10"/>
      <c r="C123" s="10">
        <v>1881.87</v>
      </c>
      <c r="D123" s="10">
        <v>0.39</v>
      </c>
      <c r="E123" s="10">
        <v>0.49</v>
      </c>
      <c r="F123" s="10">
        <v>0.1</v>
      </c>
    </row>
    <row r="124" spans="1:15" x14ac:dyDescent="0.25">
      <c r="A124" s="10"/>
      <c r="B124" s="10"/>
      <c r="C124" s="10">
        <v>1430.27</v>
      </c>
      <c r="D124" s="10">
        <v>76.069999999999993</v>
      </c>
      <c r="E124" s="10">
        <v>467.5</v>
      </c>
      <c r="F124" s="10">
        <v>57.1</v>
      </c>
    </row>
    <row r="125" spans="1:15" x14ac:dyDescent="0.25">
      <c r="A125" s="10"/>
      <c r="B125" s="10"/>
      <c r="C125" s="10">
        <v>124.48</v>
      </c>
      <c r="D125" s="10">
        <v>26.5</v>
      </c>
      <c r="E125" s="10">
        <v>10.98</v>
      </c>
      <c r="F125" s="10">
        <v>9.61</v>
      </c>
    </row>
    <row r="126" spans="1:15" x14ac:dyDescent="0.25">
      <c r="A126" s="10"/>
      <c r="B126" s="10"/>
      <c r="C126" s="10">
        <v>0.3</v>
      </c>
      <c r="D126" s="10">
        <v>0.3</v>
      </c>
      <c r="E126" s="10">
        <v>0.1</v>
      </c>
      <c r="F126" s="10">
        <v>1.46</v>
      </c>
    </row>
    <row r="127" spans="1:15" x14ac:dyDescent="0.25">
      <c r="A127" s="10"/>
      <c r="B127" s="10"/>
      <c r="C127" s="10">
        <v>7.52</v>
      </c>
      <c r="D127" s="10">
        <v>2.04</v>
      </c>
      <c r="E127" s="10">
        <v>18.36</v>
      </c>
      <c r="F127" s="10">
        <v>20.36</v>
      </c>
    </row>
    <row r="128" spans="1:15" x14ac:dyDescent="0.25">
      <c r="A128" s="10"/>
      <c r="B128" s="10"/>
      <c r="C128" s="10">
        <v>3953.24</v>
      </c>
      <c r="D128" s="10">
        <v>64.849999999999994</v>
      </c>
      <c r="E128" s="10">
        <v>0.14000000000000001</v>
      </c>
      <c r="F128" s="10">
        <v>1.4</v>
      </c>
    </row>
    <row r="129" spans="1:6" x14ac:dyDescent="0.25">
      <c r="A129" s="10"/>
      <c r="B129" s="10"/>
      <c r="C129" s="10">
        <v>0.3</v>
      </c>
      <c r="D129" s="10">
        <v>0.3</v>
      </c>
      <c r="E129" s="10">
        <v>0.1</v>
      </c>
      <c r="F129" s="10">
        <v>337.18</v>
      </c>
    </row>
    <row r="130" spans="1:6" x14ac:dyDescent="0.25">
      <c r="A130" s="10"/>
      <c r="B130" s="10"/>
      <c r="C130" s="10">
        <v>2.31</v>
      </c>
      <c r="D130" s="10">
        <v>0.3</v>
      </c>
      <c r="E130" s="10">
        <v>1946.47</v>
      </c>
      <c r="F130" s="10">
        <v>14.25</v>
      </c>
    </row>
    <row r="131" spans="1:6" x14ac:dyDescent="0.25">
      <c r="A131" s="10"/>
      <c r="B131" s="10"/>
      <c r="C131" s="10"/>
      <c r="D131" s="10"/>
      <c r="E131" s="10">
        <v>0.1</v>
      </c>
      <c r="F131" s="10">
        <v>10.050000000000001</v>
      </c>
    </row>
    <row r="132" spans="1:6" x14ac:dyDescent="0.25">
      <c r="A132" s="10"/>
      <c r="B132" s="10"/>
      <c r="C132" s="10"/>
      <c r="D132" s="10"/>
      <c r="E132" s="10">
        <v>12.47</v>
      </c>
      <c r="F132" s="10">
        <v>4.47</v>
      </c>
    </row>
    <row r="133" spans="1:6" x14ac:dyDescent="0.25">
      <c r="A133" s="10"/>
      <c r="B133" s="10"/>
      <c r="C133" s="10"/>
      <c r="D133" s="10"/>
      <c r="E133" s="10">
        <v>15.24</v>
      </c>
      <c r="F133" s="10">
        <v>17.96</v>
      </c>
    </row>
    <row r="134" spans="1:6" x14ac:dyDescent="0.25">
      <c r="A134" s="10"/>
      <c r="B134" s="10"/>
      <c r="C134" s="10"/>
      <c r="D134" s="10"/>
      <c r="E134" s="10">
        <v>12</v>
      </c>
      <c r="F134" s="10">
        <v>4.91</v>
      </c>
    </row>
    <row r="135" spans="1:6" x14ac:dyDescent="0.25">
      <c r="A135" s="10"/>
      <c r="B135" s="10"/>
      <c r="C135" s="10"/>
      <c r="D135" s="10"/>
      <c r="E135" s="10">
        <v>16.920000000000002</v>
      </c>
      <c r="F135" s="10">
        <v>0.1</v>
      </c>
    </row>
    <row r="136" spans="1:6" x14ac:dyDescent="0.25">
      <c r="A136" s="10"/>
      <c r="B136" s="10"/>
      <c r="C136" s="10"/>
      <c r="D136" s="10"/>
      <c r="E136" s="10">
        <v>1.4</v>
      </c>
      <c r="F136" s="10">
        <v>3.32</v>
      </c>
    </row>
    <row r="137" spans="1:6" x14ac:dyDescent="0.25">
      <c r="A137" s="10"/>
      <c r="B137" s="10"/>
      <c r="C137" s="10"/>
      <c r="D137" s="10"/>
      <c r="E137" s="10">
        <v>17.399999999999999</v>
      </c>
      <c r="F137" s="10">
        <v>316.11</v>
      </c>
    </row>
    <row r="138" spans="1:6" x14ac:dyDescent="0.25">
      <c r="A138" s="10"/>
      <c r="B138" s="10"/>
      <c r="C138" s="10"/>
      <c r="D138" s="10"/>
      <c r="E138" s="10">
        <v>0.1</v>
      </c>
      <c r="F138" s="10">
        <v>6.35</v>
      </c>
    </row>
    <row r="139" spans="1:6" x14ac:dyDescent="0.25">
      <c r="A139" s="10"/>
      <c r="B139" s="10"/>
      <c r="C139" s="10"/>
      <c r="D139" s="10"/>
      <c r="E139" s="10">
        <v>14.25</v>
      </c>
      <c r="F139" s="10">
        <v>9.09</v>
      </c>
    </row>
    <row r="140" spans="1:6" x14ac:dyDescent="0.25">
      <c r="A140" s="10"/>
      <c r="B140" s="10"/>
      <c r="C140" s="10"/>
      <c r="D140" s="10"/>
      <c r="E140" s="10">
        <v>0.1</v>
      </c>
      <c r="F140" s="10">
        <v>9.1</v>
      </c>
    </row>
    <row r="141" spans="1:6" x14ac:dyDescent="0.25">
      <c r="A141" s="10"/>
      <c r="B141" s="10"/>
      <c r="C141" s="10"/>
      <c r="D141" s="10"/>
      <c r="E141" s="10">
        <v>9.09</v>
      </c>
      <c r="F141" s="10">
        <v>6.91</v>
      </c>
    </row>
    <row r="142" spans="1:6" x14ac:dyDescent="0.25">
      <c r="A142" s="10"/>
      <c r="B142" s="10"/>
      <c r="C142" s="10"/>
      <c r="D142" s="10"/>
      <c r="E142" s="10">
        <v>281.82</v>
      </c>
      <c r="F142" s="10">
        <v>35.200000000000003</v>
      </c>
    </row>
    <row r="143" spans="1:6" x14ac:dyDescent="0.25">
      <c r="A143" s="10"/>
      <c r="B143" s="10"/>
      <c r="C143" s="10"/>
      <c r="D143" s="10"/>
      <c r="E143" s="10">
        <v>0.3</v>
      </c>
      <c r="F143" s="10">
        <v>19.02</v>
      </c>
    </row>
    <row r="144" spans="1:6" x14ac:dyDescent="0.25">
      <c r="A144" s="10"/>
      <c r="B144" s="10"/>
      <c r="C144" s="10"/>
      <c r="D144" s="10"/>
      <c r="E144" s="10">
        <v>9.49</v>
      </c>
      <c r="F144" s="10">
        <v>0.1</v>
      </c>
    </row>
    <row r="145" spans="1:6" x14ac:dyDescent="0.25">
      <c r="A145" s="10"/>
      <c r="B145" s="10"/>
      <c r="C145" s="10"/>
      <c r="D145" s="10"/>
      <c r="E145" s="10">
        <v>14.8</v>
      </c>
      <c r="F145" s="10">
        <v>11.9</v>
      </c>
    </row>
    <row r="146" spans="1:6" x14ac:dyDescent="0.25">
      <c r="A146" s="10"/>
      <c r="B146" s="10"/>
      <c r="C146" s="10"/>
      <c r="D146" s="10"/>
      <c r="E146" s="10">
        <v>21.2</v>
      </c>
      <c r="F146" s="10">
        <v>230.29</v>
      </c>
    </row>
    <row r="147" spans="1:6" x14ac:dyDescent="0.25">
      <c r="A147" s="10"/>
      <c r="B147" s="10"/>
      <c r="C147" s="10"/>
      <c r="D147" s="10"/>
      <c r="E147" s="10">
        <v>2.31</v>
      </c>
      <c r="F147" s="10">
        <v>0.1</v>
      </c>
    </row>
    <row r="148" spans="1:6" x14ac:dyDescent="0.25">
      <c r="A148" s="10"/>
      <c r="B148" s="10"/>
      <c r="C148" s="10"/>
      <c r="D148" s="10"/>
      <c r="E148" s="10">
        <v>11.41</v>
      </c>
      <c r="F148" s="10">
        <v>16.690000000000001</v>
      </c>
    </row>
    <row r="149" spans="1:6" x14ac:dyDescent="0.25">
      <c r="A149" s="10"/>
      <c r="B149" s="10"/>
      <c r="C149" s="10"/>
      <c r="D149" s="10"/>
      <c r="E149" s="10">
        <v>0.3</v>
      </c>
      <c r="F149" s="10">
        <v>0.3</v>
      </c>
    </row>
    <row r="150" spans="1:6" x14ac:dyDescent="0.25">
      <c r="A150" s="10"/>
      <c r="B150" s="10"/>
      <c r="C150" s="10"/>
      <c r="D150" s="10"/>
      <c r="E150" s="10">
        <v>4.47</v>
      </c>
      <c r="F150" s="10">
        <v>0.1</v>
      </c>
    </row>
    <row r="151" spans="1:6" x14ac:dyDescent="0.25">
      <c r="A151" s="10"/>
      <c r="B151" s="10"/>
      <c r="C151" s="10"/>
      <c r="D151" s="10"/>
      <c r="E151" s="10">
        <v>9.0500000000000007</v>
      </c>
      <c r="F151" s="10">
        <v>3.78</v>
      </c>
    </row>
    <row r="152" spans="1:6" x14ac:dyDescent="0.25">
      <c r="A152" s="10"/>
      <c r="B152" s="10"/>
      <c r="C152" s="10"/>
      <c r="D152" s="10"/>
      <c r="E152" s="10">
        <v>39.33</v>
      </c>
      <c r="F152" s="10">
        <v>9.07</v>
      </c>
    </row>
    <row r="153" spans="1:6" x14ac:dyDescent="0.25">
      <c r="A153" s="10"/>
      <c r="B153" s="10"/>
      <c r="C153" s="10"/>
      <c r="D153" s="10"/>
      <c r="E153" s="10">
        <v>17.09</v>
      </c>
      <c r="F153" s="10">
        <v>0.3</v>
      </c>
    </row>
    <row r="154" spans="1:6" x14ac:dyDescent="0.25">
      <c r="A154" s="10"/>
      <c r="B154" s="10"/>
      <c r="C154" s="10"/>
      <c r="D154" s="10"/>
      <c r="E154" s="10">
        <v>1264.48</v>
      </c>
      <c r="F154" s="10">
        <v>1405.73</v>
      </c>
    </row>
    <row r="155" spans="1:6" x14ac:dyDescent="0.25">
      <c r="A155" s="10"/>
      <c r="B155" s="10"/>
      <c r="C155" s="10"/>
      <c r="D155" s="10"/>
      <c r="E155" s="10">
        <v>29.34</v>
      </c>
      <c r="F155" s="10">
        <v>230.15</v>
      </c>
    </row>
    <row r="156" spans="1:6" x14ac:dyDescent="0.25">
      <c r="A156" s="10"/>
      <c r="B156" s="10"/>
      <c r="C156" s="10"/>
      <c r="D156" s="10"/>
      <c r="E156" s="10">
        <v>359.04</v>
      </c>
      <c r="F156" s="10">
        <v>2342.5700000000002</v>
      </c>
    </row>
    <row r="157" spans="1:6" x14ac:dyDescent="0.25">
      <c r="A157" s="10"/>
      <c r="B157" s="10"/>
      <c r="C157" s="10"/>
      <c r="D157" s="10"/>
      <c r="E157" s="10">
        <v>178.21</v>
      </c>
      <c r="F157" s="10">
        <v>58.99</v>
      </c>
    </row>
    <row r="158" spans="1:6" x14ac:dyDescent="0.25">
      <c r="A158" s="10"/>
      <c r="B158" s="10"/>
      <c r="C158" s="10"/>
      <c r="D158" s="10"/>
      <c r="E158" s="10">
        <v>12.63</v>
      </c>
      <c r="F158" s="10">
        <v>5.2</v>
      </c>
    </row>
    <row r="159" spans="1:6" x14ac:dyDescent="0.25">
      <c r="A159" s="10"/>
      <c r="B159" s="10"/>
      <c r="C159" s="10"/>
      <c r="D159" s="10"/>
      <c r="E159" s="10">
        <v>47.33</v>
      </c>
      <c r="F159" s="10">
        <v>4.6399999999999997</v>
      </c>
    </row>
    <row r="160" spans="1:6" x14ac:dyDescent="0.25">
      <c r="A160" s="10"/>
      <c r="B160" s="10"/>
      <c r="C160" s="10"/>
      <c r="D160" s="10"/>
      <c r="E160" s="10">
        <v>58.14</v>
      </c>
      <c r="F160" s="10">
        <v>60.7</v>
      </c>
    </row>
    <row r="161" spans="1:12" x14ac:dyDescent="0.25">
      <c r="A161" s="10"/>
      <c r="B161" s="10"/>
      <c r="C161" s="10"/>
      <c r="D161" s="10"/>
      <c r="E161" s="10">
        <v>5.2</v>
      </c>
      <c r="F161" s="10">
        <v>0.4</v>
      </c>
    </row>
    <row r="162" spans="1:12" x14ac:dyDescent="0.25">
      <c r="A162" s="10"/>
      <c r="B162" s="10"/>
      <c r="C162" s="10"/>
      <c r="D162" s="10"/>
      <c r="E162" s="10">
        <v>0.4</v>
      </c>
      <c r="F162" s="10">
        <v>25.99</v>
      </c>
    </row>
    <row r="163" spans="1:12" x14ac:dyDescent="0.25">
      <c r="A163" s="10"/>
      <c r="B163" s="10"/>
      <c r="C163" s="10"/>
      <c r="D163" s="10"/>
      <c r="E163" s="10">
        <v>4.6399999999999997</v>
      </c>
      <c r="F163" s="10">
        <v>4.6399999999999997</v>
      </c>
    </row>
    <row r="164" spans="1:12" x14ac:dyDescent="0.25">
      <c r="A164" s="10"/>
      <c r="B164" s="10"/>
      <c r="C164" s="10"/>
      <c r="D164" s="10"/>
      <c r="E164" s="10">
        <v>1898.87</v>
      </c>
      <c r="F164" s="10">
        <v>3595.3</v>
      </c>
    </row>
    <row r="165" spans="1:12" x14ac:dyDescent="0.25">
      <c r="A165" s="10"/>
      <c r="B165" s="10"/>
      <c r="C165" s="10"/>
      <c r="D165" s="10"/>
      <c r="E165" s="10">
        <v>0.3</v>
      </c>
      <c r="F165" s="10">
        <v>306.70999999999998</v>
      </c>
    </row>
    <row r="166" spans="1:12" x14ac:dyDescent="0.25">
      <c r="A166" s="10"/>
      <c r="B166" s="10"/>
      <c r="C166" s="10"/>
      <c r="D166" s="10"/>
      <c r="E166" s="10">
        <v>120.07</v>
      </c>
      <c r="F166" s="10">
        <v>242.44</v>
      </c>
    </row>
    <row r="167" spans="1:12" x14ac:dyDescent="0.25">
      <c r="A167" s="10"/>
      <c r="B167" s="10"/>
      <c r="C167" s="10"/>
      <c r="D167" s="10"/>
      <c r="E167" s="10">
        <v>28.49</v>
      </c>
      <c r="F167" s="10">
        <v>49.95</v>
      </c>
    </row>
    <row r="168" spans="1:12" x14ac:dyDescent="0.25">
      <c r="A168" s="10"/>
      <c r="B168" s="10"/>
      <c r="C168" s="10"/>
      <c r="D168" s="10"/>
      <c r="E168" s="10">
        <v>90.29</v>
      </c>
      <c r="F168" s="10">
        <v>34.729999999999997</v>
      </c>
    </row>
    <row r="169" spans="1:12" x14ac:dyDescent="0.25">
      <c r="A169" t="s">
        <v>90</v>
      </c>
      <c r="H169" t="s">
        <v>90</v>
      </c>
    </row>
    <row r="170" spans="1:12" x14ac:dyDescent="0.25">
      <c r="A170" s="11" t="s">
        <v>153</v>
      </c>
      <c r="B170" s="11" t="s">
        <v>154</v>
      </c>
      <c r="C170" s="11" t="s">
        <v>155</v>
      </c>
      <c r="D170" s="11" t="s">
        <v>156</v>
      </c>
      <c r="E170" s="11" t="s">
        <v>157</v>
      </c>
      <c r="F170" s="11" t="s">
        <v>158</v>
      </c>
      <c r="H170" s="11" t="s">
        <v>213</v>
      </c>
    </row>
    <row r="171" spans="1:12" x14ac:dyDescent="0.25">
      <c r="A171" s="10">
        <v>4.97</v>
      </c>
      <c r="B171" s="10">
        <v>11.95</v>
      </c>
      <c r="C171" s="10">
        <v>2</v>
      </c>
      <c r="D171" s="10">
        <v>2</v>
      </c>
      <c r="E171" s="10">
        <v>2</v>
      </c>
      <c r="F171" s="10">
        <v>2.96</v>
      </c>
      <c r="H171" t="s">
        <v>214</v>
      </c>
      <c r="L171">
        <v>4</v>
      </c>
    </row>
    <row r="172" spans="1:12" x14ac:dyDescent="0.25">
      <c r="A172" s="10">
        <v>3.66</v>
      </c>
      <c r="B172" s="10">
        <v>9.69</v>
      </c>
      <c r="C172" s="10">
        <v>15.68</v>
      </c>
      <c r="D172" s="10">
        <v>9.4600000000000009</v>
      </c>
      <c r="E172" s="10">
        <v>2</v>
      </c>
      <c r="F172" s="10">
        <v>13.77</v>
      </c>
      <c r="H172" t="s">
        <v>215</v>
      </c>
      <c r="L172">
        <v>1</v>
      </c>
    </row>
    <row r="173" spans="1:12" x14ac:dyDescent="0.25">
      <c r="A173" s="10">
        <v>0.7</v>
      </c>
      <c r="B173" s="10">
        <v>14.36</v>
      </c>
      <c r="C173" s="10">
        <v>2</v>
      </c>
      <c r="D173" s="10">
        <v>10.92</v>
      </c>
      <c r="E173" s="10">
        <v>2</v>
      </c>
      <c r="F173" s="10">
        <v>2.2400000000000002</v>
      </c>
    </row>
    <row r="174" spans="1:12" x14ac:dyDescent="0.25">
      <c r="A174" s="10">
        <v>3.15</v>
      </c>
      <c r="B174" s="10">
        <v>4.25</v>
      </c>
      <c r="C174" s="10">
        <v>10.92</v>
      </c>
      <c r="D174" s="10">
        <v>18.440000000000001</v>
      </c>
      <c r="E174" s="10">
        <v>30.33</v>
      </c>
      <c r="F174" s="10">
        <v>26.73</v>
      </c>
      <c r="H174" t="s">
        <v>129</v>
      </c>
    </row>
    <row r="175" spans="1:12" x14ac:dyDescent="0.25">
      <c r="A175" s="10">
        <v>9.66</v>
      </c>
      <c r="B175" s="10">
        <v>2</v>
      </c>
      <c r="C175" s="10">
        <v>213.89</v>
      </c>
      <c r="D175" s="10">
        <v>12.95</v>
      </c>
      <c r="E175" s="10">
        <v>11.7</v>
      </c>
      <c r="F175" s="10">
        <v>6.37</v>
      </c>
      <c r="H175" t="s">
        <v>214</v>
      </c>
      <c r="L175">
        <v>7</v>
      </c>
    </row>
    <row r="176" spans="1:12" x14ac:dyDescent="0.25">
      <c r="A176" s="10"/>
      <c r="B176" s="10"/>
      <c r="C176" s="10">
        <v>2</v>
      </c>
      <c r="D176" s="10">
        <v>6.32</v>
      </c>
      <c r="E176" s="10">
        <v>8.0399999999999991</v>
      </c>
      <c r="F176" s="10">
        <v>2</v>
      </c>
      <c r="H176" t="s">
        <v>215</v>
      </c>
      <c r="L176">
        <v>8</v>
      </c>
    </row>
    <row r="177" spans="1:6" x14ac:dyDescent="0.25">
      <c r="A177" s="10"/>
      <c r="B177" s="10"/>
      <c r="C177" s="10">
        <v>2</v>
      </c>
      <c r="D177" s="10">
        <v>2</v>
      </c>
      <c r="E177" s="10">
        <v>2.15</v>
      </c>
      <c r="F177" s="10">
        <v>2</v>
      </c>
    </row>
    <row r="178" spans="1:6" x14ac:dyDescent="0.25">
      <c r="A178" s="10"/>
      <c r="B178" s="10"/>
      <c r="C178" s="10">
        <v>9.57</v>
      </c>
      <c r="D178" s="10">
        <v>10.71</v>
      </c>
      <c r="E178" s="10">
        <v>9.82</v>
      </c>
      <c r="F178" s="10">
        <v>12</v>
      </c>
    </row>
    <row r="179" spans="1:6" x14ac:dyDescent="0.25">
      <c r="A179" s="10"/>
      <c r="B179" s="10"/>
      <c r="C179" s="10">
        <v>13.08</v>
      </c>
      <c r="D179" s="10">
        <v>7.03</v>
      </c>
      <c r="E179" s="10">
        <v>9.73</v>
      </c>
      <c r="F179" s="10">
        <v>14.65</v>
      </c>
    </row>
    <row r="180" spans="1:6" x14ac:dyDescent="0.25">
      <c r="A180" s="10"/>
      <c r="B180" s="10"/>
      <c r="C180" s="10">
        <v>3.32</v>
      </c>
      <c r="D180" s="10">
        <v>7.66</v>
      </c>
      <c r="E180" s="10">
        <v>2</v>
      </c>
      <c r="F180" s="10">
        <v>10.23</v>
      </c>
    </row>
    <row r="181" spans="1:6" x14ac:dyDescent="0.25">
      <c r="A181" s="10"/>
      <c r="B181" s="10"/>
      <c r="C181" s="10">
        <v>0.7</v>
      </c>
      <c r="D181" s="10">
        <v>3.84</v>
      </c>
      <c r="E181" s="10">
        <v>19.260000000000002</v>
      </c>
      <c r="F181" s="10">
        <v>2</v>
      </c>
    </row>
    <row r="182" spans="1:6" x14ac:dyDescent="0.25">
      <c r="A182" s="10"/>
      <c r="B182" s="10"/>
      <c r="C182" s="10">
        <v>12.9</v>
      </c>
      <c r="D182" s="10">
        <v>3.18</v>
      </c>
      <c r="E182" s="10">
        <v>15.04</v>
      </c>
      <c r="F182" s="10">
        <v>4.93</v>
      </c>
    </row>
    <row r="183" spans="1:6" x14ac:dyDescent="0.25">
      <c r="A183" s="10"/>
      <c r="B183" s="10"/>
      <c r="C183" s="10">
        <v>12.97</v>
      </c>
      <c r="D183" s="10">
        <v>16.82</v>
      </c>
      <c r="E183" s="10">
        <v>10.96</v>
      </c>
      <c r="F183" s="10">
        <v>9.8699999999999992</v>
      </c>
    </row>
    <row r="184" spans="1:6" x14ac:dyDescent="0.25">
      <c r="A184" s="10"/>
      <c r="B184" s="10"/>
      <c r="C184" s="10">
        <v>23.32</v>
      </c>
      <c r="D184" s="10">
        <v>0.71</v>
      </c>
      <c r="E184" s="10">
        <v>11.28</v>
      </c>
      <c r="F184" s="10">
        <v>15.2</v>
      </c>
    </row>
    <row r="185" spans="1:6" x14ac:dyDescent="0.25">
      <c r="A185" s="10"/>
      <c r="B185" s="10"/>
      <c r="C185" s="10">
        <v>10.74</v>
      </c>
      <c r="D185" s="10">
        <v>0.3</v>
      </c>
      <c r="E185" s="10">
        <v>17.39</v>
      </c>
      <c r="F185" s="10">
        <v>10.96</v>
      </c>
    </row>
    <row r="186" spans="1:6" x14ac:dyDescent="0.25">
      <c r="A186" s="10"/>
      <c r="B186" s="10"/>
      <c r="C186" s="10"/>
      <c r="D186" s="10"/>
      <c r="E186" s="10">
        <v>19.739999999999998</v>
      </c>
      <c r="F186" s="10">
        <v>14.19</v>
      </c>
    </row>
    <row r="187" spans="1:6" x14ac:dyDescent="0.25">
      <c r="A187" s="10"/>
      <c r="B187" s="10"/>
      <c r="C187" s="10"/>
      <c r="D187" s="10"/>
      <c r="E187" s="10">
        <v>6</v>
      </c>
      <c r="F187" s="10">
        <v>7.43</v>
      </c>
    </row>
    <row r="188" spans="1:6" x14ac:dyDescent="0.25">
      <c r="A188" s="10"/>
      <c r="B188" s="10"/>
      <c r="C188" s="10"/>
      <c r="D188" s="10"/>
      <c r="E188" s="10">
        <v>2</v>
      </c>
      <c r="F188" s="10">
        <v>2.44</v>
      </c>
    </row>
    <row r="189" spans="1:6" x14ac:dyDescent="0.25">
      <c r="A189" s="10"/>
      <c r="B189" s="10"/>
      <c r="C189" s="10"/>
      <c r="D189" s="10"/>
      <c r="E189" s="10">
        <v>14.57</v>
      </c>
      <c r="F189" s="10">
        <v>2</v>
      </c>
    </row>
    <row r="190" spans="1:6" x14ac:dyDescent="0.25">
      <c r="A190" s="10"/>
      <c r="B190" s="10"/>
      <c r="C190" s="10"/>
      <c r="D190" s="10"/>
      <c r="E190" s="10">
        <v>5.55</v>
      </c>
      <c r="F190" s="10">
        <v>5.55</v>
      </c>
    </row>
    <row r="191" spans="1:6" x14ac:dyDescent="0.25">
      <c r="A191" s="10"/>
      <c r="B191" s="10"/>
      <c r="C191" s="10"/>
      <c r="D191" s="10"/>
      <c r="E191" s="10">
        <v>2</v>
      </c>
      <c r="F191" s="10">
        <v>12.25</v>
      </c>
    </row>
    <row r="192" spans="1:6" x14ac:dyDescent="0.25">
      <c r="A192" s="10"/>
      <c r="B192" s="10"/>
      <c r="C192" s="10"/>
      <c r="D192" s="10"/>
      <c r="E192" s="10">
        <v>5.13</v>
      </c>
      <c r="F192" s="10">
        <v>10.68</v>
      </c>
    </row>
    <row r="193" spans="1:6" x14ac:dyDescent="0.25">
      <c r="A193" s="10"/>
      <c r="B193" s="10"/>
      <c r="C193" s="10"/>
      <c r="D193" s="10"/>
      <c r="E193" s="10">
        <v>2</v>
      </c>
      <c r="F193" s="10">
        <v>6.88</v>
      </c>
    </row>
    <row r="194" spans="1:6" x14ac:dyDescent="0.25">
      <c r="A194" s="10"/>
      <c r="B194" s="10"/>
      <c r="C194" s="10"/>
      <c r="D194" s="10"/>
      <c r="E194" s="10">
        <v>6.84</v>
      </c>
      <c r="F194" s="10">
        <v>17.62</v>
      </c>
    </row>
    <row r="195" spans="1:6" x14ac:dyDescent="0.25">
      <c r="A195" s="10"/>
      <c r="B195" s="10"/>
      <c r="C195" s="10"/>
      <c r="D195" s="10"/>
      <c r="E195" s="10">
        <v>9.8699999999999992</v>
      </c>
      <c r="F195" s="10">
        <v>5.28</v>
      </c>
    </row>
    <row r="196" spans="1:6" x14ac:dyDescent="0.25">
      <c r="A196" s="10"/>
      <c r="B196" s="10"/>
      <c r="C196" s="10"/>
      <c r="D196" s="10"/>
      <c r="E196" s="10">
        <v>6.22</v>
      </c>
      <c r="F196" s="10">
        <v>1.85</v>
      </c>
    </row>
    <row r="197" spans="1:6" x14ac:dyDescent="0.25">
      <c r="A197" s="10"/>
      <c r="B197" s="10"/>
      <c r="C197" s="10"/>
      <c r="D197" s="10"/>
      <c r="E197" s="10">
        <v>4.12</v>
      </c>
      <c r="F197" s="10">
        <v>1.36</v>
      </c>
    </row>
    <row r="198" spans="1:6" x14ac:dyDescent="0.25">
      <c r="A198" s="10"/>
      <c r="B198" s="10"/>
      <c r="C198" s="10"/>
      <c r="D198" s="10"/>
      <c r="E198" s="10">
        <v>7.9</v>
      </c>
      <c r="F198" s="10">
        <v>5.28</v>
      </c>
    </row>
    <row r="199" spans="1:6" x14ac:dyDescent="0.25">
      <c r="A199" s="10"/>
      <c r="B199" s="10"/>
      <c r="C199" s="10"/>
      <c r="D199" s="10"/>
      <c r="E199" s="10">
        <v>1.36</v>
      </c>
      <c r="F199" s="10">
        <v>5.43</v>
      </c>
    </row>
    <row r="200" spans="1:6" x14ac:dyDescent="0.25">
      <c r="A200" s="10"/>
      <c r="B200" s="10"/>
      <c r="C200" s="10"/>
      <c r="D200" s="10"/>
      <c r="E200" s="10">
        <v>2</v>
      </c>
      <c r="F200" s="10">
        <v>2</v>
      </c>
    </row>
    <row r="201" spans="1:6" x14ac:dyDescent="0.25">
      <c r="A201" s="10"/>
      <c r="B201" s="10"/>
      <c r="C201" s="10"/>
      <c r="D201" s="10"/>
      <c r="E201" s="10">
        <v>2</v>
      </c>
      <c r="F201" s="10">
        <v>2</v>
      </c>
    </row>
    <row r="202" spans="1:6" x14ac:dyDescent="0.25">
      <c r="A202" s="10"/>
      <c r="B202" s="10"/>
      <c r="C202" s="10"/>
      <c r="D202" s="10"/>
      <c r="E202" s="10">
        <v>4.12</v>
      </c>
      <c r="F202" s="10">
        <v>2.44</v>
      </c>
    </row>
    <row r="203" spans="1:6" x14ac:dyDescent="0.25">
      <c r="A203" s="10"/>
      <c r="B203" s="10"/>
      <c r="C203" s="10"/>
      <c r="D203" s="10"/>
      <c r="E203" s="10">
        <v>3.46</v>
      </c>
      <c r="F203" s="10">
        <v>11.95</v>
      </c>
    </row>
    <row r="204" spans="1:6" x14ac:dyDescent="0.25">
      <c r="A204" s="10"/>
      <c r="B204" s="10"/>
      <c r="C204" s="10"/>
      <c r="D204" s="10"/>
      <c r="E204" s="10">
        <v>0.3</v>
      </c>
      <c r="F204" s="10">
        <v>2.15</v>
      </c>
    </row>
    <row r="205" spans="1:6" x14ac:dyDescent="0.25">
      <c r="A205" s="10"/>
      <c r="B205" s="10"/>
      <c r="C205" s="10"/>
      <c r="D205" s="10"/>
      <c r="E205" s="10">
        <v>2</v>
      </c>
      <c r="F205" s="10">
        <v>2.2400000000000002</v>
      </c>
    </row>
    <row r="206" spans="1:6" x14ac:dyDescent="0.25">
      <c r="A206" s="10"/>
      <c r="B206" s="10"/>
      <c r="C206" s="10"/>
      <c r="D206" s="10"/>
      <c r="E206" s="10">
        <v>9.31</v>
      </c>
      <c r="F206" s="10">
        <v>4.6500000000000004</v>
      </c>
    </row>
    <row r="207" spans="1:6" x14ac:dyDescent="0.25">
      <c r="A207" s="10"/>
      <c r="B207" s="10"/>
      <c r="C207" s="10"/>
      <c r="D207" s="10"/>
      <c r="E207" s="10">
        <v>8.0299999999999994</v>
      </c>
      <c r="F207" s="10">
        <v>0.2</v>
      </c>
    </row>
    <row r="208" spans="1:6" x14ac:dyDescent="0.25">
      <c r="A208" s="10"/>
      <c r="B208" s="10"/>
      <c r="C208" s="10"/>
      <c r="D208" s="10"/>
      <c r="E208" s="10">
        <v>2.4</v>
      </c>
      <c r="F208" s="10">
        <v>2</v>
      </c>
    </row>
    <row r="209" spans="1:6" x14ac:dyDescent="0.25">
      <c r="A209" s="10"/>
      <c r="B209" s="10"/>
      <c r="C209" s="10"/>
      <c r="D209" s="10"/>
      <c r="E209" s="10">
        <v>9.3699999999999992</v>
      </c>
      <c r="F209" s="10">
        <v>15</v>
      </c>
    </row>
    <row r="210" spans="1:6" x14ac:dyDescent="0.25">
      <c r="A210" s="10"/>
      <c r="B210" s="10"/>
      <c r="C210" s="10"/>
      <c r="D210" s="10"/>
      <c r="E210" s="10">
        <v>4.04</v>
      </c>
      <c r="F210" s="10">
        <v>11.67</v>
      </c>
    </row>
    <row r="211" spans="1:6" x14ac:dyDescent="0.25">
      <c r="A211" s="10"/>
      <c r="B211" s="10"/>
      <c r="C211" s="10"/>
      <c r="D211" s="10"/>
      <c r="E211" s="10">
        <v>0.2</v>
      </c>
      <c r="F211" s="10">
        <v>6.28</v>
      </c>
    </row>
    <row r="212" spans="1:6" x14ac:dyDescent="0.25">
      <c r="A212" s="10"/>
      <c r="B212" s="10"/>
      <c r="C212" s="10"/>
      <c r="D212" s="10"/>
      <c r="E212" s="10">
        <v>0.7</v>
      </c>
      <c r="F212" s="10">
        <v>0.9</v>
      </c>
    </row>
    <row r="213" spans="1:6" x14ac:dyDescent="0.25">
      <c r="A213" s="10"/>
      <c r="B213" s="10"/>
      <c r="C213" s="10"/>
      <c r="D213" s="10"/>
      <c r="E213" s="10">
        <v>0.7</v>
      </c>
      <c r="F213" s="10">
        <v>0.28000000000000003</v>
      </c>
    </row>
    <row r="214" spans="1:6" x14ac:dyDescent="0.25">
      <c r="A214" s="10"/>
      <c r="B214" s="10"/>
      <c r="C214" s="10"/>
      <c r="D214" s="10"/>
      <c r="E214" s="10">
        <v>5.83</v>
      </c>
      <c r="F214" s="10">
        <v>9.2200000000000006</v>
      </c>
    </row>
    <row r="215" spans="1:6" x14ac:dyDescent="0.25">
      <c r="A215" s="10"/>
      <c r="B215" s="10"/>
      <c r="C215" s="10"/>
      <c r="D215" s="10"/>
      <c r="E215" s="10">
        <v>9.3699999999999992</v>
      </c>
      <c r="F215" s="10">
        <v>2.0099999999999998</v>
      </c>
    </row>
    <row r="216" spans="1:6" x14ac:dyDescent="0.25">
      <c r="A216" s="10"/>
      <c r="B216" s="10"/>
      <c r="C216" s="10"/>
      <c r="D216" s="10"/>
      <c r="E216" s="10">
        <v>3.15</v>
      </c>
      <c r="F216" s="10">
        <v>0.2</v>
      </c>
    </row>
    <row r="217" spans="1:6" x14ac:dyDescent="0.25">
      <c r="A217" s="10"/>
      <c r="B217" s="10"/>
      <c r="C217" s="10"/>
      <c r="D217" s="10"/>
      <c r="E217" s="10">
        <v>0.2</v>
      </c>
      <c r="F217" s="10">
        <v>13.08</v>
      </c>
    </row>
    <row r="218" spans="1:6" x14ac:dyDescent="0.25">
      <c r="A218" s="10"/>
      <c r="B218" s="10"/>
      <c r="C218" s="10"/>
      <c r="D218" s="10"/>
      <c r="E218" s="10">
        <v>10.039999999999999</v>
      </c>
      <c r="F218" s="10">
        <v>0.7</v>
      </c>
    </row>
    <row r="219" spans="1:6" x14ac:dyDescent="0.25">
      <c r="A219" s="10"/>
      <c r="B219" s="10"/>
      <c r="C219" s="10"/>
      <c r="D219" s="10"/>
      <c r="E219" s="10">
        <v>11.77</v>
      </c>
      <c r="F219" s="10">
        <v>6.64</v>
      </c>
    </row>
    <row r="220" spans="1:6" x14ac:dyDescent="0.25">
      <c r="A220" s="10"/>
      <c r="B220" s="10"/>
      <c r="C220" s="10"/>
      <c r="D220" s="10"/>
      <c r="E220" s="10">
        <v>9.2100000000000009</v>
      </c>
      <c r="F220" s="10">
        <v>11.37</v>
      </c>
    </row>
    <row r="221" spans="1:6" x14ac:dyDescent="0.25">
      <c r="A221" s="10"/>
      <c r="B221" s="10"/>
      <c r="C221" s="10"/>
      <c r="D221" s="10"/>
      <c r="E221" s="10">
        <v>0.7</v>
      </c>
      <c r="F221" s="10">
        <v>0.7</v>
      </c>
    </row>
    <row r="222" spans="1:6" x14ac:dyDescent="0.25">
      <c r="A222" s="10"/>
      <c r="B222" s="10"/>
      <c r="C222" s="10"/>
      <c r="D222" s="10"/>
      <c r="E222" s="10">
        <v>11.69</v>
      </c>
      <c r="F222" s="10">
        <v>6.78</v>
      </c>
    </row>
    <row r="223" spans="1:6" x14ac:dyDescent="0.25">
      <c r="A223" s="10"/>
      <c r="B223" s="10"/>
      <c r="C223" s="10"/>
      <c r="D223" s="10"/>
      <c r="E223" s="10">
        <v>5.57</v>
      </c>
      <c r="F223" s="10">
        <v>4.22</v>
      </c>
    </row>
    <row r="225" spans="1:12" x14ac:dyDescent="0.25">
      <c r="A225" t="s">
        <v>91</v>
      </c>
      <c r="H225" t="s">
        <v>91</v>
      </c>
    </row>
    <row r="226" spans="1:12" x14ac:dyDescent="0.25">
      <c r="A226" s="11" t="s">
        <v>153</v>
      </c>
      <c r="B226" s="11" t="s">
        <v>154</v>
      </c>
      <c r="C226" s="11" t="s">
        <v>155</v>
      </c>
      <c r="D226" s="11" t="s">
        <v>156</v>
      </c>
      <c r="E226" s="11" t="s">
        <v>157</v>
      </c>
      <c r="F226" s="11" t="s">
        <v>158</v>
      </c>
      <c r="H226" s="11" t="s">
        <v>213</v>
      </c>
    </row>
    <row r="227" spans="1:12" x14ac:dyDescent="0.25">
      <c r="A227" s="10">
        <v>15.77</v>
      </c>
      <c r="B227" s="10">
        <v>233.28</v>
      </c>
      <c r="C227" s="10">
        <v>241.88</v>
      </c>
      <c r="D227" s="10">
        <v>434.85</v>
      </c>
      <c r="E227" s="10">
        <v>30.25</v>
      </c>
      <c r="F227" s="10">
        <v>68.03</v>
      </c>
      <c r="H227" t="s">
        <v>214</v>
      </c>
      <c r="L227">
        <v>5</v>
      </c>
    </row>
    <row r="228" spans="1:12" x14ac:dyDescent="0.25">
      <c r="A228" s="10">
        <v>16.43</v>
      </c>
      <c r="B228" s="10">
        <v>315.32</v>
      </c>
      <c r="C228" s="10">
        <v>310.61</v>
      </c>
      <c r="D228" s="10">
        <v>357.59</v>
      </c>
      <c r="E228" s="10">
        <v>89.35</v>
      </c>
      <c r="F228" s="10">
        <v>103.41</v>
      </c>
      <c r="H228" t="s">
        <v>215</v>
      </c>
      <c r="L228">
        <v>0</v>
      </c>
    </row>
    <row r="229" spans="1:12" x14ac:dyDescent="0.25">
      <c r="A229" s="10">
        <v>29.41</v>
      </c>
      <c r="B229" s="10">
        <v>108.58</v>
      </c>
      <c r="C229" s="10">
        <v>57.75</v>
      </c>
      <c r="D229" s="10">
        <v>178.42</v>
      </c>
      <c r="E229" s="10">
        <v>53.54</v>
      </c>
      <c r="F229" s="10">
        <v>47.25</v>
      </c>
    </row>
    <row r="230" spans="1:12" x14ac:dyDescent="0.25">
      <c r="A230" s="10">
        <v>38.64</v>
      </c>
      <c r="B230" s="10">
        <v>41.56</v>
      </c>
      <c r="C230" s="10">
        <v>427.59</v>
      </c>
      <c r="D230" s="10">
        <v>246.76</v>
      </c>
      <c r="E230" s="10">
        <v>127.3</v>
      </c>
      <c r="F230" s="10">
        <v>362.85</v>
      </c>
      <c r="H230" t="s">
        <v>129</v>
      </c>
    </row>
    <row r="231" spans="1:12" x14ac:dyDescent="0.25">
      <c r="A231" s="10">
        <v>58.12</v>
      </c>
      <c r="B231" s="10">
        <v>118.07</v>
      </c>
      <c r="C231" s="10">
        <v>356.89</v>
      </c>
      <c r="D231" s="10">
        <v>21.12</v>
      </c>
      <c r="E231" s="10">
        <v>104.7</v>
      </c>
      <c r="F231" s="10">
        <v>130.9</v>
      </c>
      <c r="H231" t="s">
        <v>214</v>
      </c>
      <c r="L231">
        <v>7</v>
      </c>
    </row>
    <row r="232" spans="1:12" x14ac:dyDescent="0.25">
      <c r="A232" s="10"/>
      <c r="B232" s="10"/>
      <c r="C232" s="10">
        <v>39.39</v>
      </c>
      <c r="D232" s="10">
        <v>399.56</v>
      </c>
      <c r="E232" s="10">
        <v>234.93</v>
      </c>
      <c r="F232" s="10">
        <v>85.47</v>
      </c>
      <c r="H232" t="s">
        <v>215</v>
      </c>
      <c r="L232">
        <v>8</v>
      </c>
    </row>
    <row r="233" spans="1:12" x14ac:dyDescent="0.25">
      <c r="A233" s="10"/>
      <c r="B233" s="10"/>
      <c r="C233" s="10">
        <v>518.82000000000005</v>
      </c>
      <c r="D233" s="10">
        <v>205.92</v>
      </c>
      <c r="E233" s="10">
        <v>230.61</v>
      </c>
      <c r="F233" s="10">
        <v>126.96</v>
      </c>
    </row>
    <row r="234" spans="1:12" x14ac:dyDescent="0.25">
      <c r="A234" s="10"/>
      <c r="B234" s="10"/>
      <c r="C234" s="10">
        <v>335.05</v>
      </c>
      <c r="D234" s="10">
        <v>104.82</v>
      </c>
      <c r="E234" s="10">
        <v>50.92</v>
      </c>
      <c r="F234" s="10">
        <v>46.55</v>
      </c>
    </row>
    <row r="235" spans="1:12" x14ac:dyDescent="0.25">
      <c r="A235" s="10"/>
      <c r="B235" s="10"/>
      <c r="C235" s="10">
        <v>202.2</v>
      </c>
      <c r="D235" s="10">
        <v>105.44</v>
      </c>
      <c r="E235" s="10">
        <v>232.5</v>
      </c>
      <c r="F235" s="10">
        <v>174.61</v>
      </c>
    </row>
    <row r="236" spans="1:12" x14ac:dyDescent="0.25">
      <c r="A236" s="10"/>
      <c r="B236" s="10"/>
      <c r="C236" s="10">
        <v>15.39</v>
      </c>
      <c r="D236" s="10">
        <v>49.56</v>
      </c>
      <c r="E236" s="10">
        <v>51.09</v>
      </c>
      <c r="F236" s="10">
        <v>121.69</v>
      </c>
    </row>
    <row r="237" spans="1:12" x14ac:dyDescent="0.25">
      <c r="A237" s="10"/>
      <c r="B237" s="10"/>
      <c r="C237" s="10">
        <v>14.22</v>
      </c>
      <c r="D237" s="10">
        <v>47.14</v>
      </c>
      <c r="E237" s="10">
        <v>95.64</v>
      </c>
      <c r="F237" s="10">
        <v>62.35</v>
      </c>
    </row>
    <row r="238" spans="1:12" x14ac:dyDescent="0.25">
      <c r="A238" s="10"/>
      <c r="B238" s="10"/>
      <c r="C238" s="10">
        <v>43.06</v>
      </c>
      <c r="D238" s="10">
        <v>26.63</v>
      </c>
      <c r="E238" s="10">
        <v>261.61</v>
      </c>
      <c r="F238" s="10">
        <v>93.85</v>
      </c>
    </row>
    <row r="239" spans="1:12" x14ac:dyDescent="0.25">
      <c r="A239" s="10"/>
      <c r="B239" s="10"/>
      <c r="C239" s="10">
        <v>144.56</v>
      </c>
      <c r="D239" s="10">
        <v>177.89</v>
      </c>
      <c r="E239" s="10">
        <v>114</v>
      </c>
      <c r="F239" s="10">
        <v>196.94</v>
      </c>
    </row>
    <row r="240" spans="1:12" x14ac:dyDescent="0.25">
      <c r="A240" s="10"/>
      <c r="B240" s="10"/>
      <c r="C240" s="10">
        <v>102.73</v>
      </c>
      <c r="D240" s="10">
        <v>24.11</v>
      </c>
      <c r="E240" s="10">
        <v>76.38</v>
      </c>
      <c r="F240" s="10">
        <v>423.2</v>
      </c>
    </row>
    <row r="241" spans="1:6" x14ac:dyDescent="0.25">
      <c r="A241" s="10"/>
      <c r="B241" s="10"/>
      <c r="C241" s="10">
        <v>228.99</v>
      </c>
      <c r="D241" s="10">
        <v>15.29</v>
      </c>
      <c r="E241" s="10">
        <v>269.54000000000002</v>
      </c>
      <c r="F241" s="10">
        <v>112.61</v>
      </c>
    </row>
    <row r="242" spans="1:6" x14ac:dyDescent="0.25">
      <c r="A242" s="10"/>
      <c r="B242" s="10"/>
      <c r="C242" s="10"/>
      <c r="D242" s="10"/>
      <c r="E242" s="10">
        <v>184.46</v>
      </c>
      <c r="F242" s="10">
        <v>235.63</v>
      </c>
    </row>
    <row r="243" spans="1:6" x14ac:dyDescent="0.25">
      <c r="A243" s="10"/>
      <c r="B243" s="10"/>
      <c r="C243" s="10"/>
      <c r="D243" s="10"/>
      <c r="E243" s="10">
        <v>190.74</v>
      </c>
      <c r="F243" s="10">
        <v>493.19</v>
      </c>
    </row>
    <row r="244" spans="1:6" x14ac:dyDescent="0.25">
      <c r="A244" s="10"/>
      <c r="B244" s="10"/>
      <c r="C244" s="10"/>
      <c r="D244" s="10"/>
      <c r="E244" s="10">
        <v>139.31</v>
      </c>
      <c r="F244" s="10">
        <v>146.57</v>
      </c>
    </row>
    <row r="245" spans="1:6" x14ac:dyDescent="0.25">
      <c r="A245" s="10"/>
      <c r="B245" s="10"/>
      <c r="C245" s="10"/>
      <c r="D245" s="10"/>
      <c r="E245" s="10">
        <v>303.14999999999998</v>
      </c>
      <c r="F245" s="10">
        <v>66.61</v>
      </c>
    </row>
    <row r="246" spans="1:6" x14ac:dyDescent="0.25">
      <c r="A246" s="10"/>
      <c r="B246" s="10"/>
      <c r="C246" s="10"/>
      <c r="D246" s="10"/>
      <c r="E246" s="10">
        <v>568.95000000000005</v>
      </c>
      <c r="F246" s="10">
        <v>268.45</v>
      </c>
    </row>
    <row r="247" spans="1:6" x14ac:dyDescent="0.25">
      <c r="A247" s="10"/>
      <c r="B247" s="10"/>
      <c r="C247" s="10"/>
      <c r="D247" s="10"/>
      <c r="E247" s="10">
        <v>154.63999999999999</v>
      </c>
      <c r="F247" s="10">
        <v>66.52</v>
      </c>
    </row>
    <row r="248" spans="1:6" x14ac:dyDescent="0.25">
      <c r="A248" s="10"/>
      <c r="B248" s="10"/>
      <c r="C248" s="10"/>
      <c r="D248" s="10"/>
      <c r="E248" s="10">
        <v>98.24</v>
      </c>
      <c r="F248" s="10">
        <v>130.63999999999999</v>
      </c>
    </row>
    <row r="249" spans="1:6" x14ac:dyDescent="0.25">
      <c r="A249" s="10"/>
      <c r="B249" s="10"/>
      <c r="C249" s="10"/>
      <c r="D249" s="10"/>
      <c r="E249" s="10">
        <v>34.9</v>
      </c>
      <c r="F249" s="10">
        <v>146.5</v>
      </c>
    </row>
    <row r="250" spans="1:6" x14ac:dyDescent="0.25">
      <c r="A250" s="10"/>
      <c r="B250" s="10"/>
      <c r="C250" s="10"/>
      <c r="D250" s="10"/>
      <c r="E250" s="10">
        <v>372.85</v>
      </c>
      <c r="F250" s="10">
        <v>217.44</v>
      </c>
    </row>
    <row r="251" spans="1:6" x14ac:dyDescent="0.25">
      <c r="A251" s="10"/>
      <c r="B251" s="10"/>
      <c r="C251" s="10"/>
      <c r="D251" s="10"/>
      <c r="E251" s="10">
        <v>135.82</v>
      </c>
      <c r="F251" s="10">
        <v>102.55</v>
      </c>
    </row>
    <row r="252" spans="1:6" x14ac:dyDescent="0.25">
      <c r="A252" s="10"/>
      <c r="B252" s="10"/>
      <c r="C252" s="10"/>
      <c r="D252" s="10"/>
      <c r="E252" s="10">
        <v>143.19999999999999</v>
      </c>
      <c r="F252" s="10">
        <v>126.16</v>
      </c>
    </row>
    <row r="253" spans="1:6" x14ac:dyDescent="0.25">
      <c r="A253" s="10"/>
      <c r="B253" s="10"/>
      <c r="C253" s="10"/>
      <c r="D253" s="10"/>
      <c r="E253" s="10">
        <v>68.150000000000006</v>
      </c>
      <c r="F253" s="10">
        <v>18.25</v>
      </c>
    </row>
    <row r="254" spans="1:6" x14ac:dyDescent="0.25">
      <c r="A254" s="10"/>
      <c r="B254" s="10"/>
      <c r="C254" s="10"/>
      <c r="D254" s="10"/>
      <c r="E254" s="10">
        <v>3.11</v>
      </c>
      <c r="F254" s="10">
        <v>61.18</v>
      </c>
    </row>
    <row r="255" spans="1:6" x14ac:dyDescent="0.25">
      <c r="A255" s="10"/>
      <c r="B255" s="10"/>
      <c r="C255" s="10"/>
      <c r="D255" s="10"/>
      <c r="E255" s="10">
        <v>93.72</v>
      </c>
      <c r="F255" s="10">
        <v>38.35</v>
      </c>
    </row>
    <row r="256" spans="1:6" x14ac:dyDescent="0.25">
      <c r="A256" s="10"/>
      <c r="B256" s="10"/>
      <c r="C256" s="10"/>
      <c r="D256" s="10"/>
      <c r="E256" s="10">
        <v>1869.71</v>
      </c>
      <c r="F256" s="10">
        <v>666.6</v>
      </c>
    </row>
    <row r="257" spans="1:6" x14ac:dyDescent="0.25">
      <c r="A257" s="10"/>
      <c r="B257" s="10"/>
      <c r="C257" s="10"/>
      <c r="D257" s="10"/>
      <c r="E257" s="10">
        <v>116.74</v>
      </c>
      <c r="F257" s="10">
        <v>162.04</v>
      </c>
    </row>
    <row r="258" spans="1:6" x14ac:dyDescent="0.25">
      <c r="A258" s="10"/>
      <c r="B258" s="10"/>
      <c r="C258" s="10"/>
      <c r="D258" s="10"/>
      <c r="E258" s="10">
        <v>95.4</v>
      </c>
      <c r="F258" s="10">
        <v>77</v>
      </c>
    </row>
    <row r="259" spans="1:6" x14ac:dyDescent="0.25">
      <c r="A259" s="10"/>
      <c r="B259" s="10"/>
      <c r="C259" s="10"/>
      <c r="D259" s="10"/>
      <c r="E259" s="10">
        <v>76.61</v>
      </c>
      <c r="F259" s="10">
        <v>213.48</v>
      </c>
    </row>
    <row r="260" spans="1:6" x14ac:dyDescent="0.25">
      <c r="A260" s="10"/>
      <c r="B260" s="10"/>
      <c r="C260" s="10"/>
      <c r="D260" s="10"/>
      <c r="E260" s="10">
        <v>43.65</v>
      </c>
      <c r="F260" s="10">
        <v>25.1</v>
      </c>
    </row>
    <row r="261" spans="1:6" x14ac:dyDescent="0.25">
      <c r="A261" s="10"/>
      <c r="B261" s="10"/>
      <c r="C261" s="10"/>
      <c r="D261" s="10"/>
      <c r="E261" s="10">
        <v>22.22</v>
      </c>
      <c r="F261" s="10">
        <v>14.99</v>
      </c>
    </row>
    <row r="262" spans="1:6" x14ac:dyDescent="0.25">
      <c r="A262" s="10"/>
      <c r="B262" s="10"/>
      <c r="C262" s="10"/>
      <c r="D262" s="10"/>
      <c r="E262" s="10">
        <v>49.43</v>
      </c>
      <c r="F262" s="10">
        <v>30.18</v>
      </c>
    </row>
    <row r="263" spans="1:6" x14ac:dyDescent="0.25">
      <c r="A263" s="10"/>
      <c r="B263" s="10"/>
      <c r="C263" s="10"/>
      <c r="D263" s="10"/>
      <c r="E263" s="10">
        <v>34.299999999999997</v>
      </c>
      <c r="F263" s="10">
        <v>52.61</v>
      </c>
    </row>
    <row r="264" spans="1:6" x14ac:dyDescent="0.25">
      <c r="A264" s="10"/>
      <c r="B264" s="10"/>
      <c r="C264" s="10"/>
      <c r="D264" s="10"/>
      <c r="E264" s="10">
        <v>16.899999999999999</v>
      </c>
      <c r="F264" s="10">
        <v>75.34</v>
      </c>
    </row>
    <row r="265" spans="1:6" x14ac:dyDescent="0.25">
      <c r="A265" s="10"/>
      <c r="B265" s="10"/>
      <c r="C265" s="10"/>
      <c r="D265" s="10"/>
      <c r="E265" s="10">
        <v>81.88</v>
      </c>
      <c r="F265" s="10">
        <v>218.14</v>
      </c>
    </row>
    <row r="266" spans="1:6" x14ac:dyDescent="0.25">
      <c r="A266" s="10"/>
      <c r="B266" s="10"/>
      <c r="C266" s="10"/>
      <c r="D266" s="10"/>
      <c r="E266" s="10">
        <v>123.19</v>
      </c>
      <c r="F266" s="10">
        <v>243.74</v>
      </c>
    </row>
    <row r="267" spans="1:6" x14ac:dyDescent="0.25">
      <c r="A267" s="10"/>
      <c r="B267" s="10"/>
      <c r="C267" s="10"/>
      <c r="D267" s="10"/>
      <c r="E267" s="10">
        <v>138.32</v>
      </c>
      <c r="F267" s="10">
        <v>391.54</v>
      </c>
    </row>
    <row r="268" spans="1:6" x14ac:dyDescent="0.25">
      <c r="A268" s="10"/>
      <c r="B268" s="10"/>
      <c r="C268" s="10"/>
      <c r="D268" s="10"/>
      <c r="E268" s="10">
        <v>19.760000000000002</v>
      </c>
      <c r="F268" s="10">
        <v>12.14</v>
      </c>
    </row>
    <row r="269" spans="1:6" x14ac:dyDescent="0.25">
      <c r="A269" s="10"/>
      <c r="B269" s="10"/>
      <c r="C269" s="10"/>
      <c r="D269" s="10"/>
      <c r="E269" s="10">
        <v>54.7</v>
      </c>
      <c r="F269" s="10">
        <v>45.65</v>
      </c>
    </row>
    <row r="270" spans="1:6" x14ac:dyDescent="0.25">
      <c r="A270" s="10"/>
      <c r="B270" s="10"/>
      <c r="C270" s="10"/>
      <c r="D270" s="10"/>
      <c r="E270" s="10">
        <v>40.69</v>
      </c>
      <c r="F270" s="10">
        <v>56.38</v>
      </c>
    </row>
    <row r="271" spans="1:6" x14ac:dyDescent="0.25">
      <c r="A271" s="10"/>
      <c r="B271" s="10"/>
      <c r="C271" s="10"/>
      <c r="D271" s="10"/>
      <c r="E271" s="10">
        <v>39.29</v>
      </c>
      <c r="F271" s="10">
        <v>45.29</v>
      </c>
    </row>
    <row r="272" spans="1:6" x14ac:dyDescent="0.25">
      <c r="A272" s="10"/>
      <c r="B272" s="10"/>
      <c r="C272" s="10"/>
      <c r="D272" s="10"/>
      <c r="E272" s="10">
        <v>31.73</v>
      </c>
      <c r="F272" s="10">
        <v>84.77</v>
      </c>
    </row>
    <row r="273" spans="1:12" x14ac:dyDescent="0.25">
      <c r="A273" s="10"/>
      <c r="B273" s="10"/>
      <c r="C273" s="10"/>
      <c r="D273" s="10"/>
      <c r="E273" s="10">
        <v>21.31</v>
      </c>
      <c r="F273" s="10">
        <v>67.180000000000007</v>
      </c>
    </row>
    <row r="274" spans="1:12" x14ac:dyDescent="0.25">
      <c r="A274" s="10"/>
      <c r="B274" s="10"/>
      <c r="C274" s="10"/>
      <c r="D274" s="10"/>
      <c r="E274" s="10">
        <v>34</v>
      </c>
      <c r="F274" s="10">
        <v>6.56</v>
      </c>
    </row>
    <row r="275" spans="1:12" x14ac:dyDescent="0.25">
      <c r="A275" s="10"/>
      <c r="B275" s="10"/>
      <c r="C275" s="10"/>
      <c r="D275" s="10"/>
      <c r="E275" s="10">
        <v>34.42</v>
      </c>
      <c r="F275" s="10">
        <v>45.6</v>
      </c>
    </row>
    <row r="276" spans="1:12" x14ac:dyDescent="0.25">
      <c r="A276" s="10"/>
      <c r="B276" s="10"/>
      <c r="C276" s="10"/>
      <c r="D276" s="10"/>
      <c r="E276" s="10">
        <v>4.43</v>
      </c>
      <c r="F276" s="10">
        <v>30.61</v>
      </c>
    </row>
    <row r="277" spans="1:12" x14ac:dyDescent="0.25">
      <c r="A277" s="10"/>
      <c r="B277" s="10"/>
      <c r="C277" s="10"/>
      <c r="D277" s="10"/>
      <c r="E277" s="10">
        <v>18.04</v>
      </c>
      <c r="F277" s="10">
        <v>30.49</v>
      </c>
    </row>
    <row r="278" spans="1:12" x14ac:dyDescent="0.25">
      <c r="A278" s="10"/>
      <c r="B278" s="10"/>
      <c r="C278" s="10"/>
      <c r="D278" s="10"/>
      <c r="E278" s="10">
        <v>118.35</v>
      </c>
      <c r="F278" s="10">
        <v>28.93</v>
      </c>
    </row>
    <row r="279" spans="1:12" x14ac:dyDescent="0.25">
      <c r="A279" s="10"/>
      <c r="B279" s="10"/>
      <c r="C279" s="10"/>
      <c r="D279" s="10"/>
      <c r="E279" s="10">
        <v>58.95</v>
      </c>
      <c r="F279" s="10">
        <v>64.569999999999993</v>
      </c>
    </row>
    <row r="280" spans="1:12" x14ac:dyDescent="0.25">
      <c r="A280" t="s">
        <v>198</v>
      </c>
      <c r="H280" t="s">
        <v>198</v>
      </c>
    </row>
    <row r="281" spans="1:12" x14ac:dyDescent="0.25">
      <c r="A281" s="11" t="s">
        <v>153</v>
      </c>
      <c r="B281" s="11" t="s">
        <v>154</v>
      </c>
      <c r="C281" s="11" t="s">
        <v>155</v>
      </c>
      <c r="D281" s="11" t="s">
        <v>156</v>
      </c>
      <c r="E281" s="11" t="s">
        <v>157</v>
      </c>
      <c r="F281" s="11" t="s">
        <v>158</v>
      </c>
      <c r="H281" s="11" t="s">
        <v>213</v>
      </c>
    </row>
    <row r="282" spans="1:12" x14ac:dyDescent="0.25">
      <c r="A282" s="10">
        <v>44.1</v>
      </c>
      <c r="B282" s="10">
        <v>1795.1</v>
      </c>
      <c r="C282" s="10">
        <v>26173.1</v>
      </c>
      <c r="D282" s="10">
        <v>8471.9</v>
      </c>
      <c r="E282" s="10">
        <v>192.54</v>
      </c>
      <c r="F282" s="10">
        <v>436.89</v>
      </c>
      <c r="H282" t="s">
        <v>214</v>
      </c>
      <c r="L282">
        <v>3</v>
      </c>
    </row>
    <row r="283" spans="1:12" x14ac:dyDescent="0.25">
      <c r="A283" s="10">
        <v>137.30000000000001</v>
      </c>
      <c r="B283" s="10">
        <v>3341.68</v>
      </c>
      <c r="C283" s="10">
        <v>34837.29</v>
      </c>
      <c r="D283" s="10">
        <v>10786.11</v>
      </c>
      <c r="E283" s="10">
        <v>177.86</v>
      </c>
      <c r="F283" s="10">
        <v>602.08000000000004</v>
      </c>
      <c r="H283" t="s">
        <v>215</v>
      </c>
      <c r="L283">
        <v>2</v>
      </c>
    </row>
    <row r="284" spans="1:12" x14ac:dyDescent="0.25">
      <c r="A284" s="10">
        <v>746.39</v>
      </c>
      <c r="B284" s="10">
        <v>781.27</v>
      </c>
      <c r="C284" s="10">
        <v>209.43</v>
      </c>
      <c r="D284" s="10">
        <v>3707.3</v>
      </c>
      <c r="E284" s="10">
        <v>388.8</v>
      </c>
      <c r="F284" s="10">
        <v>374.37</v>
      </c>
    </row>
    <row r="285" spans="1:12" x14ac:dyDescent="0.25">
      <c r="A285" s="10">
        <v>2426.2199999999998</v>
      </c>
      <c r="B285" s="10">
        <v>1357.76</v>
      </c>
      <c r="C285" s="10">
        <v>1273.73</v>
      </c>
      <c r="D285" s="10">
        <v>1656.7</v>
      </c>
      <c r="E285" s="10">
        <v>1090.04</v>
      </c>
      <c r="F285" s="10">
        <v>2875.81</v>
      </c>
      <c r="H285" t="s">
        <v>129</v>
      </c>
    </row>
    <row r="286" spans="1:12" x14ac:dyDescent="0.25">
      <c r="A286" s="10">
        <v>1041.8</v>
      </c>
      <c r="B286" s="10">
        <v>33.19</v>
      </c>
      <c r="C286" s="10">
        <v>25.29</v>
      </c>
      <c r="D286" s="10">
        <v>297.10000000000002</v>
      </c>
      <c r="E286" s="10">
        <v>1570.46</v>
      </c>
      <c r="F286" s="10">
        <v>1987.16</v>
      </c>
      <c r="H286" t="s">
        <v>214</v>
      </c>
      <c r="L286">
        <v>7</v>
      </c>
    </row>
    <row r="287" spans="1:12" x14ac:dyDescent="0.25">
      <c r="A287" s="10"/>
      <c r="B287" s="10"/>
      <c r="C287" s="10">
        <v>342.49</v>
      </c>
      <c r="D287" s="10">
        <v>2879.7</v>
      </c>
      <c r="E287" s="10">
        <v>985.6</v>
      </c>
      <c r="F287" s="10">
        <v>336.9</v>
      </c>
      <c r="H287" t="s">
        <v>215</v>
      </c>
      <c r="L287">
        <v>8</v>
      </c>
    </row>
    <row r="288" spans="1:12" x14ac:dyDescent="0.25">
      <c r="A288" s="10"/>
      <c r="B288" s="10"/>
      <c r="C288" s="10">
        <v>3543.55</v>
      </c>
      <c r="D288" s="10">
        <v>887.06</v>
      </c>
      <c r="E288" s="10">
        <v>449.12</v>
      </c>
      <c r="F288" s="10">
        <v>16.02</v>
      </c>
    </row>
    <row r="289" spans="1:6" x14ac:dyDescent="0.25">
      <c r="A289" s="10"/>
      <c r="B289" s="10"/>
      <c r="C289" s="10">
        <v>8466.49</v>
      </c>
      <c r="D289" s="10">
        <v>526.57000000000005</v>
      </c>
      <c r="E289" s="10">
        <v>41.07</v>
      </c>
      <c r="F289" s="10">
        <v>21.43</v>
      </c>
    </row>
    <row r="290" spans="1:6" x14ac:dyDescent="0.25">
      <c r="A290" s="10"/>
      <c r="B290" s="10"/>
      <c r="C290" s="10">
        <v>542.20000000000005</v>
      </c>
      <c r="D290" s="10">
        <v>584.38</v>
      </c>
      <c r="E290" s="10">
        <v>8984.5400000000009</v>
      </c>
      <c r="F290" s="10">
        <v>6311.64</v>
      </c>
    </row>
    <row r="291" spans="1:6" x14ac:dyDescent="0.25">
      <c r="A291" s="10"/>
      <c r="B291" s="10"/>
      <c r="C291" s="10">
        <v>548.05999999999995</v>
      </c>
      <c r="D291" s="10">
        <v>630.65</v>
      </c>
      <c r="E291" s="10">
        <v>553.29999999999995</v>
      </c>
      <c r="F291" s="10">
        <v>5682.7</v>
      </c>
    </row>
    <row r="292" spans="1:6" x14ac:dyDescent="0.25">
      <c r="A292" s="10"/>
      <c r="B292" s="10"/>
      <c r="C292" s="10">
        <v>117.21</v>
      </c>
      <c r="D292" s="10">
        <v>140.22</v>
      </c>
      <c r="E292" s="10">
        <v>478.1</v>
      </c>
      <c r="F292" s="10">
        <v>542.6</v>
      </c>
    </row>
    <row r="293" spans="1:6" x14ac:dyDescent="0.25">
      <c r="A293" s="10"/>
      <c r="B293" s="10"/>
      <c r="C293" s="10">
        <v>2098.52</v>
      </c>
      <c r="D293" s="10">
        <v>914.66</v>
      </c>
      <c r="E293" s="10">
        <v>3530.3</v>
      </c>
      <c r="F293" s="10">
        <v>1291.7</v>
      </c>
    </row>
    <row r="294" spans="1:6" x14ac:dyDescent="0.25">
      <c r="A294" s="10"/>
      <c r="B294" s="10"/>
      <c r="C294" s="10">
        <v>9011.3799999999992</v>
      </c>
      <c r="D294" s="10">
        <v>2712.9</v>
      </c>
      <c r="E294" s="10">
        <v>68.08</v>
      </c>
      <c r="F294" s="10">
        <v>132.11000000000001</v>
      </c>
    </row>
    <row r="295" spans="1:6" x14ac:dyDescent="0.25">
      <c r="A295" s="10"/>
      <c r="B295" s="10"/>
      <c r="C295" s="10">
        <v>377.88</v>
      </c>
      <c r="D295" s="10">
        <v>104.67</v>
      </c>
      <c r="E295" s="10">
        <v>1719.62</v>
      </c>
      <c r="F295" s="10">
        <v>2552.7199999999998</v>
      </c>
    </row>
    <row r="296" spans="1:6" x14ac:dyDescent="0.25">
      <c r="A296" s="10"/>
      <c r="B296" s="10"/>
      <c r="C296" s="10">
        <v>518.91</v>
      </c>
      <c r="D296" s="10">
        <v>77.12</v>
      </c>
      <c r="E296" s="10">
        <v>667.72</v>
      </c>
      <c r="F296" s="10">
        <v>269.83</v>
      </c>
    </row>
    <row r="297" spans="1:6" x14ac:dyDescent="0.25">
      <c r="A297" s="10"/>
      <c r="B297" s="10"/>
      <c r="C297" s="10"/>
      <c r="D297" s="10"/>
      <c r="E297" s="10">
        <v>234.35</v>
      </c>
      <c r="F297" s="10">
        <v>494.21</v>
      </c>
    </row>
    <row r="298" spans="1:6" x14ac:dyDescent="0.25">
      <c r="A298" s="10"/>
      <c r="B298" s="10"/>
      <c r="C298" s="10"/>
      <c r="D298" s="10"/>
      <c r="E298" s="10">
        <v>1351.53</v>
      </c>
      <c r="F298" s="10">
        <v>1142.07</v>
      </c>
    </row>
    <row r="299" spans="1:6" x14ac:dyDescent="0.25">
      <c r="A299" s="10"/>
      <c r="B299" s="10"/>
      <c r="C299" s="10"/>
      <c r="D299" s="10"/>
      <c r="E299" s="10">
        <v>5603.8</v>
      </c>
      <c r="F299" s="10">
        <v>18836.900000000001</v>
      </c>
    </row>
    <row r="300" spans="1:6" x14ac:dyDescent="0.25">
      <c r="A300" s="10"/>
      <c r="B300" s="10"/>
      <c r="C300" s="10"/>
      <c r="D300" s="10"/>
      <c r="E300" s="10">
        <v>25879.200000000001</v>
      </c>
      <c r="F300" s="10">
        <v>594.1</v>
      </c>
    </row>
    <row r="301" spans="1:6" x14ac:dyDescent="0.25">
      <c r="A301" s="10"/>
      <c r="B301" s="10"/>
      <c r="C301" s="10"/>
      <c r="D301" s="10"/>
      <c r="E301" s="10">
        <v>6154.4</v>
      </c>
      <c r="F301" s="10">
        <v>12138.1</v>
      </c>
    </row>
    <row r="302" spans="1:6" x14ac:dyDescent="0.25">
      <c r="A302" s="10"/>
      <c r="B302" s="10"/>
      <c r="C302" s="10"/>
      <c r="D302" s="10"/>
      <c r="E302" s="10">
        <v>460.5</v>
      </c>
      <c r="F302" s="10">
        <v>209.6</v>
      </c>
    </row>
    <row r="303" spans="1:6" x14ac:dyDescent="0.25">
      <c r="A303" s="10"/>
      <c r="B303" s="10"/>
      <c r="C303" s="10"/>
      <c r="D303" s="10"/>
      <c r="E303" s="10">
        <v>1430.7</v>
      </c>
      <c r="F303" s="10">
        <v>4664.25</v>
      </c>
    </row>
    <row r="304" spans="1:6" x14ac:dyDescent="0.25">
      <c r="A304" s="10"/>
      <c r="B304" s="10"/>
      <c r="C304" s="10"/>
      <c r="D304" s="10"/>
      <c r="E304" s="10">
        <v>740.5</v>
      </c>
      <c r="F304" s="10">
        <v>1698.1</v>
      </c>
    </row>
    <row r="305" spans="1:6" x14ac:dyDescent="0.25">
      <c r="A305" s="10"/>
      <c r="B305" s="10"/>
      <c r="C305" s="10"/>
      <c r="D305" s="10"/>
      <c r="E305" s="10">
        <v>6462.5</v>
      </c>
      <c r="F305" s="10">
        <v>1221.4000000000001</v>
      </c>
    </row>
    <row r="306" spans="1:6" x14ac:dyDescent="0.25">
      <c r="A306" s="10"/>
      <c r="B306" s="10"/>
      <c r="C306" s="10"/>
      <c r="D306" s="10"/>
      <c r="E306" s="10">
        <v>757.2</v>
      </c>
      <c r="F306" s="10">
        <v>751.55</v>
      </c>
    </row>
    <row r="307" spans="1:6" x14ac:dyDescent="0.25">
      <c r="A307" s="10"/>
      <c r="B307" s="10"/>
      <c r="C307" s="10"/>
      <c r="D307" s="10"/>
      <c r="E307" s="10">
        <v>1363.59</v>
      </c>
      <c r="F307" s="10">
        <v>440.6</v>
      </c>
    </row>
    <row r="308" spans="1:6" x14ac:dyDescent="0.25">
      <c r="A308" s="10"/>
      <c r="B308" s="10"/>
      <c r="C308" s="10"/>
      <c r="D308" s="10"/>
      <c r="E308" s="10">
        <v>1614.77</v>
      </c>
      <c r="F308" s="10">
        <v>47.53</v>
      </c>
    </row>
    <row r="309" spans="1:6" x14ac:dyDescent="0.25">
      <c r="A309" s="10"/>
      <c r="B309" s="10"/>
      <c r="C309" s="10"/>
      <c r="D309" s="10"/>
      <c r="E309" s="10">
        <v>21.79</v>
      </c>
      <c r="F309" s="10">
        <v>533.22</v>
      </c>
    </row>
    <row r="310" spans="1:6" x14ac:dyDescent="0.25">
      <c r="A310" s="10"/>
      <c r="B310" s="10"/>
      <c r="C310" s="10"/>
      <c r="D310" s="10"/>
      <c r="E310" s="10">
        <v>4840.25</v>
      </c>
      <c r="F310" s="10">
        <v>2052.27</v>
      </c>
    </row>
    <row r="311" spans="1:6" x14ac:dyDescent="0.25">
      <c r="A311" s="10"/>
      <c r="B311" s="10"/>
      <c r="C311" s="10"/>
      <c r="D311" s="10"/>
      <c r="E311" s="10">
        <v>23594.7</v>
      </c>
      <c r="F311" s="10">
        <v>3981.1</v>
      </c>
    </row>
    <row r="312" spans="1:6" x14ac:dyDescent="0.25">
      <c r="A312" s="10"/>
      <c r="B312" s="10"/>
      <c r="C312" s="10"/>
      <c r="D312" s="10"/>
      <c r="E312" s="10">
        <v>4355.3999999999996</v>
      </c>
      <c r="F312" s="10">
        <v>15345.8</v>
      </c>
    </row>
    <row r="313" spans="1:6" x14ac:dyDescent="0.25">
      <c r="A313" s="10"/>
      <c r="B313" s="10"/>
      <c r="C313" s="10"/>
      <c r="D313" s="10"/>
      <c r="E313" s="10">
        <v>6383.4</v>
      </c>
      <c r="F313" s="10">
        <v>2657</v>
      </c>
    </row>
    <row r="314" spans="1:6" x14ac:dyDescent="0.25">
      <c r="A314" s="10"/>
      <c r="B314" s="10"/>
      <c r="C314" s="10"/>
      <c r="D314" s="10"/>
      <c r="E314" s="10">
        <v>35.479999999999997</v>
      </c>
      <c r="F314" s="10">
        <v>3774.2</v>
      </c>
    </row>
    <row r="315" spans="1:6" x14ac:dyDescent="0.25">
      <c r="A315" s="10"/>
      <c r="B315" s="10"/>
      <c r="C315" s="10"/>
      <c r="D315" s="10"/>
      <c r="E315" s="10">
        <v>78.959999999999994</v>
      </c>
      <c r="F315" s="10">
        <v>124.13</v>
      </c>
    </row>
    <row r="316" spans="1:6" x14ac:dyDescent="0.25">
      <c r="A316" s="10"/>
      <c r="B316" s="10"/>
      <c r="C316" s="10"/>
      <c r="D316" s="10"/>
      <c r="E316" s="10">
        <v>403.64</v>
      </c>
      <c r="F316" s="10">
        <v>122.67</v>
      </c>
    </row>
    <row r="317" spans="1:6" x14ac:dyDescent="0.25">
      <c r="A317" s="10"/>
      <c r="B317" s="10"/>
      <c r="C317" s="10"/>
      <c r="D317" s="10"/>
      <c r="E317" s="10">
        <v>849.26</v>
      </c>
      <c r="F317" s="10">
        <v>213.73</v>
      </c>
    </row>
    <row r="318" spans="1:6" x14ac:dyDescent="0.25">
      <c r="A318" s="10"/>
      <c r="B318" s="10"/>
      <c r="C318" s="10"/>
      <c r="D318" s="10"/>
      <c r="E318" s="10">
        <v>2604.5500000000002</v>
      </c>
      <c r="F318" s="10">
        <v>9005.7999999999993</v>
      </c>
    </row>
    <row r="319" spans="1:6" x14ac:dyDescent="0.25">
      <c r="A319" s="10"/>
      <c r="B319" s="10"/>
      <c r="C319" s="10"/>
      <c r="D319" s="10"/>
      <c r="E319" s="10">
        <v>418.95</v>
      </c>
      <c r="F319" s="10">
        <v>3043.19</v>
      </c>
    </row>
    <row r="320" spans="1:6" x14ac:dyDescent="0.25">
      <c r="A320" s="10"/>
      <c r="B320" s="10"/>
      <c r="C320" s="10"/>
      <c r="D320" s="10"/>
      <c r="E320" s="10">
        <v>2375.9899999999998</v>
      </c>
      <c r="F320" s="10">
        <v>7324.69</v>
      </c>
    </row>
    <row r="321" spans="1:15" x14ac:dyDescent="0.25">
      <c r="A321" s="10"/>
      <c r="B321" s="10"/>
      <c r="C321" s="10"/>
      <c r="D321" s="10"/>
      <c r="E321" s="10">
        <v>19593.5</v>
      </c>
      <c r="F321" s="10">
        <v>10534.92</v>
      </c>
    </row>
    <row r="322" spans="1:15" x14ac:dyDescent="0.25">
      <c r="A322" s="10"/>
      <c r="B322" s="10"/>
      <c r="C322" s="10"/>
      <c r="D322" s="10"/>
      <c r="E322" s="10">
        <v>24958</v>
      </c>
      <c r="F322" s="10">
        <v>27643.8</v>
      </c>
    </row>
    <row r="323" spans="1:15" x14ac:dyDescent="0.25">
      <c r="A323" s="10"/>
      <c r="B323" s="10"/>
      <c r="C323" s="10"/>
      <c r="D323" s="10"/>
      <c r="E323" s="10">
        <v>284.17</v>
      </c>
      <c r="F323" s="10">
        <v>2107</v>
      </c>
    </row>
    <row r="324" spans="1:15" x14ac:dyDescent="0.25">
      <c r="A324" s="10"/>
      <c r="B324" s="10"/>
      <c r="C324" s="10"/>
      <c r="D324" s="10"/>
      <c r="E324" s="10">
        <v>137.65</v>
      </c>
      <c r="F324" s="10">
        <v>163.78</v>
      </c>
    </row>
    <row r="325" spans="1:15" x14ac:dyDescent="0.25">
      <c r="A325" s="10"/>
      <c r="B325" s="10"/>
      <c r="C325" s="10"/>
      <c r="D325" s="10"/>
      <c r="E325" s="10">
        <v>140.86000000000001</v>
      </c>
      <c r="F325" s="10">
        <v>236.27</v>
      </c>
    </row>
    <row r="326" spans="1:15" x14ac:dyDescent="0.25">
      <c r="A326" s="10"/>
      <c r="B326" s="10"/>
      <c r="C326" s="10"/>
      <c r="D326" s="10"/>
      <c r="E326" s="10">
        <v>474.51</v>
      </c>
      <c r="F326" s="10">
        <v>310.41000000000003</v>
      </c>
    </row>
    <row r="327" spans="1:15" x14ac:dyDescent="0.25">
      <c r="A327" s="10"/>
      <c r="B327" s="10"/>
      <c r="C327" s="10"/>
      <c r="D327" s="10"/>
      <c r="E327" s="10">
        <v>1783.3</v>
      </c>
      <c r="F327" s="10">
        <v>1226.31</v>
      </c>
    </row>
    <row r="328" spans="1:15" x14ac:dyDescent="0.25">
      <c r="A328" s="10"/>
      <c r="B328" s="10"/>
      <c r="C328" s="10"/>
      <c r="D328" s="10"/>
      <c r="E328" s="10">
        <v>6255.3</v>
      </c>
      <c r="F328" s="10">
        <v>5785.7</v>
      </c>
    </row>
    <row r="329" spans="1:15" x14ac:dyDescent="0.25">
      <c r="A329" s="10"/>
      <c r="B329" s="10"/>
      <c r="C329" s="10"/>
      <c r="D329" s="10"/>
      <c r="E329" s="10">
        <v>349</v>
      </c>
      <c r="F329" s="10">
        <v>34.479999999999997</v>
      </c>
    </row>
    <row r="330" spans="1:15" x14ac:dyDescent="0.25">
      <c r="A330" s="10"/>
      <c r="B330" s="10"/>
      <c r="C330" s="10"/>
      <c r="D330" s="10"/>
      <c r="E330" s="10">
        <v>1165.54</v>
      </c>
      <c r="F330" s="10">
        <v>1204.8900000000001</v>
      </c>
    </row>
    <row r="331" spans="1:15" x14ac:dyDescent="0.25">
      <c r="A331" s="10"/>
      <c r="B331" s="10"/>
      <c r="C331" s="10"/>
      <c r="D331" s="10"/>
      <c r="E331" s="10">
        <v>455.1</v>
      </c>
      <c r="F331" s="10">
        <v>1493.47</v>
      </c>
    </row>
    <row r="332" spans="1:15" x14ac:dyDescent="0.25">
      <c r="A332" s="10"/>
      <c r="B332" s="10"/>
      <c r="C332" s="10"/>
      <c r="D332" s="10"/>
      <c r="E332" s="10">
        <v>152.13</v>
      </c>
      <c r="F332" s="10">
        <v>200.67</v>
      </c>
    </row>
    <row r="333" spans="1:15" x14ac:dyDescent="0.25">
      <c r="A333" s="10"/>
      <c r="B333" s="10"/>
      <c r="C333" s="10"/>
      <c r="D333" s="10"/>
      <c r="E333" s="10">
        <v>599.96</v>
      </c>
      <c r="F333" s="10">
        <v>166.41</v>
      </c>
    </row>
    <row r="334" spans="1:15" x14ac:dyDescent="0.25">
      <c r="A334" s="10"/>
      <c r="B334" s="10"/>
      <c r="C334" s="10"/>
      <c r="D334" s="10"/>
      <c r="E334" s="10">
        <v>1721.48</v>
      </c>
      <c r="F334" s="10">
        <v>1659.33</v>
      </c>
    </row>
    <row r="336" spans="1:15" x14ac:dyDescent="0.25">
      <c r="A336" t="s">
        <v>200</v>
      </c>
      <c r="H336" s="2" t="s">
        <v>200</v>
      </c>
      <c r="I336" s="2"/>
      <c r="J336" s="2"/>
      <c r="K336" s="2"/>
      <c r="L336" s="2"/>
      <c r="M336" s="2"/>
      <c r="N336" s="2"/>
      <c r="O336" s="2"/>
    </row>
    <row r="337" spans="1:15" x14ac:dyDescent="0.25">
      <c r="A337" s="11" t="s">
        <v>153</v>
      </c>
      <c r="B337" s="11" t="s">
        <v>154</v>
      </c>
      <c r="C337" s="11" t="s">
        <v>155</v>
      </c>
      <c r="D337" s="11" t="s">
        <v>156</v>
      </c>
      <c r="E337" s="11" t="s">
        <v>157</v>
      </c>
      <c r="F337" s="11" t="s">
        <v>158</v>
      </c>
      <c r="H337" s="11" t="s">
        <v>213</v>
      </c>
      <c r="I337" s="2"/>
      <c r="J337" s="2"/>
      <c r="K337" s="2"/>
      <c r="L337" s="2"/>
      <c r="M337" s="2"/>
      <c r="N337" s="2"/>
      <c r="O337" s="2"/>
    </row>
    <row r="338" spans="1:15" x14ac:dyDescent="0.25">
      <c r="A338" s="10">
        <v>0.4</v>
      </c>
      <c r="B338" s="10">
        <v>0.4</v>
      </c>
      <c r="C338" s="10">
        <v>0.4</v>
      </c>
      <c r="D338" s="10">
        <v>0.4</v>
      </c>
      <c r="E338" s="10">
        <v>3.89</v>
      </c>
      <c r="F338" s="10">
        <v>0.64</v>
      </c>
      <c r="H338" s="2" t="s">
        <v>214</v>
      </c>
      <c r="I338" s="2"/>
      <c r="J338" s="2"/>
      <c r="K338" s="2"/>
      <c r="L338" s="2">
        <v>2</v>
      </c>
      <c r="M338" s="2"/>
      <c r="N338" s="2" t="s">
        <v>217</v>
      </c>
      <c r="O338" s="2"/>
    </row>
    <row r="339" spans="1:15" x14ac:dyDescent="0.25">
      <c r="A339" s="10">
        <v>0.16</v>
      </c>
      <c r="B339" s="10">
        <v>2.4500000000000002</v>
      </c>
      <c r="C339" s="10">
        <v>2.52</v>
      </c>
      <c r="D339" s="10">
        <v>0.47</v>
      </c>
      <c r="E339" s="10">
        <v>0.1</v>
      </c>
      <c r="F339" s="10">
        <v>0.88</v>
      </c>
      <c r="H339" s="2" t="s">
        <v>215</v>
      </c>
      <c r="I339" s="2"/>
      <c r="J339" s="2"/>
      <c r="K339" s="2"/>
      <c r="L339" s="2">
        <v>2</v>
      </c>
      <c r="M339" s="2"/>
      <c r="N339" s="2"/>
      <c r="O339" s="2"/>
    </row>
    <row r="340" spans="1:15" x14ac:dyDescent="0.25">
      <c r="A340" s="10">
        <v>0.05</v>
      </c>
      <c r="B340" s="10">
        <v>0.08</v>
      </c>
      <c r="C340" s="10">
        <v>0.4</v>
      </c>
      <c r="D340" s="10">
        <v>0.4</v>
      </c>
      <c r="E340" s="10">
        <v>0.45</v>
      </c>
      <c r="F340" s="10">
        <v>1.3</v>
      </c>
      <c r="H340" s="2"/>
      <c r="I340" s="2"/>
      <c r="J340" s="2"/>
      <c r="K340" s="2"/>
      <c r="L340" s="2"/>
      <c r="M340" s="2"/>
      <c r="N340" s="2"/>
      <c r="O340" s="2"/>
    </row>
    <row r="341" spans="1:15" x14ac:dyDescent="0.25">
      <c r="A341" s="10">
        <v>0.4</v>
      </c>
      <c r="B341" s="10">
        <v>0.28000000000000003</v>
      </c>
      <c r="C341" s="10">
        <v>0.4</v>
      </c>
      <c r="D341" s="10">
        <v>0.4</v>
      </c>
      <c r="E341" s="10">
        <v>0.1</v>
      </c>
      <c r="F341" s="10">
        <v>0.1</v>
      </c>
      <c r="H341" s="2" t="s">
        <v>129</v>
      </c>
      <c r="I341" s="2"/>
      <c r="J341" s="2"/>
      <c r="K341" s="2"/>
      <c r="L341" s="2"/>
      <c r="M341" s="2"/>
      <c r="N341" s="2"/>
      <c r="O341" s="2"/>
    </row>
    <row r="342" spans="1:15" x14ac:dyDescent="0.25">
      <c r="A342" s="10">
        <v>0.11</v>
      </c>
      <c r="B342" s="10">
        <v>0.03</v>
      </c>
      <c r="C342" s="10">
        <v>0.4</v>
      </c>
      <c r="D342" s="10">
        <v>0.4</v>
      </c>
      <c r="E342" s="10">
        <v>1.24</v>
      </c>
      <c r="F342" s="10">
        <v>0.41</v>
      </c>
      <c r="H342" s="2" t="s">
        <v>214</v>
      </c>
      <c r="I342" s="2"/>
      <c r="J342" s="2"/>
      <c r="K342" s="2"/>
      <c r="L342" s="2">
        <v>3</v>
      </c>
      <c r="M342" s="2"/>
      <c r="N342" s="2"/>
      <c r="O342" s="2"/>
    </row>
    <row r="343" spans="1:15" x14ac:dyDescent="0.25">
      <c r="A343" s="10"/>
      <c r="B343" s="10"/>
      <c r="C343" s="10">
        <v>6.21</v>
      </c>
      <c r="D343" s="10">
        <v>0.4</v>
      </c>
      <c r="E343" s="10">
        <v>0.4</v>
      </c>
      <c r="F343" s="10">
        <v>0.4</v>
      </c>
      <c r="H343" s="2" t="s">
        <v>215</v>
      </c>
      <c r="I343" s="2"/>
      <c r="J343" s="2"/>
      <c r="K343" s="2"/>
      <c r="L343" s="2">
        <v>12</v>
      </c>
      <c r="M343" s="2"/>
      <c r="N343" s="2"/>
      <c r="O343" s="2"/>
    </row>
    <row r="344" spans="1:15" x14ac:dyDescent="0.25">
      <c r="A344" s="10"/>
      <c r="B344" s="10"/>
      <c r="C344" s="10">
        <v>0.24</v>
      </c>
      <c r="D344" s="10">
        <v>0.1</v>
      </c>
      <c r="E344" s="10">
        <v>0.56000000000000005</v>
      </c>
      <c r="F344" s="10">
        <v>0.2</v>
      </c>
      <c r="H344" s="2"/>
      <c r="I344" s="2"/>
      <c r="J344" s="2"/>
      <c r="K344" s="2"/>
      <c r="L344" s="2"/>
      <c r="M344" s="2"/>
      <c r="N344" s="2"/>
      <c r="O344" s="2"/>
    </row>
    <row r="345" spans="1:15" x14ac:dyDescent="0.25">
      <c r="A345" s="10"/>
      <c r="B345" s="10"/>
      <c r="C345" s="10">
        <v>20.68</v>
      </c>
      <c r="D345" s="10">
        <v>0.45</v>
      </c>
      <c r="E345" s="10">
        <v>0.1</v>
      </c>
      <c r="F345" s="10">
        <v>0.08</v>
      </c>
    </row>
    <row r="346" spans="1:15" x14ac:dyDescent="0.25">
      <c r="A346" s="10"/>
      <c r="B346" s="10"/>
      <c r="C346" s="10">
        <v>6</v>
      </c>
      <c r="D346" s="10">
        <v>0.24</v>
      </c>
      <c r="E346" s="10">
        <v>1.0900000000000001</v>
      </c>
      <c r="F346" s="10">
        <v>1.49</v>
      </c>
    </row>
    <row r="347" spans="1:15" x14ac:dyDescent="0.25">
      <c r="A347" s="10"/>
      <c r="B347" s="10"/>
      <c r="C347" s="10">
        <v>0.33</v>
      </c>
      <c r="D347" s="10">
        <v>0.33</v>
      </c>
      <c r="E347" s="10">
        <v>0.4</v>
      </c>
      <c r="F347" s="10">
        <v>0.4</v>
      </c>
    </row>
    <row r="348" spans="1:15" x14ac:dyDescent="0.25">
      <c r="A348" s="10"/>
      <c r="B348" s="10"/>
      <c r="C348" s="10">
        <v>0.1</v>
      </c>
      <c r="D348" s="10">
        <v>0.47</v>
      </c>
      <c r="E348" s="10">
        <v>0.4</v>
      </c>
      <c r="F348" s="10">
        <v>0.4</v>
      </c>
    </row>
    <row r="349" spans="1:15" x14ac:dyDescent="0.25">
      <c r="A349" s="10"/>
      <c r="B349" s="10"/>
      <c r="C349" s="10">
        <v>1.52</v>
      </c>
      <c r="D349" s="10">
        <v>2.19</v>
      </c>
      <c r="E349" s="10">
        <v>0.4</v>
      </c>
      <c r="F349" s="10">
        <v>0.4</v>
      </c>
    </row>
    <row r="350" spans="1:15" x14ac:dyDescent="0.25">
      <c r="A350" s="10"/>
      <c r="B350" s="10"/>
      <c r="C350" s="10">
        <v>3.72</v>
      </c>
      <c r="D350" s="10">
        <v>0.32</v>
      </c>
      <c r="E350" s="10">
        <v>0.26</v>
      </c>
      <c r="F350" s="10">
        <v>0.28000000000000003</v>
      </c>
    </row>
    <row r="351" spans="1:15" x14ac:dyDescent="0.25">
      <c r="A351" s="10"/>
      <c r="B351" s="10"/>
      <c r="C351" s="10">
        <v>0.42</v>
      </c>
      <c r="D351" s="10">
        <v>0.7</v>
      </c>
      <c r="E351" s="10">
        <v>0.81</v>
      </c>
      <c r="F351" s="10">
        <v>2.79</v>
      </c>
    </row>
    <row r="352" spans="1:15" x14ac:dyDescent="0.25">
      <c r="A352" s="10"/>
      <c r="B352" s="10"/>
      <c r="C352" s="10">
        <v>0.66</v>
      </c>
      <c r="D352" s="10">
        <v>0.45</v>
      </c>
      <c r="E352" s="10">
        <v>0.65</v>
      </c>
      <c r="F352" s="10">
        <v>0.36</v>
      </c>
    </row>
    <row r="353" spans="1:6" x14ac:dyDescent="0.25">
      <c r="A353" s="10"/>
      <c r="B353" s="10"/>
      <c r="C353" s="10"/>
      <c r="D353" s="10"/>
      <c r="E353" s="10">
        <v>0.04</v>
      </c>
      <c r="F353" s="10">
        <v>0.64</v>
      </c>
    </row>
    <row r="354" spans="1:6" x14ac:dyDescent="0.25">
      <c r="A354" s="10"/>
      <c r="B354" s="10"/>
      <c r="C354" s="10"/>
      <c r="D354" s="10"/>
      <c r="E354" s="10">
        <v>0.1</v>
      </c>
      <c r="F354" s="10">
        <v>1.1399999999999999</v>
      </c>
    </row>
    <row r="355" spans="1:6" x14ac:dyDescent="0.25">
      <c r="A355" s="10"/>
      <c r="B355" s="10"/>
      <c r="C355" s="10"/>
      <c r="D355" s="10"/>
      <c r="E355" s="10">
        <v>4.97</v>
      </c>
      <c r="F355" s="10">
        <v>0.4</v>
      </c>
    </row>
    <row r="356" spans="1:6" x14ac:dyDescent="0.25">
      <c r="A356" s="10"/>
      <c r="B356" s="10"/>
      <c r="C356" s="10"/>
      <c r="D356" s="10"/>
      <c r="E356" s="10">
        <v>0.4</v>
      </c>
      <c r="F356" s="10">
        <v>0.4</v>
      </c>
    </row>
    <row r="357" spans="1:6" x14ac:dyDescent="0.25">
      <c r="A357" s="10"/>
      <c r="B357" s="10"/>
      <c r="C357" s="10"/>
      <c r="D357" s="10"/>
      <c r="E357" s="10">
        <v>2.12</v>
      </c>
      <c r="F357" s="10">
        <v>5.05</v>
      </c>
    </row>
    <row r="358" spans="1:6" x14ac:dyDescent="0.25">
      <c r="A358" s="10"/>
      <c r="B358" s="10"/>
      <c r="C358" s="10"/>
      <c r="D358" s="10"/>
      <c r="E358" s="10">
        <v>0.4</v>
      </c>
      <c r="F358" s="10">
        <v>0.4</v>
      </c>
    </row>
    <row r="359" spans="1:6" x14ac:dyDescent="0.25">
      <c r="A359" s="10"/>
      <c r="B359" s="10"/>
      <c r="C359" s="10"/>
      <c r="D359" s="10"/>
      <c r="E359" s="10">
        <v>1.85</v>
      </c>
      <c r="F359" s="10">
        <v>0.2</v>
      </c>
    </row>
    <row r="360" spans="1:6" x14ac:dyDescent="0.25">
      <c r="A360" s="10"/>
      <c r="B360" s="10"/>
      <c r="C360" s="10"/>
      <c r="D360" s="10"/>
      <c r="E360" s="10">
        <v>0.4</v>
      </c>
      <c r="F360" s="10">
        <v>0.1</v>
      </c>
    </row>
    <row r="361" spans="1:6" x14ac:dyDescent="0.25">
      <c r="A361" s="10"/>
      <c r="B361" s="10"/>
      <c r="C361" s="10"/>
      <c r="D361" s="10"/>
      <c r="E361" s="10">
        <v>0.4</v>
      </c>
      <c r="F361" s="10">
        <v>0.4</v>
      </c>
    </row>
    <row r="362" spans="1:6" x14ac:dyDescent="0.25">
      <c r="A362" s="10"/>
      <c r="B362" s="10"/>
      <c r="C362" s="10"/>
      <c r="D362" s="10"/>
      <c r="E362" s="10">
        <v>0.84</v>
      </c>
      <c r="F362" s="10">
        <v>0.65</v>
      </c>
    </row>
    <row r="363" spans="1:6" x14ac:dyDescent="0.25">
      <c r="A363" s="10"/>
      <c r="B363" s="10"/>
      <c r="C363" s="10"/>
      <c r="D363" s="10"/>
      <c r="E363" s="10">
        <v>0.88</v>
      </c>
      <c r="F363" s="10">
        <v>1.35</v>
      </c>
    </row>
    <row r="364" spans="1:6" x14ac:dyDescent="0.25">
      <c r="A364" s="10"/>
      <c r="B364" s="10"/>
      <c r="C364" s="10"/>
      <c r="D364" s="10"/>
      <c r="E364" s="10">
        <v>6.78</v>
      </c>
      <c r="F364" s="10">
        <v>0.6</v>
      </c>
    </row>
    <row r="365" spans="1:6" x14ac:dyDescent="0.25">
      <c r="A365" s="10"/>
      <c r="B365" s="10"/>
      <c r="C365" s="10"/>
      <c r="D365" s="10"/>
      <c r="E365" s="10">
        <v>0.33</v>
      </c>
      <c r="F365" s="10">
        <v>0.78</v>
      </c>
    </row>
    <row r="366" spans="1:6" x14ac:dyDescent="0.25">
      <c r="A366" s="10"/>
      <c r="B366" s="10"/>
      <c r="C366" s="10"/>
      <c r="D366" s="10"/>
      <c r="E366" s="10">
        <v>1.49</v>
      </c>
      <c r="F366" s="10">
        <v>1.51</v>
      </c>
    </row>
    <row r="367" spans="1:6" x14ac:dyDescent="0.25">
      <c r="A367" s="10"/>
      <c r="B367" s="10"/>
      <c r="C367" s="10"/>
      <c r="D367" s="10"/>
      <c r="E367" s="10">
        <v>0.4</v>
      </c>
      <c r="F367" s="10">
        <v>0.4</v>
      </c>
    </row>
    <row r="368" spans="1:6" x14ac:dyDescent="0.25">
      <c r="A368" s="10"/>
      <c r="B368" s="10"/>
      <c r="C368" s="10"/>
      <c r="D368" s="10"/>
      <c r="E368" s="10">
        <v>1.73</v>
      </c>
      <c r="F368" s="10">
        <v>0.4</v>
      </c>
    </row>
    <row r="369" spans="1:6" x14ac:dyDescent="0.25">
      <c r="A369" s="10"/>
      <c r="B369" s="10"/>
      <c r="C369" s="10"/>
      <c r="D369" s="10"/>
      <c r="E369" s="10">
        <v>0.4</v>
      </c>
      <c r="F369" s="10">
        <v>0.4</v>
      </c>
    </row>
    <row r="370" spans="1:6" x14ac:dyDescent="0.25">
      <c r="A370" s="10"/>
      <c r="B370" s="10"/>
      <c r="C370" s="10"/>
      <c r="D370" s="10"/>
      <c r="E370" s="10">
        <v>0.4</v>
      </c>
      <c r="F370" s="10">
        <v>0.4</v>
      </c>
    </row>
    <row r="371" spans="1:6" x14ac:dyDescent="0.25">
      <c r="A371" s="10"/>
      <c r="B371" s="10"/>
      <c r="C371" s="10"/>
      <c r="D371" s="10"/>
      <c r="E371" s="10">
        <v>0.48</v>
      </c>
      <c r="F371" s="10">
        <v>0.46</v>
      </c>
    </row>
    <row r="372" spans="1:6" x14ac:dyDescent="0.25">
      <c r="A372" s="10"/>
      <c r="B372" s="10"/>
      <c r="C372" s="10"/>
      <c r="D372" s="10"/>
      <c r="E372" s="10">
        <v>0.77</v>
      </c>
      <c r="F372" s="10">
        <v>0.71</v>
      </c>
    </row>
    <row r="373" spans="1:6" x14ac:dyDescent="0.25">
      <c r="A373" s="10"/>
      <c r="B373" s="10"/>
      <c r="C373" s="10"/>
      <c r="D373" s="10"/>
      <c r="E373" s="10">
        <v>0.1</v>
      </c>
      <c r="F373" s="10">
        <v>0.02</v>
      </c>
    </row>
    <row r="374" spans="1:6" x14ac:dyDescent="0.25">
      <c r="A374" s="10"/>
      <c r="B374" s="10"/>
      <c r="C374" s="10"/>
      <c r="D374" s="10"/>
      <c r="E374" s="10">
        <v>0.13</v>
      </c>
      <c r="F374" s="10">
        <v>0.25</v>
      </c>
    </row>
    <row r="375" spans="1:6" x14ac:dyDescent="0.25">
      <c r="A375" s="10"/>
      <c r="B375" s="10"/>
      <c r="C375" s="10"/>
      <c r="D375" s="10"/>
      <c r="E375" s="12" t="s">
        <v>199</v>
      </c>
      <c r="F375" s="10"/>
    </row>
    <row r="376" spans="1:6" x14ac:dyDescent="0.25">
      <c r="A376" s="10"/>
      <c r="B376" s="10"/>
      <c r="C376" s="10"/>
      <c r="D376" s="10"/>
      <c r="E376" s="10">
        <v>3.46</v>
      </c>
      <c r="F376" s="10">
        <v>7.04</v>
      </c>
    </row>
    <row r="377" spans="1:6" x14ac:dyDescent="0.25">
      <c r="A377" s="10"/>
      <c r="B377" s="10"/>
      <c r="C377" s="10"/>
      <c r="D377" s="10"/>
      <c r="E377" s="10">
        <v>8.58</v>
      </c>
      <c r="F377" s="10">
        <v>47.94</v>
      </c>
    </row>
    <row r="378" spans="1:6" x14ac:dyDescent="0.25">
      <c r="A378" s="10"/>
      <c r="B378" s="10"/>
      <c r="C378" s="10"/>
      <c r="D378" s="10"/>
      <c r="E378" s="10">
        <v>0.09</v>
      </c>
      <c r="F378" s="10">
        <v>0.18</v>
      </c>
    </row>
    <row r="379" spans="1:6" x14ac:dyDescent="0.25">
      <c r="A379" s="10"/>
      <c r="B379" s="10"/>
      <c r="C379" s="10"/>
      <c r="D379" s="10"/>
      <c r="E379" s="10">
        <v>0.55000000000000004</v>
      </c>
      <c r="F379" s="10">
        <v>8.9999999999999993E-3</v>
      </c>
    </row>
    <row r="380" spans="1:6" x14ac:dyDescent="0.25">
      <c r="A380" s="10"/>
      <c r="B380" s="10"/>
      <c r="C380" s="10"/>
      <c r="D380" s="10"/>
      <c r="E380" s="10">
        <v>0.05</v>
      </c>
      <c r="F380" s="10">
        <v>0.1</v>
      </c>
    </row>
    <row r="381" spans="1:6" x14ac:dyDescent="0.25">
      <c r="A381" s="10"/>
      <c r="B381" s="10"/>
      <c r="C381" s="10"/>
      <c r="D381" s="10"/>
      <c r="E381" s="10">
        <v>0.09</v>
      </c>
      <c r="F381" s="10">
        <v>0.12</v>
      </c>
    </row>
    <row r="382" spans="1:6" x14ac:dyDescent="0.25">
      <c r="A382" s="10"/>
      <c r="B382" s="10"/>
      <c r="C382" s="10"/>
      <c r="D382" s="10"/>
      <c r="E382" s="10">
        <v>0.08</v>
      </c>
      <c r="F382" s="10">
        <v>0.08</v>
      </c>
    </row>
    <row r="383" spans="1:6" x14ac:dyDescent="0.25">
      <c r="A383" s="10"/>
      <c r="B383" s="10"/>
      <c r="C383" s="10"/>
      <c r="D383" s="10"/>
      <c r="E383" s="10">
        <v>0.06</v>
      </c>
      <c r="F383" s="10">
        <v>0.22</v>
      </c>
    </row>
    <row r="384" spans="1:6" x14ac:dyDescent="0.25">
      <c r="A384" s="10"/>
      <c r="B384" s="10"/>
      <c r="C384" s="10"/>
      <c r="D384" s="10"/>
      <c r="E384" s="10">
        <v>0.05</v>
      </c>
      <c r="F384" s="10">
        <v>0.1</v>
      </c>
    </row>
    <row r="385" spans="1:12" x14ac:dyDescent="0.25">
      <c r="A385" s="10"/>
      <c r="B385" s="10"/>
      <c r="C385" s="10"/>
      <c r="D385" s="10"/>
      <c r="E385" s="10">
        <v>0.15</v>
      </c>
      <c r="F385" s="10">
        <v>0.08</v>
      </c>
    </row>
    <row r="386" spans="1:12" x14ac:dyDescent="0.25">
      <c r="A386" s="10"/>
      <c r="B386" s="10"/>
      <c r="C386" s="10"/>
      <c r="D386" s="10"/>
      <c r="E386" s="10">
        <v>1.59</v>
      </c>
      <c r="F386" s="10">
        <v>1.64</v>
      </c>
    </row>
    <row r="387" spans="1:12" x14ac:dyDescent="0.25">
      <c r="A387" s="10"/>
      <c r="B387" s="10"/>
      <c r="C387" s="10"/>
      <c r="D387" s="10"/>
      <c r="E387" s="10">
        <v>0.1</v>
      </c>
      <c r="F387" s="10">
        <v>1.26</v>
      </c>
    </row>
    <row r="388" spans="1:12" x14ac:dyDescent="0.25">
      <c r="A388" s="10"/>
      <c r="B388" s="10"/>
      <c r="C388" s="10"/>
      <c r="D388" s="10"/>
      <c r="E388" s="10">
        <v>0.55000000000000004</v>
      </c>
      <c r="F388" s="10">
        <v>0.3</v>
      </c>
    </row>
    <row r="389" spans="1:12" x14ac:dyDescent="0.25">
      <c r="A389" s="10"/>
      <c r="B389" s="10"/>
      <c r="C389" s="10"/>
      <c r="D389" s="10"/>
      <c r="E389" s="10">
        <v>0.37</v>
      </c>
      <c r="F389" s="10">
        <v>0.28000000000000003</v>
      </c>
    </row>
    <row r="390" spans="1:12" x14ac:dyDescent="0.25">
      <c r="A390" s="10"/>
      <c r="B390" s="10"/>
      <c r="C390" s="10"/>
      <c r="D390" s="10"/>
      <c r="E390" s="10">
        <v>0.52</v>
      </c>
      <c r="F390" s="10">
        <v>0.67</v>
      </c>
    </row>
    <row r="391" spans="1:12" x14ac:dyDescent="0.25">
      <c r="A391" t="s">
        <v>201</v>
      </c>
      <c r="H391" t="s">
        <v>218</v>
      </c>
    </row>
    <row r="392" spans="1:12" x14ac:dyDescent="0.25">
      <c r="A392" s="11" t="s">
        <v>153</v>
      </c>
      <c r="B392" s="11" t="s">
        <v>154</v>
      </c>
      <c r="C392" s="11" t="s">
        <v>155</v>
      </c>
      <c r="D392" s="11" t="s">
        <v>156</v>
      </c>
      <c r="E392" s="11" t="s">
        <v>157</v>
      </c>
      <c r="F392" s="11" t="s">
        <v>158</v>
      </c>
      <c r="H392" s="11" t="s">
        <v>213</v>
      </c>
    </row>
    <row r="393" spans="1:12" x14ac:dyDescent="0.25">
      <c r="A393" s="10">
        <v>0.57999999999999996</v>
      </c>
      <c r="B393" s="10">
        <v>15.33</v>
      </c>
      <c r="C393" s="10">
        <v>754.48</v>
      </c>
      <c r="D393" s="10">
        <v>374.65</v>
      </c>
      <c r="E393" s="10">
        <v>28.46</v>
      </c>
      <c r="F393" s="10">
        <v>24.86</v>
      </c>
      <c r="H393" t="s">
        <v>214</v>
      </c>
      <c r="L393">
        <v>4</v>
      </c>
    </row>
    <row r="394" spans="1:12" x14ac:dyDescent="0.25">
      <c r="A394" s="10">
        <v>3.04</v>
      </c>
      <c r="B394" s="10">
        <v>379.54</v>
      </c>
      <c r="C394" s="10">
        <v>1059.5899999999999</v>
      </c>
      <c r="D394" s="10">
        <v>2380.2800000000002</v>
      </c>
      <c r="E394" s="10">
        <v>5.77</v>
      </c>
      <c r="F394" s="10">
        <v>26.45</v>
      </c>
      <c r="H394" t="s">
        <v>215</v>
      </c>
      <c r="L394">
        <v>1</v>
      </c>
    </row>
    <row r="395" spans="1:12" x14ac:dyDescent="0.25">
      <c r="A395" s="10">
        <v>4.47</v>
      </c>
      <c r="B395" s="10">
        <v>18.760000000000002</v>
      </c>
      <c r="C395" s="10">
        <v>305.45</v>
      </c>
      <c r="D395" s="10">
        <v>398.09</v>
      </c>
      <c r="E395" s="10">
        <v>8.35</v>
      </c>
      <c r="F395" s="10">
        <v>8.56</v>
      </c>
    </row>
    <row r="396" spans="1:12" x14ac:dyDescent="0.25">
      <c r="A396" s="10">
        <v>232.15</v>
      </c>
      <c r="B396" s="10">
        <v>194.27</v>
      </c>
      <c r="C396" s="10">
        <v>272.89999999999998</v>
      </c>
      <c r="D396" s="10">
        <v>41.37</v>
      </c>
      <c r="E396" s="10">
        <v>32.229999999999997</v>
      </c>
      <c r="F396" s="10">
        <v>183.24</v>
      </c>
      <c r="H396" t="s">
        <v>129</v>
      </c>
    </row>
    <row r="397" spans="1:12" x14ac:dyDescent="0.25">
      <c r="A397" s="10">
        <v>1.1399999999999999</v>
      </c>
      <c r="B397" s="10">
        <v>2.36</v>
      </c>
      <c r="C397" s="10">
        <v>33.35</v>
      </c>
      <c r="D397" s="10">
        <v>137.79</v>
      </c>
      <c r="E397" s="10">
        <v>97.97</v>
      </c>
      <c r="F397" s="10">
        <v>86.16</v>
      </c>
      <c r="H397" t="s">
        <v>214</v>
      </c>
      <c r="L397">
        <v>9</v>
      </c>
    </row>
    <row r="398" spans="1:12" x14ac:dyDescent="0.25">
      <c r="A398" s="10"/>
      <c r="B398" s="10"/>
      <c r="C398" s="10">
        <v>248.97</v>
      </c>
      <c r="D398" s="10">
        <v>124.33</v>
      </c>
      <c r="E398" s="10">
        <v>3.31</v>
      </c>
      <c r="F398" s="10">
        <v>4.9000000000000004</v>
      </c>
      <c r="H398" t="s">
        <v>215</v>
      </c>
      <c r="L398">
        <v>6</v>
      </c>
    </row>
    <row r="399" spans="1:12" x14ac:dyDescent="0.25">
      <c r="A399" s="10"/>
      <c r="B399" s="10"/>
      <c r="C399" s="10">
        <v>117.61</v>
      </c>
      <c r="D399" s="10">
        <v>15.14</v>
      </c>
      <c r="E399" s="10">
        <v>0.88</v>
      </c>
      <c r="F399" s="10">
        <v>0.99</v>
      </c>
    </row>
    <row r="400" spans="1:12" x14ac:dyDescent="0.25">
      <c r="A400" s="10"/>
      <c r="B400" s="10"/>
      <c r="C400" s="10">
        <v>296.76</v>
      </c>
      <c r="D400" s="10">
        <v>20.98</v>
      </c>
      <c r="E400" s="10">
        <v>0.05</v>
      </c>
      <c r="F400" s="10">
        <v>0.17</v>
      </c>
    </row>
    <row r="401" spans="1:6" x14ac:dyDescent="0.25">
      <c r="A401" s="10"/>
      <c r="B401" s="10"/>
      <c r="C401" s="10">
        <v>93.42</v>
      </c>
      <c r="D401" s="10">
        <v>13.23</v>
      </c>
      <c r="E401" s="10">
        <v>1617.46</v>
      </c>
      <c r="F401" s="10">
        <v>784.22</v>
      </c>
    </row>
    <row r="402" spans="1:6" x14ac:dyDescent="0.25">
      <c r="A402" s="10"/>
      <c r="B402" s="10"/>
      <c r="C402" s="10">
        <v>50.5</v>
      </c>
      <c r="D402" s="10">
        <v>85.14</v>
      </c>
      <c r="E402" s="10">
        <v>2.12</v>
      </c>
      <c r="F402" s="10">
        <v>38.89</v>
      </c>
    </row>
    <row r="403" spans="1:6" x14ac:dyDescent="0.25">
      <c r="A403" s="10"/>
      <c r="B403" s="10"/>
      <c r="C403" s="10">
        <v>0.05</v>
      </c>
      <c r="D403" s="10">
        <v>5.85</v>
      </c>
      <c r="E403" s="10">
        <v>1.27</v>
      </c>
      <c r="F403" s="10">
        <v>0.21</v>
      </c>
    </row>
    <row r="404" spans="1:6" x14ac:dyDescent="0.25">
      <c r="A404" s="10"/>
      <c r="B404" s="10"/>
      <c r="C404" s="10">
        <v>145.83000000000001</v>
      </c>
      <c r="D404" s="10">
        <v>34.99</v>
      </c>
      <c r="E404" s="10">
        <v>111.66</v>
      </c>
      <c r="F404" s="10">
        <v>36.340000000000003</v>
      </c>
    </row>
    <row r="405" spans="1:6" x14ac:dyDescent="0.25">
      <c r="A405" s="10"/>
      <c r="B405" s="10"/>
      <c r="C405" s="10">
        <v>727.66</v>
      </c>
      <c r="D405" s="10">
        <v>139.02000000000001</v>
      </c>
      <c r="E405" s="10">
        <v>0.06</v>
      </c>
      <c r="F405" s="10">
        <v>6.01</v>
      </c>
    </row>
    <row r="406" spans="1:6" x14ac:dyDescent="0.25">
      <c r="A406" s="10"/>
      <c r="B406" s="10"/>
      <c r="C406" s="10">
        <v>14.16</v>
      </c>
      <c r="D406" s="10">
        <v>2.27</v>
      </c>
      <c r="E406" s="10">
        <v>66.52</v>
      </c>
      <c r="F406" s="10">
        <v>252.43</v>
      </c>
    </row>
    <row r="407" spans="1:6" x14ac:dyDescent="0.25">
      <c r="A407" s="10"/>
      <c r="B407" s="10"/>
      <c r="C407" s="10">
        <v>6.16</v>
      </c>
      <c r="D407" s="10">
        <v>0.4</v>
      </c>
      <c r="E407" s="10">
        <v>192.66</v>
      </c>
      <c r="F407" s="10">
        <v>60.09</v>
      </c>
    </row>
    <row r="408" spans="1:6" x14ac:dyDescent="0.25">
      <c r="A408" s="10"/>
      <c r="B408" s="10"/>
      <c r="C408" s="10"/>
      <c r="D408" s="10"/>
      <c r="E408" s="10">
        <v>5.97</v>
      </c>
      <c r="F408" s="10">
        <v>24.67</v>
      </c>
    </row>
    <row r="409" spans="1:6" x14ac:dyDescent="0.25">
      <c r="A409" s="10"/>
      <c r="B409" s="10"/>
      <c r="C409" s="10"/>
      <c r="D409" s="10"/>
      <c r="E409" s="10">
        <v>113.05</v>
      </c>
      <c r="F409" s="10">
        <v>139.81</v>
      </c>
    </row>
    <row r="410" spans="1:6" x14ac:dyDescent="0.25">
      <c r="A410" s="10"/>
      <c r="B410" s="10"/>
      <c r="C410" s="10"/>
      <c r="D410" s="10"/>
      <c r="E410" s="10">
        <v>210.17</v>
      </c>
      <c r="F410" s="10">
        <v>637.65</v>
      </c>
    </row>
    <row r="411" spans="1:6" x14ac:dyDescent="0.25">
      <c r="A411" s="10"/>
      <c r="B411" s="10"/>
      <c r="C411" s="10"/>
      <c r="D411" s="10"/>
      <c r="E411" s="10">
        <v>112.47</v>
      </c>
      <c r="F411" s="10">
        <v>2.6</v>
      </c>
    </row>
    <row r="412" spans="1:6" x14ac:dyDescent="0.25">
      <c r="A412" s="10"/>
      <c r="B412" s="10"/>
      <c r="C412" s="10"/>
      <c r="D412" s="10"/>
      <c r="E412" s="10">
        <v>98.21</v>
      </c>
      <c r="F412" s="10">
        <v>194.27</v>
      </c>
    </row>
    <row r="413" spans="1:6" x14ac:dyDescent="0.25">
      <c r="A413" s="10"/>
      <c r="B413" s="10"/>
      <c r="C413" s="10"/>
      <c r="D413" s="10"/>
      <c r="E413" s="10">
        <v>4.9000000000000004</v>
      </c>
      <c r="F413" s="10">
        <v>1.1200000000000001</v>
      </c>
    </row>
    <row r="414" spans="1:6" x14ac:dyDescent="0.25">
      <c r="A414" s="10"/>
      <c r="B414" s="10"/>
      <c r="C414" s="10"/>
      <c r="D414" s="10"/>
      <c r="E414" s="10">
        <v>535.33000000000004</v>
      </c>
      <c r="F414" s="10">
        <v>322.63</v>
      </c>
    </row>
    <row r="415" spans="1:6" x14ac:dyDescent="0.25">
      <c r="A415" s="10"/>
      <c r="B415" s="10"/>
      <c r="C415" s="10"/>
      <c r="D415" s="10"/>
      <c r="E415" s="10">
        <v>9.57</v>
      </c>
      <c r="F415" s="10">
        <v>64.510000000000005</v>
      </c>
    </row>
    <row r="416" spans="1:6" x14ac:dyDescent="0.25">
      <c r="A416" s="10"/>
      <c r="B416" s="10"/>
      <c r="C416" s="10"/>
      <c r="D416" s="10"/>
      <c r="E416" s="10">
        <v>177.14</v>
      </c>
      <c r="F416" s="10">
        <v>54.47</v>
      </c>
    </row>
    <row r="417" spans="1:6" x14ac:dyDescent="0.25">
      <c r="A417" s="10"/>
      <c r="B417" s="10"/>
      <c r="C417" s="10"/>
      <c r="D417" s="10"/>
      <c r="E417" s="10">
        <v>47.3</v>
      </c>
      <c r="F417" s="10">
        <v>13.83</v>
      </c>
    </row>
    <row r="418" spans="1:6" x14ac:dyDescent="0.25">
      <c r="A418" s="10"/>
      <c r="B418" s="10"/>
      <c r="C418" s="10"/>
      <c r="D418" s="10"/>
      <c r="E418" s="10">
        <v>11.75</v>
      </c>
      <c r="F418" s="10">
        <v>25.12</v>
      </c>
    </row>
    <row r="419" spans="1:6" x14ac:dyDescent="0.25">
      <c r="A419" s="10"/>
      <c r="B419" s="10"/>
      <c r="C419" s="10"/>
      <c r="D419" s="10"/>
      <c r="E419" s="10">
        <v>109.5</v>
      </c>
      <c r="F419" s="10">
        <v>4.28</v>
      </c>
    </row>
    <row r="420" spans="1:6" x14ac:dyDescent="0.25">
      <c r="A420" s="10"/>
      <c r="B420" s="10"/>
      <c r="C420" s="10"/>
      <c r="D420" s="10"/>
      <c r="E420" s="10">
        <v>0.4</v>
      </c>
      <c r="F420" s="10">
        <v>11.49</v>
      </c>
    </row>
    <row r="421" spans="1:6" x14ac:dyDescent="0.25">
      <c r="A421" s="10"/>
      <c r="B421" s="10"/>
      <c r="C421" s="10"/>
      <c r="D421" s="10"/>
      <c r="E421" s="10">
        <v>200.26</v>
      </c>
      <c r="F421" s="10">
        <v>46.4</v>
      </c>
    </row>
    <row r="422" spans="1:6" x14ac:dyDescent="0.25">
      <c r="A422" s="10"/>
      <c r="B422" s="10"/>
      <c r="C422" s="10"/>
      <c r="D422" s="10"/>
      <c r="E422" s="10">
        <v>227.24</v>
      </c>
      <c r="F422" s="10">
        <v>104.38</v>
      </c>
    </row>
    <row r="423" spans="1:6" x14ac:dyDescent="0.25">
      <c r="A423" s="10"/>
      <c r="B423" s="10"/>
      <c r="C423" s="10"/>
      <c r="D423" s="10"/>
      <c r="E423" s="10">
        <v>33.18</v>
      </c>
      <c r="F423" s="10">
        <v>40.79</v>
      </c>
    </row>
    <row r="424" spans="1:6" x14ac:dyDescent="0.25">
      <c r="A424" s="10"/>
      <c r="B424" s="10"/>
      <c r="C424" s="10"/>
      <c r="D424" s="10"/>
      <c r="E424" s="10">
        <v>40.35</v>
      </c>
      <c r="F424" s="10">
        <v>36.78</v>
      </c>
    </row>
    <row r="425" spans="1:6" x14ac:dyDescent="0.25">
      <c r="A425" s="10"/>
      <c r="B425" s="10"/>
      <c r="C425" s="10"/>
      <c r="D425" s="10"/>
      <c r="E425" s="10">
        <v>47.04</v>
      </c>
      <c r="F425" s="10">
        <v>737.38</v>
      </c>
    </row>
    <row r="426" spans="1:6" x14ac:dyDescent="0.25">
      <c r="A426" s="10"/>
      <c r="B426" s="10"/>
      <c r="C426" s="10"/>
      <c r="D426" s="10"/>
      <c r="E426" s="10">
        <v>9.0500000000000007</v>
      </c>
      <c r="F426" s="10">
        <v>3.11</v>
      </c>
    </row>
    <row r="427" spans="1:6" x14ac:dyDescent="0.25">
      <c r="A427" s="10"/>
      <c r="B427" s="10"/>
      <c r="C427" s="10"/>
      <c r="D427" s="10"/>
      <c r="E427" s="10">
        <v>5.24</v>
      </c>
      <c r="F427" s="10">
        <v>6.88</v>
      </c>
    </row>
    <row r="428" spans="1:6" x14ac:dyDescent="0.25">
      <c r="A428" s="10"/>
      <c r="B428" s="10"/>
      <c r="C428" s="10"/>
      <c r="D428" s="10"/>
      <c r="E428" s="10">
        <v>9.4600000000000009</v>
      </c>
      <c r="F428" s="10">
        <v>7.31</v>
      </c>
    </row>
    <row r="429" spans="1:6" x14ac:dyDescent="0.25">
      <c r="A429" s="10"/>
      <c r="B429" s="10"/>
      <c r="C429" s="10"/>
      <c r="D429" s="10"/>
      <c r="E429" s="10">
        <v>141.88</v>
      </c>
      <c r="F429" s="10">
        <v>99.43</v>
      </c>
    </row>
    <row r="430" spans="1:6" x14ac:dyDescent="0.25">
      <c r="A430" s="10"/>
      <c r="B430" s="10"/>
      <c r="C430" s="10"/>
      <c r="D430" s="10"/>
      <c r="E430" s="12" t="s">
        <v>14</v>
      </c>
      <c r="F430" s="10"/>
    </row>
    <row r="431" spans="1:6" x14ac:dyDescent="0.25">
      <c r="A431" s="10"/>
      <c r="B431" s="10"/>
      <c r="C431" s="10"/>
      <c r="D431" s="10"/>
      <c r="E431" s="10">
        <v>298.29000000000002</v>
      </c>
      <c r="F431" s="10">
        <v>508.93</v>
      </c>
    </row>
    <row r="432" spans="1:6" x14ac:dyDescent="0.25">
      <c r="A432" s="10"/>
      <c r="B432" s="10"/>
      <c r="C432" s="10"/>
      <c r="D432" s="10"/>
      <c r="E432" s="10">
        <v>328.95</v>
      </c>
      <c r="F432" s="10">
        <v>357.02</v>
      </c>
    </row>
    <row r="433" spans="1:6" x14ac:dyDescent="0.25">
      <c r="A433" s="10"/>
      <c r="B433" s="10"/>
      <c r="C433" s="10"/>
      <c r="D433" s="10"/>
      <c r="E433" s="10">
        <v>424.24</v>
      </c>
      <c r="F433" s="10">
        <v>1248.67</v>
      </c>
    </row>
    <row r="434" spans="1:6" x14ac:dyDescent="0.25">
      <c r="A434" s="10"/>
      <c r="B434" s="10"/>
      <c r="C434" s="10"/>
      <c r="D434" s="10"/>
      <c r="E434" s="10">
        <v>14.83</v>
      </c>
      <c r="F434" s="10">
        <v>2.85</v>
      </c>
    </row>
    <row r="435" spans="1:6" x14ac:dyDescent="0.25">
      <c r="A435" s="10"/>
      <c r="B435" s="10"/>
      <c r="C435" s="10"/>
      <c r="D435" s="10"/>
      <c r="E435" s="10">
        <v>6.9</v>
      </c>
      <c r="F435" s="10">
        <v>6.25</v>
      </c>
    </row>
    <row r="436" spans="1:6" x14ac:dyDescent="0.25">
      <c r="A436" s="10"/>
      <c r="B436" s="10"/>
      <c r="C436" s="10"/>
      <c r="D436" s="10"/>
      <c r="E436" s="10">
        <v>12.76</v>
      </c>
      <c r="F436" s="10">
        <v>3.88</v>
      </c>
    </row>
    <row r="437" spans="1:6" x14ac:dyDescent="0.25">
      <c r="A437" s="10"/>
      <c r="B437" s="10"/>
      <c r="C437" s="10"/>
      <c r="D437" s="10"/>
      <c r="E437" s="10">
        <v>16.579999999999998</v>
      </c>
      <c r="F437" s="10">
        <v>10.23</v>
      </c>
    </row>
    <row r="438" spans="1:6" x14ac:dyDescent="0.25">
      <c r="A438" s="10"/>
      <c r="B438" s="10"/>
      <c r="C438" s="10"/>
      <c r="D438" s="10"/>
      <c r="E438" s="10">
        <v>5.97</v>
      </c>
      <c r="F438" s="10">
        <v>32.96</v>
      </c>
    </row>
    <row r="439" spans="1:6" x14ac:dyDescent="0.25">
      <c r="A439" s="10"/>
      <c r="B439" s="10"/>
      <c r="C439" s="10"/>
      <c r="D439" s="10"/>
      <c r="E439" s="10">
        <v>25.82</v>
      </c>
      <c r="F439" s="10">
        <v>12.47</v>
      </c>
    </row>
    <row r="440" spans="1:6" x14ac:dyDescent="0.25">
      <c r="A440" s="10"/>
      <c r="B440" s="10"/>
      <c r="C440" s="10"/>
      <c r="D440" s="10"/>
      <c r="E440" s="10">
        <v>5.09</v>
      </c>
      <c r="F440" s="10">
        <v>0.89</v>
      </c>
    </row>
    <row r="441" spans="1:6" x14ac:dyDescent="0.25">
      <c r="A441" s="10"/>
      <c r="B441" s="10"/>
      <c r="C441" s="10"/>
      <c r="D441" s="10"/>
      <c r="E441" s="10">
        <v>168.58</v>
      </c>
      <c r="F441" s="10">
        <v>401.51</v>
      </c>
    </row>
    <row r="442" spans="1:6" x14ac:dyDescent="0.25">
      <c r="A442" s="10"/>
      <c r="B442" s="10"/>
      <c r="C442" s="10"/>
      <c r="D442" s="10"/>
      <c r="E442" s="10">
        <v>58.02</v>
      </c>
      <c r="F442" s="10">
        <v>167.01</v>
      </c>
    </row>
    <row r="443" spans="1:6" x14ac:dyDescent="0.25">
      <c r="A443" s="10"/>
      <c r="B443" s="10"/>
      <c r="C443" s="10"/>
      <c r="D443" s="10"/>
      <c r="E443" s="10">
        <v>5.8</v>
      </c>
      <c r="F443" s="10">
        <v>5.73</v>
      </c>
    </row>
    <row r="444" spans="1:6" x14ac:dyDescent="0.25">
      <c r="A444" s="10"/>
      <c r="B444" s="10"/>
      <c r="C444" s="10"/>
      <c r="D444" s="10"/>
      <c r="E444" s="10">
        <v>30.68</v>
      </c>
      <c r="F444" s="10">
        <v>8.3800000000000008</v>
      </c>
    </row>
    <row r="445" spans="1:6" x14ac:dyDescent="0.25">
      <c r="A445" s="10"/>
      <c r="B445" s="10"/>
      <c r="C445" s="10"/>
      <c r="D445" s="10"/>
      <c r="E445" s="10">
        <v>105.66</v>
      </c>
      <c r="F445" s="10">
        <v>130.52000000000001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Figure2a-i</vt:lpstr>
      <vt:lpstr>Fi3a-i</vt:lpstr>
      <vt:lpstr>Fig 4 a-x</vt:lpstr>
      <vt:lpstr>Fig 5 a-l</vt:lpstr>
      <vt:lpstr>Fig 6</vt:lpstr>
      <vt:lpstr>Figure 7 a-t</vt:lpstr>
      <vt:lpstr>Figure 8</vt:lpstr>
      <vt:lpstr>Figure 9</vt:lpstr>
      <vt:lpstr>Supp fig1</vt:lpstr>
      <vt:lpstr>Supp fig 2</vt:lpstr>
      <vt:lpstr>Supp figure 3</vt:lpstr>
      <vt:lpstr>Supp figure 4</vt:lpstr>
      <vt:lpstr>Supp figure 5</vt:lpstr>
    </vt:vector>
  </TitlesOfParts>
  <Company>Imperial College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Denise Chi Yun</dc:creator>
  <cp:lastModifiedBy>lynne Sykes</cp:lastModifiedBy>
  <dcterms:created xsi:type="dcterms:W3CDTF">2019-09-16T14:29:30Z</dcterms:created>
  <dcterms:modified xsi:type="dcterms:W3CDTF">2021-12-20T17:40:53Z</dcterms:modified>
</cp:coreProperties>
</file>