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anuscript and outline\BLT1 paper\revision\submitting\"/>
    </mc:Choice>
  </mc:AlternateContent>
  <bookViews>
    <workbookView xWindow="0" yWindow="0" windowWidth="28800" windowHeight="12135" activeTab="3"/>
  </bookViews>
  <sheets>
    <sheet name="Fig.2d" sheetId="19" r:id="rId1"/>
    <sheet name="Fig.3e" sheetId="23" r:id="rId2"/>
    <sheet name="Fig.4f" sheetId="25" r:id="rId3"/>
    <sheet name="Supplementary Fig. 1b" sheetId="26" r:id="rId4"/>
    <sheet name="Supplementary Fig. 1c" sheetId="27" r:id="rId5"/>
    <sheet name="Supplementary Fig. 6d" sheetId="2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25" l="1"/>
  <c r="H37" i="25"/>
  <c r="H36" i="25"/>
  <c r="J37" i="25" s="1"/>
  <c r="H35" i="25"/>
  <c r="H34" i="25"/>
  <c r="H33" i="25"/>
  <c r="J34" i="25" s="1"/>
  <c r="I34" i="25" l="1"/>
  <c r="I37" i="25"/>
  <c r="H26" i="23"/>
  <c r="H25" i="23"/>
  <c r="J25" i="23" s="1"/>
  <c r="H24" i="23"/>
  <c r="H23" i="23"/>
  <c r="I22" i="23"/>
  <c r="H22" i="23"/>
  <c r="H21" i="23"/>
  <c r="J22" i="23" s="1"/>
  <c r="H20" i="23"/>
  <c r="J19" i="23"/>
  <c r="H19" i="23"/>
  <c r="H18" i="23"/>
  <c r="I19" i="23" s="1"/>
  <c r="H17" i="23"/>
  <c r="J16" i="23"/>
  <c r="H16" i="23"/>
  <c r="H15" i="23"/>
  <c r="I16" i="23" s="1"/>
  <c r="H14" i="23"/>
  <c r="H13" i="23"/>
  <c r="H12" i="23"/>
  <c r="H11" i="23"/>
  <c r="H10" i="23"/>
  <c r="H9" i="23"/>
  <c r="J13" i="23" l="1"/>
  <c r="J10" i="23"/>
  <c r="I25" i="23"/>
  <c r="I10" i="23"/>
  <c r="I13" i="23"/>
</calcChain>
</file>

<file path=xl/sharedStrings.xml><?xml version="1.0" encoding="utf-8"?>
<sst xmlns="http://schemas.openxmlformats.org/spreadsheetml/2006/main" count="524" uniqueCount="68">
  <si>
    <t>Receptor</t>
  </si>
  <si>
    <t>ligand</t>
    <phoneticPr fontId="3" type="noConversion"/>
  </si>
  <si>
    <t>Renilla</t>
  </si>
  <si>
    <t>RLU</t>
  </si>
  <si>
    <t>RLU/Renilla</t>
  </si>
  <si>
    <t>Mean</t>
    <phoneticPr fontId="3" type="noConversion"/>
  </si>
  <si>
    <t>Mean SD</t>
  </si>
  <si>
    <t>WT</t>
    <phoneticPr fontId="3" type="noConversion"/>
  </si>
  <si>
    <t>"</t>
  </si>
  <si>
    <t xml:space="preserve">Leukotriene B4 </t>
  </si>
  <si>
    <t>F74A</t>
  </si>
  <si>
    <t>F77A</t>
  </si>
  <si>
    <t>L78F</t>
  </si>
  <si>
    <t>H94A</t>
  </si>
  <si>
    <t>M101A</t>
  </si>
  <si>
    <t>Y102A</t>
  </si>
  <si>
    <t>R156A</t>
  </si>
  <si>
    <t>E185A</t>
  </si>
  <si>
    <t>G189F</t>
  </si>
  <si>
    <t>W234A</t>
  </si>
  <si>
    <t>H238A</t>
  </si>
  <si>
    <t>N268A</t>
  </si>
  <si>
    <t>I271</t>
  </si>
  <si>
    <t>F275A</t>
  </si>
  <si>
    <t>第二板</t>
    <phoneticPr fontId="3" type="noConversion"/>
  </si>
  <si>
    <t>LTB4R1</t>
    <phoneticPr fontId="7" type="noConversion"/>
  </si>
  <si>
    <t>LTB4R1(F74A)</t>
  </si>
  <si>
    <t>LTB4R1(F74A)</t>
    <phoneticPr fontId="7" type="noConversion"/>
  </si>
  <si>
    <t>LTB4R1(F77A)</t>
    <phoneticPr fontId="7" type="noConversion"/>
  </si>
  <si>
    <t>LTB4R1(L78F)</t>
    <phoneticPr fontId="7" type="noConversion"/>
  </si>
  <si>
    <t>LTB4R1(H94A)</t>
    <phoneticPr fontId="7" type="noConversion"/>
  </si>
  <si>
    <t>LTB4R1(M101A)</t>
    <phoneticPr fontId="7" type="noConversion"/>
  </si>
  <si>
    <t>LTB4R1(Y102A)</t>
    <phoneticPr fontId="7" type="noConversion"/>
  </si>
  <si>
    <t>LTB4R1(R156A)</t>
    <phoneticPr fontId="7" type="noConversion"/>
  </si>
  <si>
    <t>LTB4R1(E185A)</t>
    <phoneticPr fontId="7" type="noConversion"/>
  </si>
  <si>
    <t>LTB4R1(G189F)</t>
    <phoneticPr fontId="7" type="noConversion"/>
  </si>
  <si>
    <t>LTB4R1(W234A)</t>
    <phoneticPr fontId="7" type="noConversion"/>
  </si>
  <si>
    <t>LTB4R1(H238A)</t>
    <phoneticPr fontId="7" type="noConversion"/>
  </si>
  <si>
    <t>LTB4R1(N268A)</t>
    <phoneticPr fontId="7" type="noConversion"/>
  </si>
  <si>
    <t>LTB4R1(I271A)</t>
    <phoneticPr fontId="7" type="noConversion"/>
  </si>
  <si>
    <t xml:space="preserve">LTB4R1(F275A) </t>
    <phoneticPr fontId="7" type="noConversion"/>
  </si>
  <si>
    <t>vehicle</t>
  </si>
  <si>
    <t>vehicle</t>
    <phoneticPr fontId="7" type="noConversion"/>
  </si>
  <si>
    <t>300nM</t>
  </si>
  <si>
    <t>300nM</t>
    <phoneticPr fontId="3" type="noConversion"/>
  </si>
  <si>
    <t>LTB4R1(D114A)</t>
  </si>
  <si>
    <t>LTB4R1(S104K)</t>
  </si>
  <si>
    <t>LTB4R1(S277K)</t>
    <phoneticPr fontId="7" type="noConversion"/>
  </si>
  <si>
    <t>LTB4R1(S104K,S277K)</t>
    <phoneticPr fontId="7" type="noConversion"/>
  </si>
  <si>
    <t>LTB4R1(T53A)</t>
  </si>
  <si>
    <t>LTB4R1(T53A)</t>
    <phoneticPr fontId="7" type="noConversion"/>
  </si>
  <si>
    <t>LTB4R1(R115A)</t>
  </si>
  <si>
    <t>LTB4R1(F123A)</t>
  </si>
  <si>
    <t>LTB4R1(T130A)</t>
  </si>
  <si>
    <t>BLT1R receptor-Gi size column</t>
    <phoneticPr fontId="19" type="noConversion"/>
  </si>
  <si>
    <t>Supplementary Fig. 1b</t>
    <phoneticPr fontId="7" type="noConversion"/>
  </si>
  <si>
    <t>Supplementary Fig. 1c</t>
    <phoneticPr fontId="7" type="noConversion"/>
  </si>
  <si>
    <t>Fig.2d</t>
    <phoneticPr fontId="7" type="noConversion"/>
  </si>
  <si>
    <t>Fig.3e</t>
    <phoneticPr fontId="7" type="noConversion"/>
  </si>
  <si>
    <t>Fig.4f</t>
    <phoneticPr fontId="7" type="noConversion"/>
  </si>
  <si>
    <t>hLTB4R1-4 M</t>
    <phoneticPr fontId="7" type="noConversion"/>
  </si>
  <si>
    <t>hLTB4R1-5 M</t>
    <phoneticPr fontId="7" type="noConversion"/>
  </si>
  <si>
    <t>HA-hLTB4R1-4 M-LgBit</t>
    <phoneticPr fontId="7" type="noConversion"/>
  </si>
  <si>
    <t>Supplementary Fig.6d</t>
    <phoneticPr fontId="7" type="noConversion"/>
  </si>
  <si>
    <t>pcDNA3-LTB4R1(M56K)</t>
  </si>
  <si>
    <t>pcDNA3-LTB4R1(R129A)</t>
  </si>
  <si>
    <t>LTB4R1(R267A)</t>
  </si>
  <si>
    <t>conc.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</si>
</sst>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  <numFmt numFmtId="166" formatCode="#,##0.000"/>
    <numFmt numFmtId="167" formatCode="0.000"/>
  </numFmts>
  <fonts count="20">
    <font>
      <sz val="10"/>
      <color theme="1"/>
      <name val="ArialMT"/>
      <family val="2"/>
      <charset val="12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Geneva"/>
    </font>
    <font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宋体"/>
      <family val="3"/>
      <charset val="134"/>
    </font>
    <font>
      <b/>
      <sz val="9"/>
      <name val="Geneva"/>
    </font>
    <font>
      <b/>
      <u/>
      <sz val="9"/>
      <name val="Geneva"/>
    </font>
    <font>
      <sz val="8"/>
      <name val="Geneva"/>
    </font>
    <font>
      <sz val="8"/>
      <name val="宋体"/>
      <family val="3"/>
      <charset val="134"/>
    </font>
    <font>
      <sz val="10"/>
      <name val="Arial"/>
      <family val="2"/>
    </font>
    <font>
      <sz val="8"/>
      <name val="Arial"/>
      <family val="2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0"/>
      <color theme="1"/>
      <name val="ArialMT"/>
      <family val="2"/>
      <charset val="128"/>
    </font>
    <font>
      <sz val="9"/>
      <color theme="1"/>
      <name val="Geneva"/>
    </font>
    <font>
      <sz val="12"/>
      <color theme="1"/>
      <name val="Calibri"/>
      <family val="2"/>
    </font>
    <font>
      <sz val="6"/>
      <name val="ArialMT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75">
    <xf numFmtId="0" fontId="0" fillId="0" borderId="0">
      <alignment vertical="center"/>
    </xf>
    <xf numFmtId="0" fontId="2" fillId="0" borderId="0"/>
    <xf numFmtId="0" fontId="4" fillId="0" borderId="0"/>
    <xf numFmtId="164" fontId="5" fillId="0" borderId="0" applyFont="0" applyFill="0" applyBorder="0" applyAlignment="0" applyProtection="0">
      <alignment vertical="center"/>
    </xf>
    <xf numFmtId="0" fontId="1" fillId="0" borderId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/>
    <xf numFmtId="0" fontId="5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2"/>
    <xf numFmtId="0" fontId="4" fillId="0" borderId="0" xfId="2" applyBorder="1"/>
    <xf numFmtId="0" fontId="4" fillId="0" borderId="0" xfId="2" applyAlignment="1">
      <alignment horizontal="left"/>
    </xf>
    <xf numFmtId="0" fontId="4" fillId="0" borderId="0" xfId="2" applyAlignment="1">
      <alignment horizontal="center"/>
    </xf>
    <xf numFmtId="3" fontId="4" fillId="0" borderId="0" xfId="2" applyNumberFormat="1" applyAlignment="1">
      <alignment horizontal="center"/>
    </xf>
    <xf numFmtId="14" fontId="4" fillId="0" borderId="0" xfId="2" applyNumberFormat="1" applyBorder="1" applyAlignment="1">
      <alignment horizontal="right"/>
    </xf>
    <xf numFmtId="0" fontId="9" fillId="0" borderId="0" xfId="2" applyFont="1" applyBorder="1" applyAlignment="1">
      <alignment horizontal="left"/>
    </xf>
    <xf numFmtId="0" fontId="4" fillId="0" borderId="0" xfId="2" applyBorder="1" applyAlignment="1"/>
    <xf numFmtId="4" fontId="4" fillId="0" borderId="0" xfId="2" applyNumberFormat="1" applyBorder="1" applyAlignment="1">
      <alignment horizontal="left"/>
    </xf>
    <xf numFmtId="0" fontId="10" fillId="0" borderId="0" xfId="2" applyFont="1" applyAlignment="1">
      <alignment wrapText="1"/>
    </xf>
    <xf numFmtId="0" fontId="10" fillId="0" borderId="2" xfId="2" applyFont="1" applyBorder="1" applyAlignment="1">
      <alignment horizontal="center" wrapText="1"/>
    </xf>
    <xf numFmtId="0" fontId="11" fillId="0" borderId="2" xfId="2" applyFont="1" applyBorder="1" applyAlignment="1">
      <alignment horizontal="center" wrapText="1"/>
    </xf>
    <xf numFmtId="1" fontId="10" fillId="0" borderId="2" xfId="2" applyNumberFormat="1" applyFont="1" applyBorder="1" applyAlignment="1">
      <alignment horizontal="center" wrapText="1"/>
    </xf>
    <xf numFmtId="3" fontId="10" fillId="0" borderId="2" xfId="2" applyNumberFormat="1" applyFont="1" applyBorder="1" applyAlignment="1">
      <alignment horizontal="center" wrapText="1"/>
    </xf>
    <xf numFmtId="166" fontId="10" fillId="0" borderId="2" xfId="2" applyNumberFormat="1" applyFont="1" applyBorder="1" applyAlignment="1">
      <alignment horizontal="center" wrapText="1"/>
    </xf>
    <xf numFmtId="0" fontId="1" fillId="0" borderId="0" xfId="4" applyAlignment="1">
      <alignment horizontal="center"/>
    </xf>
    <xf numFmtId="0" fontId="1" fillId="0" borderId="4" xfId="4" applyBorder="1" applyAlignment="1">
      <alignment horizontal="center"/>
    </xf>
    <xf numFmtId="0" fontId="4" fillId="0" borderId="1" xfId="2" applyBorder="1" applyAlignment="1">
      <alignment horizontal="center"/>
    </xf>
    <xf numFmtId="165" fontId="0" fillId="0" borderId="1" xfId="5" applyNumberFormat="1" applyFont="1" applyBorder="1" applyAlignment="1">
      <alignment vertical="center"/>
    </xf>
    <xf numFmtId="166" fontId="4" fillId="0" borderId="1" xfId="2" applyNumberFormat="1" applyBorder="1" applyAlignment="1">
      <alignment horizontal="center"/>
    </xf>
    <xf numFmtId="0" fontId="4" fillId="0" borderId="0" xfId="2" applyBorder="1" applyAlignment="1">
      <alignment horizontal="center" vertical="center"/>
    </xf>
    <xf numFmtId="0" fontId="4" fillId="0" borderId="0" xfId="2" applyBorder="1" applyAlignment="1">
      <alignment horizontal="center"/>
    </xf>
    <xf numFmtId="165" fontId="0" fillId="0" borderId="0" xfId="5" applyNumberFormat="1" applyFont="1" applyBorder="1" applyAlignment="1">
      <alignment vertical="center"/>
    </xf>
    <xf numFmtId="166" fontId="4" fillId="0" borderId="0" xfId="2" applyNumberFormat="1" applyBorder="1" applyAlignment="1">
      <alignment horizontal="center"/>
    </xf>
    <xf numFmtId="0" fontId="1" fillId="0" borderId="3" xfId="4" applyBorder="1" applyAlignment="1">
      <alignment horizontal="center"/>
    </xf>
    <xf numFmtId="0" fontId="4" fillId="0" borderId="3" xfId="2" applyBorder="1" applyAlignment="1">
      <alignment horizontal="center"/>
    </xf>
    <xf numFmtId="165" fontId="0" fillId="0" borderId="3" xfId="5" applyNumberFormat="1" applyFont="1" applyBorder="1" applyAlignment="1">
      <alignment vertical="center"/>
    </xf>
    <xf numFmtId="166" fontId="4" fillId="0" borderId="3" xfId="2" applyNumberFormat="1" applyBorder="1" applyAlignment="1">
      <alignment horizontal="center"/>
    </xf>
    <xf numFmtId="0" fontId="4" fillId="0" borderId="0" xfId="2" applyAlignment="1">
      <alignment horizontal="center" vertical="center"/>
    </xf>
    <xf numFmtId="0" fontId="1" fillId="0" borderId="5" xfId="4" applyBorder="1" applyAlignment="1">
      <alignment horizontal="center"/>
    </xf>
    <xf numFmtId="0" fontId="4" fillId="0" borderId="5" xfId="2" applyBorder="1" applyAlignment="1">
      <alignment horizontal="center"/>
    </xf>
    <xf numFmtId="165" fontId="0" fillId="0" borderId="5" xfId="5" applyNumberFormat="1" applyFont="1" applyBorder="1" applyAlignment="1">
      <alignment vertical="center"/>
    </xf>
    <xf numFmtId="166" fontId="4" fillId="0" borderId="5" xfId="2" applyNumberFormat="1" applyBorder="1" applyAlignment="1">
      <alignment horizontal="center"/>
    </xf>
    <xf numFmtId="0" fontId="4" fillId="0" borderId="2" xfId="2" applyBorder="1" applyAlignment="1">
      <alignment horizontal="center"/>
    </xf>
    <xf numFmtId="166" fontId="4" fillId="0" borderId="2" xfId="2" applyNumberFormat="1" applyBorder="1" applyAlignment="1">
      <alignment horizontal="center"/>
    </xf>
    <xf numFmtId="166" fontId="4" fillId="0" borderId="6" xfId="2" applyNumberFormat="1" applyBorder="1" applyAlignment="1">
      <alignment horizontal="center"/>
    </xf>
    <xf numFmtId="0" fontId="8" fillId="2" borderId="0" xfId="2" applyFont="1" applyFill="1" applyAlignment="1">
      <alignment horizontal="center" vertical="center"/>
    </xf>
    <xf numFmtId="166" fontId="4" fillId="0" borderId="7" xfId="2" applyNumberFormat="1" applyBorder="1" applyAlignment="1">
      <alignment horizontal="center"/>
    </xf>
    <xf numFmtId="0" fontId="1" fillId="0" borderId="0" xfId="4" applyAlignment="1">
      <alignment horizontal="center"/>
    </xf>
    <xf numFmtId="0" fontId="4" fillId="0" borderId="0" xfId="2"/>
    <xf numFmtId="0" fontId="4" fillId="0" borderId="0" xfId="2" applyAlignment="1">
      <alignment horizontal="center"/>
    </xf>
    <xf numFmtId="0" fontId="4" fillId="0" borderId="0" xfId="2" applyBorder="1"/>
    <xf numFmtId="166" fontId="4" fillId="0" borderId="0" xfId="2" applyNumberFormat="1" applyBorder="1" applyAlignment="1">
      <alignment horizontal="center"/>
    </xf>
    <xf numFmtId="0" fontId="4" fillId="0" borderId="0" xfId="2" applyBorder="1" applyAlignment="1">
      <alignment horizontal="center"/>
    </xf>
    <xf numFmtId="166" fontId="4" fillId="0" borderId="3" xfId="2" applyNumberFormat="1" applyBorder="1" applyAlignment="1">
      <alignment horizontal="center"/>
    </xf>
    <xf numFmtId="0" fontId="4" fillId="0" borderId="3" xfId="2" applyBorder="1" applyAlignment="1">
      <alignment horizontal="center"/>
    </xf>
    <xf numFmtId="0" fontId="10" fillId="0" borderId="0" xfId="2" applyFont="1" applyAlignment="1">
      <alignment wrapText="1"/>
    </xf>
    <xf numFmtId="166" fontId="10" fillId="0" borderId="2" xfId="2" applyNumberFormat="1" applyFont="1" applyBorder="1" applyAlignment="1">
      <alignment horizontal="center" wrapText="1"/>
    </xf>
    <xf numFmtId="3" fontId="10" fillId="0" borderId="2" xfId="2" applyNumberFormat="1" applyFont="1" applyBorder="1" applyAlignment="1">
      <alignment horizontal="center" wrapText="1"/>
    </xf>
    <xf numFmtId="1" fontId="10" fillId="0" borderId="2" xfId="2" applyNumberFormat="1" applyFont="1" applyBorder="1" applyAlignment="1">
      <alignment horizontal="center" wrapText="1"/>
    </xf>
    <xf numFmtId="0" fontId="10" fillId="0" borderId="2" xfId="2" applyFont="1" applyBorder="1" applyAlignment="1">
      <alignment horizontal="center" wrapText="1"/>
    </xf>
    <xf numFmtId="4" fontId="4" fillId="0" borderId="0" xfId="2" applyNumberFormat="1" applyBorder="1" applyAlignment="1">
      <alignment horizontal="left"/>
    </xf>
    <xf numFmtId="3" fontId="4" fillId="0" borderId="0" xfId="2" applyNumberFormat="1" applyAlignment="1">
      <alignment horizontal="center"/>
    </xf>
    <xf numFmtId="0" fontId="4" fillId="0" borderId="0" xfId="2" applyBorder="1" applyAlignment="1"/>
    <xf numFmtId="0" fontId="9" fillId="0" borderId="0" xfId="2" applyFont="1" applyBorder="1" applyAlignment="1">
      <alignment horizontal="left"/>
    </xf>
    <xf numFmtId="14" fontId="4" fillId="0" borderId="0" xfId="2" applyNumberFormat="1" applyBorder="1" applyAlignment="1">
      <alignment horizontal="right"/>
    </xf>
    <xf numFmtId="0" fontId="4" fillId="0" borderId="0" xfId="2" applyAlignment="1">
      <alignment horizontal="left"/>
    </xf>
    <xf numFmtId="0" fontId="4" fillId="0" borderId="1" xfId="2" applyBorder="1" applyAlignment="1">
      <alignment horizontal="center"/>
    </xf>
    <xf numFmtId="166" fontId="4" fillId="0" borderId="1" xfId="2" applyNumberFormat="1" applyBorder="1" applyAlignment="1">
      <alignment horizontal="center"/>
    </xf>
    <xf numFmtId="0" fontId="1" fillId="0" borderId="3" xfId="4" applyBorder="1" applyAlignment="1">
      <alignment horizontal="center"/>
    </xf>
    <xf numFmtId="0" fontId="4" fillId="0" borderId="0" xfId="2" applyBorder="1" applyAlignment="1">
      <alignment horizontal="center" vertical="center"/>
    </xf>
    <xf numFmtId="0" fontId="4" fillId="0" borderId="0" xfId="2" applyAlignment="1">
      <alignment horizontal="center" vertical="center"/>
    </xf>
    <xf numFmtId="0" fontId="11" fillId="0" borderId="2" xfId="2" applyFont="1" applyBorder="1" applyAlignment="1">
      <alignment horizontal="center" wrapText="1"/>
    </xf>
    <xf numFmtId="166" fontId="4" fillId="0" borderId="2" xfId="2" applyNumberFormat="1" applyBorder="1" applyAlignment="1">
      <alignment horizontal="center"/>
    </xf>
    <xf numFmtId="0" fontId="4" fillId="0" borderId="2" xfId="2" applyBorder="1" applyAlignment="1">
      <alignment horizontal="center"/>
    </xf>
    <xf numFmtId="0" fontId="1" fillId="0" borderId="4" xfId="4" applyBorder="1" applyAlignment="1">
      <alignment horizontal="center"/>
    </xf>
    <xf numFmtId="0" fontId="1" fillId="0" borderId="5" xfId="4" applyBorder="1" applyAlignment="1">
      <alignment horizontal="center"/>
    </xf>
    <xf numFmtId="0" fontId="4" fillId="0" borderId="5" xfId="2" applyBorder="1" applyAlignment="1">
      <alignment horizontal="center"/>
    </xf>
    <xf numFmtId="166" fontId="4" fillId="0" borderId="5" xfId="2" applyNumberFormat="1" applyBorder="1" applyAlignment="1">
      <alignment horizontal="center"/>
    </xf>
    <xf numFmtId="165" fontId="16" fillId="0" borderId="0" xfId="5" applyNumberFormat="1" applyFont="1" applyBorder="1" applyAlignment="1">
      <alignment vertical="center"/>
    </xf>
    <xf numFmtId="166" fontId="17" fillId="0" borderId="0" xfId="2" applyNumberFormat="1" applyFont="1" applyBorder="1" applyAlignment="1">
      <alignment horizontal="center"/>
    </xf>
    <xf numFmtId="165" fontId="16" fillId="0" borderId="3" xfId="5" applyNumberFormat="1" applyFont="1" applyBorder="1" applyAlignment="1">
      <alignment vertical="center"/>
    </xf>
    <xf numFmtId="166" fontId="17" fillId="0" borderId="3" xfId="2" applyNumberFormat="1" applyFont="1" applyBorder="1" applyAlignment="1">
      <alignment horizontal="center"/>
    </xf>
    <xf numFmtId="166" fontId="17" fillId="0" borderId="2" xfId="2" applyNumberFormat="1" applyFont="1" applyBorder="1" applyAlignment="1">
      <alignment horizontal="center"/>
    </xf>
    <xf numFmtId="165" fontId="16" fillId="0" borderId="1" xfId="5" applyNumberFormat="1" applyFont="1" applyBorder="1" applyAlignment="1">
      <alignment vertical="center"/>
    </xf>
    <xf numFmtId="166" fontId="17" fillId="0" borderId="1" xfId="2" applyNumberFormat="1" applyFont="1" applyBorder="1" applyAlignment="1">
      <alignment horizontal="center"/>
    </xf>
    <xf numFmtId="165" fontId="16" fillId="0" borderId="5" xfId="5" applyNumberFormat="1" applyFont="1" applyBorder="1" applyAlignment="1">
      <alignment vertical="center"/>
    </xf>
    <xf numFmtId="166" fontId="17" fillId="0" borderId="5" xfId="2" applyNumberFormat="1" applyFont="1" applyBorder="1" applyAlignment="1">
      <alignment horizontal="center"/>
    </xf>
    <xf numFmtId="0" fontId="18" fillId="0" borderId="0" xfId="1" applyFont="1"/>
    <xf numFmtId="167" fontId="4" fillId="0" borderId="0" xfId="2" applyNumberFormat="1"/>
  </cellXfs>
  <cellStyles count="75">
    <cellStyle name="Comma 2" xfId="3"/>
    <cellStyle name="Comma 2 2" xfId="5"/>
    <cellStyle name="Comma 2 2 2" xfId="12"/>
    <cellStyle name="Comma 2 2 3" xfId="9"/>
    <cellStyle name="Comma 2 3" xfId="7"/>
    <cellStyle name="Comma 3" xfId="8"/>
    <cellStyle name="Comma 3 2" xfId="11"/>
    <cellStyle name="Normal" xfId="0" builtinId="0"/>
    <cellStyle name="Normal 10" xfId="28"/>
    <cellStyle name="Normal 10 2" xfId="55"/>
    <cellStyle name="Normal 11" xfId="27"/>
    <cellStyle name="Normal 11 2" xfId="54"/>
    <cellStyle name="Normal 12" xfId="26"/>
    <cellStyle name="Normal 12 2" xfId="53"/>
    <cellStyle name="Normal 13" xfId="29"/>
    <cellStyle name="Normal 13 2" xfId="56"/>
    <cellStyle name="Normal 14" xfId="33"/>
    <cellStyle name="Normal 14 2" xfId="60"/>
    <cellStyle name="Normal 15" xfId="43"/>
    <cellStyle name="Normal 15 2" xfId="68"/>
    <cellStyle name="Normal 16" xfId="42"/>
    <cellStyle name="Normal 16 2" xfId="72"/>
    <cellStyle name="Normal 16 3" xfId="69"/>
    <cellStyle name="Normal 17" xfId="44"/>
    <cellStyle name="Normal 17 2" xfId="70"/>
    <cellStyle name="Normal 18" xfId="46"/>
    <cellStyle name="Normal 19" xfId="45"/>
    <cellStyle name="Normal 2" xfId="1"/>
    <cellStyle name="Normal 2 2" xfId="2"/>
    <cellStyle name="Normal 2 2 2" xfId="74"/>
    <cellStyle name="Normal 2 2 3" xfId="71"/>
    <cellStyle name="Normal 2 2 4" xfId="49"/>
    <cellStyle name="Normal 2 2 5" xfId="18"/>
    <cellStyle name="Normal 2 2 6" xfId="14"/>
    <cellStyle name="Normal 2 3" xfId="34"/>
    <cellStyle name="Normal 2 3 2" xfId="31"/>
    <cellStyle name="Normal 2 3 2 2" xfId="58"/>
    <cellStyle name="Normal 2 3 3" xfId="61"/>
    <cellStyle name="Normal 2 4" xfId="35"/>
    <cellStyle name="Normal 2 5" xfId="73"/>
    <cellStyle name="Normal 2 6" xfId="13"/>
    <cellStyle name="Normal 3" xfId="10"/>
    <cellStyle name="Normal 3 2" xfId="30"/>
    <cellStyle name="Normal 3 2 2" xfId="57"/>
    <cellStyle name="Normal 3 3" xfId="50"/>
    <cellStyle name="Normal 3 4" xfId="19"/>
    <cellStyle name="Normal 4" xfId="20"/>
    <cellStyle name="Normal 5" xfId="21"/>
    <cellStyle name="Normal 5 2" xfId="36"/>
    <cellStyle name="Normal 5 2 2" xfId="62"/>
    <cellStyle name="Normal 5 3" xfId="51"/>
    <cellStyle name="Normal 6" xfId="16"/>
    <cellStyle name="Normal 6 2" xfId="37"/>
    <cellStyle name="Normal 6 2 2" xfId="63"/>
    <cellStyle name="Normal 6 3" xfId="48"/>
    <cellStyle name="Normal 7" xfId="15"/>
    <cellStyle name="Normal 7 2" xfId="25"/>
    <cellStyle name="Normal 7 2 2" xfId="32"/>
    <cellStyle name="Normal 7 2 2 2" xfId="59"/>
    <cellStyle name="Normal 7 2 3" xfId="52"/>
    <cellStyle name="Normal 7 3" xfId="38"/>
    <cellStyle name="Normal 7 3 2" xfId="64"/>
    <cellStyle name="Normal 7 4" xfId="39"/>
    <cellStyle name="Normal 7 4 2" xfId="65"/>
    <cellStyle name="Normal 7 5" xfId="47"/>
    <cellStyle name="Normal 8" xfId="40"/>
    <cellStyle name="Normal 8 2" xfId="66"/>
    <cellStyle name="Normal 9" xfId="41"/>
    <cellStyle name="Normal 9 2" xfId="67"/>
    <cellStyle name="千位分隔 2" xfId="6"/>
    <cellStyle name="常规 2" xfId="4"/>
    <cellStyle name="常规 2 2" xfId="22"/>
    <cellStyle name="常规 3" xfId="23"/>
    <cellStyle name="標準_pricelist2005" xfId="17"/>
    <cellStyle name="超链接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12</xdr:col>
      <xdr:colOff>332048</xdr:colOff>
      <xdr:row>31</xdr:row>
      <xdr:rowOff>33925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22696363-2795-4394-B0E7-96281BE8EC1B}"/>
            </a:ext>
          </a:extLst>
        </xdr:cNvPr>
        <xdr:cNvGrpSpPr/>
      </xdr:nvGrpSpPr>
      <xdr:grpSpPr>
        <a:xfrm>
          <a:off x="1219200" y="504825"/>
          <a:ext cx="6428048" cy="4301125"/>
          <a:chOff x="-6063665" y="1923803"/>
          <a:chExt cx="6764534" cy="4828852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25A5AEB7-0309-48D9-AFED-FC2B510D5F3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/>
          <a:srcRect t="5537" r="20124" b="335"/>
          <a:stretch/>
        </xdr:blipFill>
        <xdr:spPr bwMode="auto">
          <a:xfrm>
            <a:off x="-6063665" y="1923803"/>
            <a:ext cx="6764534" cy="48288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sp macro="" textlink="">
        <xdr:nvSpPr>
          <xdr:cNvPr id="4" name="TextBox 19">
            <a:extLst>
              <a:ext uri="{FF2B5EF4-FFF2-40B4-BE49-F238E27FC236}">
                <a16:creationId xmlns:a16="http://schemas.microsoft.com/office/drawing/2014/main" id="{C3B5E1DD-FB13-4094-BE45-5768AFF1AAE9}"/>
              </a:ext>
            </a:extLst>
          </xdr:cNvPr>
          <xdr:cNvSpPr txBox="1"/>
        </xdr:nvSpPr>
        <xdr:spPr>
          <a:xfrm>
            <a:off x="-3636674" y="3904319"/>
            <a:ext cx="2049343" cy="3109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 b="1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BLT1/G</a:t>
            </a:r>
            <a:r>
              <a:rPr lang="en-US" altLang="zh-CN" sz="1200" b="1" baseline="-2500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endParaRPr lang="zh-CN" altLang="en-US" sz="12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" name="Straight Arrow Connector 20">
            <a:extLst>
              <a:ext uri="{FF2B5EF4-FFF2-40B4-BE49-F238E27FC236}">
                <a16:creationId xmlns:a16="http://schemas.microsoft.com/office/drawing/2014/main" id="{BA67B1FE-54C6-4E0C-8BA0-97F1114B60B3}"/>
              </a:ext>
            </a:extLst>
          </xdr:cNvPr>
          <xdr:cNvCxnSpPr>
            <a:cxnSpLocks/>
          </xdr:cNvCxnSpPr>
        </xdr:nvCxnSpPr>
        <xdr:spPr>
          <a:xfrm>
            <a:off x="-3291873" y="4234554"/>
            <a:ext cx="0" cy="209484"/>
          </a:xfrm>
          <a:prstGeom prst="straightConnector1">
            <a:avLst/>
          </a:prstGeom>
          <a:ln w="38100">
            <a:solidFill>
              <a:schemeClr val="accent1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542926</xdr:colOff>
      <xdr:row>32</xdr:row>
      <xdr:rowOff>95250</xdr:rowOff>
    </xdr:from>
    <xdr:to>
      <xdr:col>6</xdr:col>
      <xdr:colOff>238126</xdr:colOff>
      <xdr:row>38</xdr:row>
      <xdr:rowOff>76200</xdr:rowOff>
    </xdr:to>
    <xdr:sp macro="" textlink="">
      <xdr:nvSpPr>
        <xdr:cNvPr id="7" name="Arrow: Down 12">
          <a:extLst>
            <a:ext uri="{FF2B5EF4-FFF2-40B4-BE49-F238E27FC236}">
              <a16:creationId xmlns:a16="http://schemas.microsoft.com/office/drawing/2014/main" id="{CE80945B-2C35-417C-9F7A-2611392B630B}"/>
            </a:ext>
          </a:extLst>
        </xdr:cNvPr>
        <xdr:cNvSpPr/>
      </xdr:nvSpPr>
      <xdr:spPr>
        <a:xfrm>
          <a:off x="3590926" y="5019675"/>
          <a:ext cx="304800" cy="89535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485775</xdr:colOff>
      <xdr:row>38</xdr:row>
      <xdr:rowOff>133350</xdr:rowOff>
    </xdr:from>
    <xdr:to>
      <xdr:col>8</xdr:col>
      <xdr:colOff>306321</xdr:colOff>
      <xdr:row>58</xdr:row>
      <xdr:rowOff>97364</xdr:rowOff>
    </xdr:to>
    <xdr:grpSp>
      <xdr:nvGrpSpPr>
        <xdr:cNvPr id="8" name="组合 7">
          <a:extLst>
            <a:ext uri="{FF2B5EF4-FFF2-40B4-BE49-F238E27FC236}">
              <a16:creationId xmlns:a16="http://schemas.microsoft.com/office/drawing/2014/main" id="{4F21B1C9-195B-4FB1-8DF4-04EB3239FEE4}"/>
            </a:ext>
          </a:extLst>
        </xdr:cNvPr>
        <xdr:cNvGrpSpPr/>
      </xdr:nvGrpSpPr>
      <xdr:grpSpPr>
        <a:xfrm>
          <a:off x="2924175" y="5972175"/>
          <a:ext cx="2258946" cy="3012014"/>
          <a:chOff x="2119001" y="267081"/>
          <a:chExt cx="2258946" cy="3012014"/>
        </a:xfrm>
      </xdr:grpSpPr>
      <xdr:sp macro="" textlink="">
        <xdr:nvSpPr>
          <xdr:cNvPr id="9" name="TextBox 20">
            <a:extLst>
              <a:ext uri="{FF2B5EF4-FFF2-40B4-BE49-F238E27FC236}">
                <a16:creationId xmlns:a16="http://schemas.microsoft.com/office/drawing/2014/main" id="{D8520393-D1DF-4366-B7B5-036546B74750}"/>
              </a:ext>
            </a:extLst>
          </xdr:cNvPr>
          <xdr:cNvSpPr txBox="1"/>
        </xdr:nvSpPr>
        <xdr:spPr>
          <a:xfrm>
            <a:off x="2551622" y="3032874"/>
            <a:ext cx="1018833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BLT1/G</a:t>
            </a:r>
            <a:r>
              <a:rPr lang="en-US" altLang="zh-CN" sz="1000" b="1" baseline="-25000"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endParaRPr lang="zh-CN" altLang="en-US" sz="1000" b="1" baseline="-25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0" name="图片 9">
            <a:extLst>
              <a:ext uri="{FF2B5EF4-FFF2-40B4-BE49-F238E27FC236}">
                <a16:creationId xmlns:a16="http://schemas.microsoft.com/office/drawing/2014/main" id="{48EFABE6-5A09-49F3-BC8E-918B8BE90A6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2" t="9453" r="49279" b="17563"/>
          <a:stretch/>
        </xdr:blipFill>
        <xdr:spPr>
          <a:xfrm>
            <a:off x="2590803" y="409688"/>
            <a:ext cx="695154" cy="2497356"/>
          </a:xfrm>
          <a:prstGeom prst="rect">
            <a:avLst/>
          </a:prstGeom>
        </xdr:spPr>
      </xdr:pic>
      <xdr:cxnSp macro="">
        <xdr:nvCxnSpPr>
          <xdr:cNvPr id="11" name="直接连接符 10">
            <a:extLst>
              <a:ext uri="{FF2B5EF4-FFF2-40B4-BE49-F238E27FC236}">
                <a16:creationId xmlns:a16="http://schemas.microsoft.com/office/drawing/2014/main" id="{1D33E3EF-BFB0-43CC-A786-6F3D589FEA1B}"/>
              </a:ext>
            </a:extLst>
          </xdr:cNvPr>
          <xdr:cNvCxnSpPr>
            <a:cxnSpLocks/>
          </xdr:cNvCxnSpPr>
        </xdr:nvCxnSpPr>
        <xdr:spPr>
          <a:xfrm flipH="1">
            <a:off x="2419584" y="632195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" name="文本框 67">
            <a:extLst>
              <a:ext uri="{FF2B5EF4-FFF2-40B4-BE49-F238E27FC236}">
                <a16:creationId xmlns:a16="http://schemas.microsoft.com/office/drawing/2014/main" id="{CC3012AB-D462-4B61-AC43-94E626B180FA}"/>
              </a:ext>
            </a:extLst>
          </xdr:cNvPr>
          <xdr:cNvSpPr txBox="1"/>
        </xdr:nvSpPr>
        <xdr:spPr>
          <a:xfrm>
            <a:off x="2119001" y="523590"/>
            <a:ext cx="41564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" name="直接连接符 12">
            <a:extLst>
              <a:ext uri="{FF2B5EF4-FFF2-40B4-BE49-F238E27FC236}">
                <a16:creationId xmlns:a16="http://schemas.microsoft.com/office/drawing/2014/main" id="{C20B2A1F-0A58-43CB-9B78-2DF519A914FE}"/>
              </a:ext>
            </a:extLst>
          </xdr:cNvPr>
          <xdr:cNvCxnSpPr>
            <a:cxnSpLocks/>
          </xdr:cNvCxnSpPr>
        </xdr:nvCxnSpPr>
        <xdr:spPr>
          <a:xfrm flipH="1">
            <a:off x="2415574" y="724435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直接连接符 13">
            <a:extLst>
              <a:ext uri="{FF2B5EF4-FFF2-40B4-BE49-F238E27FC236}">
                <a16:creationId xmlns:a16="http://schemas.microsoft.com/office/drawing/2014/main" id="{1A6B5BC6-4CBC-45C8-B954-C4CD9F482916}"/>
              </a:ext>
            </a:extLst>
          </xdr:cNvPr>
          <xdr:cNvCxnSpPr>
            <a:cxnSpLocks/>
          </xdr:cNvCxnSpPr>
        </xdr:nvCxnSpPr>
        <xdr:spPr>
          <a:xfrm flipH="1">
            <a:off x="2423593" y="864803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直接连接符 14">
            <a:extLst>
              <a:ext uri="{FF2B5EF4-FFF2-40B4-BE49-F238E27FC236}">
                <a16:creationId xmlns:a16="http://schemas.microsoft.com/office/drawing/2014/main" id="{ACDB11BC-C4A4-4BBE-808F-4F0B399E2690}"/>
              </a:ext>
            </a:extLst>
          </xdr:cNvPr>
          <xdr:cNvCxnSpPr>
            <a:cxnSpLocks/>
          </xdr:cNvCxnSpPr>
        </xdr:nvCxnSpPr>
        <xdr:spPr>
          <a:xfrm flipH="1">
            <a:off x="2419583" y="1053299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直接连接符 15">
            <a:extLst>
              <a:ext uri="{FF2B5EF4-FFF2-40B4-BE49-F238E27FC236}">
                <a16:creationId xmlns:a16="http://schemas.microsoft.com/office/drawing/2014/main" id="{5EAFDAF7-9EB2-4C1D-844F-34CE8CE702E4}"/>
              </a:ext>
            </a:extLst>
          </xdr:cNvPr>
          <xdr:cNvCxnSpPr>
            <a:cxnSpLocks/>
          </xdr:cNvCxnSpPr>
        </xdr:nvCxnSpPr>
        <xdr:spPr>
          <a:xfrm flipH="1">
            <a:off x="2415569" y="1241795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直接连接符 16">
            <a:extLst>
              <a:ext uri="{FF2B5EF4-FFF2-40B4-BE49-F238E27FC236}">
                <a16:creationId xmlns:a16="http://schemas.microsoft.com/office/drawing/2014/main" id="{D7780479-CEDB-4391-B738-1B07339A26E7}"/>
              </a:ext>
            </a:extLst>
          </xdr:cNvPr>
          <xdr:cNvCxnSpPr>
            <a:cxnSpLocks/>
          </xdr:cNvCxnSpPr>
        </xdr:nvCxnSpPr>
        <xdr:spPr>
          <a:xfrm flipH="1">
            <a:off x="2423593" y="1418259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直接连接符 17">
            <a:extLst>
              <a:ext uri="{FF2B5EF4-FFF2-40B4-BE49-F238E27FC236}">
                <a16:creationId xmlns:a16="http://schemas.microsoft.com/office/drawing/2014/main" id="{F11399A9-A34E-4906-AF37-FE94C601C80F}"/>
              </a:ext>
            </a:extLst>
          </xdr:cNvPr>
          <xdr:cNvCxnSpPr>
            <a:cxnSpLocks/>
          </xdr:cNvCxnSpPr>
        </xdr:nvCxnSpPr>
        <xdr:spPr>
          <a:xfrm flipH="1">
            <a:off x="2419583" y="1630819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直接连接符 18">
            <a:extLst>
              <a:ext uri="{FF2B5EF4-FFF2-40B4-BE49-F238E27FC236}">
                <a16:creationId xmlns:a16="http://schemas.microsoft.com/office/drawing/2014/main" id="{117555C3-E5AB-4C75-9CEA-CF522EF6C470}"/>
              </a:ext>
            </a:extLst>
          </xdr:cNvPr>
          <xdr:cNvCxnSpPr>
            <a:cxnSpLocks/>
          </xdr:cNvCxnSpPr>
        </xdr:nvCxnSpPr>
        <xdr:spPr>
          <a:xfrm flipH="1">
            <a:off x="2415570" y="1843379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直接连接符 19">
            <a:extLst>
              <a:ext uri="{FF2B5EF4-FFF2-40B4-BE49-F238E27FC236}">
                <a16:creationId xmlns:a16="http://schemas.microsoft.com/office/drawing/2014/main" id="{6E842554-4A6B-49FA-9566-371FD244A3E5}"/>
              </a:ext>
            </a:extLst>
          </xdr:cNvPr>
          <xdr:cNvCxnSpPr>
            <a:cxnSpLocks/>
          </xdr:cNvCxnSpPr>
        </xdr:nvCxnSpPr>
        <xdr:spPr>
          <a:xfrm flipH="1">
            <a:off x="2423586" y="2308602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1" name="文本框 76">
            <a:extLst>
              <a:ext uri="{FF2B5EF4-FFF2-40B4-BE49-F238E27FC236}">
                <a16:creationId xmlns:a16="http://schemas.microsoft.com/office/drawing/2014/main" id="{1761EA6E-889C-4DAF-8023-688E6F3DA066}"/>
              </a:ext>
            </a:extLst>
          </xdr:cNvPr>
          <xdr:cNvSpPr txBox="1"/>
        </xdr:nvSpPr>
        <xdr:spPr>
          <a:xfrm>
            <a:off x="2126059" y="615805"/>
            <a:ext cx="4015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130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文本框 77">
            <a:extLst>
              <a:ext uri="{FF2B5EF4-FFF2-40B4-BE49-F238E27FC236}">
                <a16:creationId xmlns:a16="http://schemas.microsoft.com/office/drawing/2014/main" id="{8C96DEBD-A1CB-4E9E-A5A1-9AD237891120}"/>
              </a:ext>
            </a:extLst>
          </xdr:cNvPr>
          <xdr:cNvSpPr txBox="1"/>
        </xdr:nvSpPr>
        <xdr:spPr>
          <a:xfrm>
            <a:off x="2177238" y="756202"/>
            <a:ext cx="4015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95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文本框 78">
            <a:extLst>
              <a:ext uri="{FF2B5EF4-FFF2-40B4-BE49-F238E27FC236}">
                <a16:creationId xmlns:a16="http://schemas.microsoft.com/office/drawing/2014/main" id="{0F1BE053-A744-4449-9ECC-2E6530E4C18E}"/>
              </a:ext>
            </a:extLst>
          </xdr:cNvPr>
          <xdr:cNvSpPr txBox="1"/>
        </xdr:nvSpPr>
        <xdr:spPr>
          <a:xfrm>
            <a:off x="2173841" y="956890"/>
            <a:ext cx="4015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70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文本框 79">
            <a:extLst>
              <a:ext uri="{FF2B5EF4-FFF2-40B4-BE49-F238E27FC236}">
                <a16:creationId xmlns:a16="http://schemas.microsoft.com/office/drawing/2014/main" id="{C290F30C-A2F7-44DA-8C00-B7CC5EC39FFE}"/>
              </a:ext>
            </a:extLst>
          </xdr:cNvPr>
          <xdr:cNvSpPr txBox="1"/>
        </xdr:nvSpPr>
        <xdr:spPr>
          <a:xfrm>
            <a:off x="2185257" y="1137196"/>
            <a:ext cx="4015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53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文本框 80">
            <a:extLst>
              <a:ext uri="{FF2B5EF4-FFF2-40B4-BE49-F238E27FC236}">
                <a16:creationId xmlns:a16="http://schemas.microsoft.com/office/drawing/2014/main" id="{39B2DDEE-B666-4104-B165-DBD1DAA21E06}"/>
              </a:ext>
            </a:extLst>
          </xdr:cNvPr>
          <xdr:cNvSpPr txBox="1"/>
        </xdr:nvSpPr>
        <xdr:spPr>
          <a:xfrm>
            <a:off x="2181246" y="1313660"/>
            <a:ext cx="4015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33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文本框 81">
            <a:extLst>
              <a:ext uri="{FF2B5EF4-FFF2-40B4-BE49-F238E27FC236}">
                <a16:creationId xmlns:a16="http://schemas.microsoft.com/office/drawing/2014/main" id="{5B9EF761-CDDE-4E87-AB4E-1A5373693F62}"/>
              </a:ext>
            </a:extLst>
          </xdr:cNvPr>
          <xdr:cNvSpPr txBox="1"/>
        </xdr:nvSpPr>
        <xdr:spPr>
          <a:xfrm>
            <a:off x="2181245" y="1530234"/>
            <a:ext cx="4015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文本框 82">
            <a:extLst>
              <a:ext uri="{FF2B5EF4-FFF2-40B4-BE49-F238E27FC236}">
                <a16:creationId xmlns:a16="http://schemas.microsoft.com/office/drawing/2014/main" id="{4C7E6436-8C69-47AF-B366-7167F5770743}"/>
              </a:ext>
            </a:extLst>
          </xdr:cNvPr>
          <xdr:cNvSpPr txBox="1"/>
        </xdr:nvSpPr>
        <xdr:spPr>
          <a:xfrm>
            <a:off x="2181244" y="1734768"/>
            <a:ext cx="4015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文本框 83">
            <a:extLst>
              <a:ext uri="{FF2B5EF4-FFF2-40B4-BE49-F238E27FC236}">
                <a16:creationId xmlns:a16="http://schemas.microsoft.com/office/drawing/2014/main" id="{AA800229-C122-4905-8071-94E669D774E6}"/>
              </a:ext>
            </a:extLst>
          </xdr:cNvPr>
          <xdr:cNvSpPr txBox="1"/>
        </xdr:nvSpPr>
        <xdr:spPr>
          <a:xfrm>
            <a:off x="2187345" y="2202723"/>
            <a:ext cx="32821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9" name="直接连接符 28">
            <a:extLst>
              <a:ext uri="{FF2B5EF4-FFF2-40B4-BE49-F238E27FC236}">
                <a16:creationId xmlns:a16="http://schemas.microsoft.com/office/drawing/2014/main" id="{20159FAD-229E-4C99-AD97-C22BED95CBA7}"/>
              </a:ext>
            </a:extLst>
          </xdr:cNvPr>
          <xdr:cNvCxnSpPr>
            <a:cxnSpLocks/>
          </xdr:cNvCxnSpPr>
        </xdr:nvCxnSpPr>
        <xdr:spPr>
          <a:xfrm flipH="1">
            <a:off x="3317933" y="1301960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0" name="直接连接符 29">
            <a:extLst>
              <a:ext uri="{FF2B5EF4-FFF2-40B4-BE49-F238E27FC236}">
                <a16:creationId xmlns:a16="http://schemas.microsoft.com/office/drawing/2014/main" id="{11177AFA-A878-4279-AD82-3C1B4F82785E}"/>
              </a:ext>
            </a:extLst>
          </xdr:cNvPr>
          <xdr:cNvCxnSpPr>
            <a:cxnSpLocks/>
          </xdr:cNvCxnSpPr>
        </xdr:nvCxnSpPr>
        <xdr:spPr>
          <a:xfrm flipH="1">
            <a:off x="3317935" y="1434298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1" name="直接连接符 30">
            <a:extLst>
              <a:ext uri="{FF2B5EF4-FFF2-40B4-BE49-F238E27FC236}">
                <a16:creationId xmlns:a16="http://schemas.microsoft.com/office/drawing/2014/main" id="{ED883F99-4E60-45A5-8FE7-0B0B1E4285E6}"/>
              </a:ext>
            </a:extLst>
          </xdr:cNvPr>
          <xdr:cNvCxnSpPr>
            <a:cxnSpLocks/>
          </xdr:cNvCxnSpPr>
        </xdr:nvCxnSpPr>
        <xdr:spPr>
          <a:xfrm flipH="1">
            <a:off x="3317932" y="1530561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2" name="直接连接符 31">
            <a:extLst>
              <a:ext uri="{FF2B5EF4-FFF2-40B4-BE49-F238E27FC236}">
                <a16:creationId xmlns:a16="http://schemas.microsoft.com/office/drawing/2014/main" id="{0CEC8296-338B-4A01-821A-52B2CAFD1D92}"/>
              </a:ext>
            </a:extLst>
          </xdr:cNvPr>
          <xdr:cNvCxnSpPr>
            <a:cxnSpLocks/>
          </xdr:cNvCxnSpPr>
        </xdr:nvCxnSpPr>
        <xdr:spPr>
          <a:xfrm flipH="1">
            <a:off x="3317933" y="1759154"/>
            <a:ext cx="119081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3" name="文本框 88">
            <a:extLst>
              <a:ext uri="{FF2B5EF4-FFF2-40B4-BE49-F238E27FC236}">
                <a16:creationId xmlns:a16="http://schemas.microsoft.com/office/drawing/2014/main" id="{33B59114-291E-4ADE-BDA1-3A50C813994F}"/>
              </a:ext>
            </a:extLst>
          </xdr:cNvPr>
          <xdr:cNvSpPr txBox="1"/>
        </xdr:nvSpPr>
        <xdr:spPr>
          <a:xfrm>
            <a:off x="3387729" y="1188264"/>
            <a:ext cx="99021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BLT1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文本框 89">
            <a:extLst>
              <a:ext uri="{FF2B5EF4-FFF2-40B4-BE49-F238E27FC236}">
                <a16:creationId xmlns:a16="http://schemas.microsoft.com/office/drawing/2014/main" id="{808D3BCA-4D39-4C6C-A0D4-397EFAAB12DC}"/>
              </a:ext>
            </a:extLst>
          </xdr:cNvPr>
          <xdr:cNvSpPr txBox="1"/>
        </xdr:nvSpPr>
        <xdr:spPr>
          <a:xfrm>
            <a:off x="3399145" y="1336822"/>
            <a:ext cx="376028" cy="2146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G</a:t>
            </a:r>
            <a:r>
              <a:rPr lang="en-US" altLang="zh-CN" sz="800" b="1" baseline="-250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zh-CN" altLang="en-US" sz="800" b="1" baseline="-25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文本框 90">
            <a:extLst>
              <a:ext uri="{FF2B5EF4-FFF2-40B4-BE49-F238E27FC236}">
                <a16:creationId xmlns:a16="http://schemas.microsoft.com/office/drawing/2014/main" id="{1CFDCD85-C190-468C-A891-E6E7CBC609E3}"/>
              </a:ext>
            </a:extLst>
          </xdr:cNvPr>
          <xdr:cNvSpPr txBox="1"/>
        </xdr:nvSpPr>
        <xdr:spPr>
          <a:xfrm>
            <a:off x="3412184" y="1430291"/>
            <a:ext cx="74942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G</a:t>
            </a:r>
            <a:r>
              <a:rPr lang="en-US" altLang="zh-CN" sz="800" b="1" baseline="-25000">
                <a:latin typeface="Arial" panose="020B0604020202020204" pitchFamily="34" charset="0"/>
                <a:cs typeface="Arial" panose="020B0604020202020204" pitchFamily="34" charset="0"/>
              </a:rPr>
              <a:t>β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文本框 91">
            <a:extLst>
              <a:ext uri="{FF2B5EF4-FFF2-40B4-BE49-F238E27FC236}">
                <a16:creationId xmlns:a16="http://schemas.microsoft.com/office/drawing/2014/main" id="{E21E006D-9296-43EE-93AC-1EF3FB0A47F8}"/>
              </a:ext>
            </a:extLst>
          </xdr:cNvPr>
          <xdr:cNvSpPr txBox="1"/>
        </xdr:nvSpPr>
        <xdr:spPr>
          <a:xfrm>
            <a:off x="3403595" y="1645735"/>
            <a:ext cx="74942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scFv16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7" name="文本框 92">
            <a:extLst>
              <a:ext uri="{FF2B5EF4-FFF2-40B4-BE49-F238E27FC236}">
                <a16:creationId xmlns:a16="http://schemas.microsoft.com/office/drawing/2014/main" id="{DAA34B67-185A-486A-B4C9-A438952173DF}"/>
              </a:ext>
            </a:extLst>
          </xdr:cNvPr>
          <xdr:cNvSpPr txBox="1"/>
        </xdr:nvSpPr>
        <xdr:spPr>
          <a:xfrm>
            <a:off x="2146858" y="267081"/>
            <a:ext cx="55345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429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6858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287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3716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145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0574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4003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743200" algn="l" defTabSz="685800" rtl="0" eaLnBrk="1" latinLnBrk="0" hangingPunct="1">
              <a:defRPr sz="135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3</xdr:col>
      <xdr:colOff>552450</xdr:colOff>
      <xdr:row>33</xdr:row>
      <xdr:rowOff>38100</xdr:rowOff>
    </xdr:from>
    <xdr:to>
      <xdr:col>5</xdr:col>
      <xdr:colOff>409575</xdr:colOff>
      <xdr:row>36</xdr:row>
      <xdr:rowOff>66675</xdr:rowOff>
    </xdr:to>
    <xdr:sp macro="" textlink="">
      <xdr:nvSpPr>
        <xdr:cNvPr id="38" name="TextBox 4">
          <a:extLst>
            <a:ext uri="{FF2B5EF4-FFF2-40B4-BE49-F238E27FC236}">
              <a16:creationId xmlns:a16="http://schemas.microsoft.com/office/drawing/2014/main" id="{E54007EE-C935-451E-95A1-305526309089}"/>
            </a:ext>
          </a:extLst>
        </xdr:cNvPr>
        <xdr:cNvSpPr txBox="1"/>
      </xdr:nvSpPr>
      <xdr:spPr>
        <a:xfrm>
          <a:off x="2381250" y="5114925"/>
          <a:ext cx="1076325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2800"/>
            <a:t>peak</a:t>
          </a:r>
          <a:endParaRPr lang="zh-CN" altLang="en-US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opLeftCell="B1" zoomScaleNormal="100" workbookViewId="0">
      <selection activeCell="L15" sqref="L15"/>
    </sheetView>
  </sheetViews>
  <sheetFormatPr defaultColWidth="13" defaultRowHeight="12"/>
  <cols>
    <col min="1" max="2" width="23.28515625" style="1" customWidth="1"/>
    <col min="3" max="3" width="38.140625" style="4" customWidth="1"/>
    <col min="4" max="4" width="29.7109375" style="4" customWidth="1"/>
    <col min="5" max="5" width="5.7109375" style="4" customWidth="1"/>
    <col min="6" max="6" width="16" style="1" customWidth="1"/>
    <col min="7" max="7" width="15" style="1" customWidth="1"/>
    <col min="8" max="8" width="13" style="1"/>
    <col min="9" max="9" width="10" style="1" customWidth="1"/>
    <col min="10" max="10" width="11.140625" style="1" customWidth="1"/>
    <col min="11" max="16384" width="13" style="1"/>
  </cols>
  <sheetData>
    <row r="1" spans="1:10">
      <c r="C1" s="3"/>
      <c r="F1" s="6"/>
      <c r="G1" s="7"/>
      <c r="H1" s="8"/>
      <c r="I1" s="5"/>
      <c r="J1" s="9"/>
    </row>
    <row r="2" spans="1:10" s="10" customFormat="1" thickBot="1">
      <c r="B2" s="10" t="s">
        <v>57</v>
      </c>
      <c r="C2" s="11" t="s">
        <v>0</v>
      </c>
      <c r="D2" s="11" t="s">
        <v>1</v>
      </c>
      <c r="E2" s="12" t="s">
        <v>67</v>
      </c>
      <c r="F2" s="13" t="s">
        <v>2</v>
      </c>
      <c r="G2" s="14" t="s">
        <v>3</v>
      </c>
      <c r="H2" s="15" t="s">
        <v>4</v>
      </c>
      <c r="I2" s="15" t="s">
        <v>5</v>
      </c>
      <c r="J2" s="15" t="s">
        <v>6</v>
      </c>
    </row>
    <row r="3" spans="1:10" s="2" customFormat="1" ht="15">
      <c r="A3" s="16" t="s">
        <v>7</v>
      </c>
      <c r="B3" s="16"/>
      <c r="C3" s="17" t="s">
        <v>25</v>
      </c>
      <c r="D3" s="18" t="s">
        <v>42</v>
      </c>
      <c r="E3" s="18">
        <v>0</v>
      </c>
      <c r="F3" s="19">
        <v>862816</v>
      </c>
      <c r="G3" s="19">
        <v>993684</v>
      </c>
      <c r="H3" s="20">
        <v>1.1516754441271373</v>
      </c>
      <c r="I3" s="20"/>
      <c r="J3" s="20"/>
    </row>
    <row r="4" spans="1:10" s="2" customFormat="1">
      <c r="A4" s="21"/>
      <c r="B4" s="21"/>
      <c r="D4" s="22" t="s">
        <v>8</v>
      </c>
      <c r="E4" s="22" t="s">
        <v>8</v>
      </c>
      <c r="F4" s="23">
        <v>749675</v>
      </c>
      <c r="G4" s="23">
        <v>732636</v>
      </c>
      <c r="H4" s="24">
        <v>0.97727148430986766</v>
      </c>
      <c r="I4" s="24">
        <v>1.0756113349419583</v>
      </c>
      <c r="J4" s="24">
        <v>8.9310367778568683E-2</v>
      </c>
    </row>
    <row r="5" spans="1:10" s="2" customFormat="1" ht="15.75" thickBot="1">
      <c r="A5" s="21"/>
      <c r="B5" s="21"/>
      <c r="C5" s="25"/>
      <c r="D5" s="26" t="s">
        <v>8</v>
      </c>
      <c r="E5" s="26" t="s">
        <v>8</v>
      </c>
      <c r="F5" s="27">
        <v>745318</v>
      </c>
      <c r="G5" s="27">
        <v>818275</v>
      </c>
      <c r="H5" s="28">
        <v>1.0978870763888702</v>
      </c>
      <c r="I5" s="28"/>
      <c r="J5" s="28"/>
    </row>
    <row r="6" spans="1:10" s="2" customFormat="1" ht="15">
      <c r="A6" s="21"/>
      <c r="B6" s="21"/>
      <c r="C6" s="17" t="s">
        <v>25</v>
      </c>
      <c r="D6" s="18" t="s">
        <v>9</v>
      </c>
      <c r="E6" s="18" t="s">
        <v>44</v>
      </c>
      <c r="F6" s="19">
        <v>694961</v>
      </c>
      <c r="G6" s="19">
        <v>6075562</v>
      </c>
      <c r="H6" s="20">
        <v>8.7423064028053368</v>
      </c>
      <c r="I6" s="20"/>
      <c r="J6" s="20"/>
    </row>
    <row r="7" spans="1:10">
      <c r="A7" s="29"/>
      <c r="B7" s="29"/>
      <c r="C7" s="2"/>
      <c r="D7" s="22" t="s">
        <v>8</v>
      </c>
      <c r="E7" s="22" t="s">
        <v>8</v>
      </c>
      <c r="F7" s="23">
        <v>713444</v>
      </c>
      <c r="G7" s="23">
        <v>7127131</v>
      </c>
      <c r="H7" s="24">
        <v>9.9897553276781359</v>
      </c>
      <c r="I7" s="24">
        <v>9.8610491300888157</v>
      </c>
      <c r="J7" s="24">
        <v>1.0602648030743138</v>
      </c>
    </row>
    <row r="8" spans="1:10" s="2" customFormat="1" ht="15.75" thickBot="1">
      <c r="A8" s="21"/>
      <c r="B8" s="21"/>
      <c r="C8" s="30"/>
      <c r="D8" s="31" t="s">
        <v>8</v>
      </c>
      <c r="E8" s="31" t="s">
        <v>8</v>
      </c>
      <c r="F8" s="32">
        <v>664711</v>
      </c>
      <c r="G8" s="32">
        <v>7212836</v>
      </c>
      <c r="H8" s="33">
        <v>10.851085659782973</v>
      </c>
      <c r="I8" s="33"/>
      <c r="J8" s="33"/>
    </row>
    <row r="9" spans="1:10" s="2" customFormat="1" ht="12.75" thickTop="1">
      <c r="A9" s="21" t="s">
        <v>10</v>
      </c>
      <c r="B9" s="21"/>
      <c r="C9" s="22" t="s">
        <v>26</v>
      </c>
      <c r="D9" s="18" t="s">
        <v>41</v>
      </c>
      <c r="E9" s="18">
        <v>0</v>
      </c>
      <c r="F9" s="23">
        <v>716755</v>
      </c>
      <c r="G9" s="23">
        <v>791297</v>
      </c>
      <c r="H9" s="24">
        <v>1.1039992745080258</v>
      </c>
      <c r="I9" s="24"/>
      <c r="J9" s="24"/>
    </row>
    <row r="10" spans="1:10">
      <c r="A10" s="29"/>
      <c r="B10" s="29"/>
      <c r="C10" s="22"/>
      <c r="D10" s="22" t="s">
        <v>8</v>
      </c>
      <c r="E10" s="22" t="s">
        <v>8</v>
      </c>
      <c r="F10" s="23">
        <v>666434</v>
      </c>
      <c r="G10" s="23">
        <v>777546</v>
      </c>
      <c r="H10" s="24">
        <v>1.1667261874394164</v>
      </c>
      <c r="I10" s="24">
        <v>1.0710745355094753</v>
      </c>
      <c r="J10" s="24">
        <v>0.11568311298380052</v>
      </c>
    </row>
    <row r="11" spans="1:10" s="2" customFormat="1" ht="12.75" thickBot="1">
      <c r="A11" s="21"/>
      <c r="B11" s="21"/>
      <c r="C11" s="34"/>
      <c r="D11" s="26" t="s">
        <v>8</v>
      </c>
      <c r="E11" s="26" t="s">
        <v>8</v>
      </c>
      <c r="F11" s="27">
        <v>712777</v>
      </c>
      <c r="G11" s="27">
        <v>671791</v>
      </c>
      <c r="H11" s="28">
        <v>0.94249814458098391</v>
      </c>
      <c r="I11" s="28"/>
      <c r="J11" s="35"/>
    </row>
    <row r="12" spans="1:10" s="2" customFormat="1">
      <c r="A12" s="21"/>
      <c r="B12" s="21"/>
      <c r="C12" s="18" t="s">
        <v>27</v>
      </c>
      <c r="D12" s="18" t="s">
        <v>9</v>
      </c>
      <c r="E12" s="18" t="s">
        <v>43</v>
      </c>
      <c r="F12" s="19">
        <v>573052</v>
      </c>
      <c r="G12" s="19">
        <v>2003337</v>
      </c>
      <c r="H12" s="20">
        <v>3.4959078757250652</v>
      </c>
      <c r="I12" s="20"/>
      <c r="J12" s="24"/>
    </row>
    <row r="13" spans="1:10">
      <c r="A13" s="21"/>
      <c r="B13" s="21"/>
      <c r="C13" s="22"/>
      <c r="D13" s="22" t="s">
        <v>8</v>
      </c>
      <c r="E13" s="22" t="s">
        <v>8</v>
      </c>
      <c r="F13" s="23">
        <v>569421</v>
      </c>
      <c r="G13" s="23">
        <v>2153032</v>
      </c>
      <c r="H13" s="24">
        <v>3.7810899141408552</v>
      </c>
      <c r="I13" s="24">
        <v>3.7033230373741333</v>
      </c>
      <c r="J13" s="24">
        <v>0.18149023965064037</v>
      </c>
    </row>
    <row r="14" spans="1:10" s="2" customFormat="1" ht="12.75" thickBot="1">
      <c r="A14" s="21"/>
      <c r="B14" s="21"/>
      <c r="C14" s="31"/>
      <c r="D14" s="31" t="s">
        <v>8</v>
      </c>
      <c r="E14" s="31" t="s">
        <v>8</v>
      </c>
      <c r="F14" s="32">
        <v>680458</v>
      </c>
      <c r="G14" s="32">
        <v>2608176</v>
      </c>
      <c r="H14" s="33">
        <v>3.8329713222564803</v>
      </c>
      <c r="I14" s="33"/>
      <c r="J14" s="33"/>
    </row>
    <row r="15" spans="1:10" s="2" customFormat="1" ht="12.75" thickTop="1">
      <c r="A15" s="29" t="s">
        <v>11</v>
      </c>
      <c r="B15" s="29"/>
      <c r="C15" s="22" t="s">
        <v>28</v>
      </c>
      <c r="D15" s="18" t="s">
        <v>41</v>
      </c>
      <c r="E15" s="18">
        <v>0</v>
      </c>
      <c r="F15" s="23">
        <v>704657</v>
      </c>
      <c r="G15" s="23">
        <v>1040640</v>
      </c>
      <c r="H15" s="24">
        <v>1.4768036079965146</v>
      </c>
      <c r="I15" s="24"/>
      <c r="J15" s="24"/>
    </row>
    <row r="16" spans="1:10" s="2" customFormat="1">
      <c r="A16" s="29"/>
      <c r="B16" s="29"/>
      <c r="C16" s="22"/>
      <c r="D16" s="22" t="s">
        <v>8</v>
      </c>
      <c r="E16" s="22" t="s">
        <v>8</v>
      </c>
      <c r="F16" s="23">
        <v>623980</v>
      </c>
      <c r="G16" s="23">
        <v>687235</v>
      </c>
      <c r="H16" s="24">
        <v>1.1013734414564569</v>
      </c>
      <c r="I16" s="24">
        <v>1.1754685139149521</v>
      </c>
      <c r="J16" s="24">
        <v>0.27196594098804461</v>
      </c>
    </row>
    <row r="17" spans="1:10" ht="12.75" thickBot="1">
      <c r="A17" s="29"/>
      <c r="B17" s="29"/>
      <c r="C17" s="26"/>
      <c r="D17" s="26" t="s">
        <v>8</v>
      </c>
      <c r="E17" s="26" t="s">
        <v>8</v>
      </c>
      <c r="F17" s="27">
        <v>537226</v>
      </c>
      <c r="G17" s="27">
        <v>509413</v>
      </c>
      <c r="H17" s="28">
        <v>0.94822849229188466</v>
      </c>
      <c r="I17" s="28"/>
      <c r="J17" s="28"/>
    </row>
    <row r="18" spans="1:10" s="2" customFormat="1">
      <c r="A18" s="29"/>
      <c r="B18" s="29"/>
      <c r="C18" s="18" t="s">
        <v>28</v>
      </c>
      <c r="D18" s="18" t="s">
        <v>9</v>
      </c>
      <c r="E18" s="18" t="s">
        <v>43</v>
      </c>
      <c r="F18" s="19">
        <v>699081</v>
      </c>
      <c r="G18" s="19">
        <v>6504883</v>
      </c>
      <c r="H18" s="20">
        <v>9.3049060123218919</v>
      </c>
      <c r="I18" s="20"/>
      <c r="J18" s="20"/>
    </row>
    <row r="19" spans="1:10">
      <c r="A19" s="29"/>
      <c r="B19" s="29"/>
      <c r="C19" s="22"/>
      <c r="D19" s="22" t="s">
        <v>8</v>
      </c>
      <c r="E19" s="22" t="s">
        <v>8</v>
      </c>
      <c r="F19" s="23">
        <v>528682</v>
      </c>
      <c r="G19" s="23">
        <v>5101453</v>
      </c>
      <c r="H19" s="24">
        <v>9.6493790217938198</v>
      </c>
      <c r="I19" s="24">
        <v>9.5696481241074292</v>
      </c>
      <c r="J19" s="24">
        <v>0.23523876289950946</v>
      </c>
    </row>
    <row r="20" spans="1:10" s="2" customFormat="1" ht="12.75" thickBot="1">
      <c r="A20" s="29"/>
      <c r="B20" s="29"/>
      <c r="C20" s="31"/>
      <c r="D20" s="31" t="s">
        <v>8</v>
      </c>
      <c r="E20" s="31" t="s">
        <v>8</v>
      </c>
      <c r="F20" s="32">
        <v>501788</v>
      </c>
      <c r="G20" s="32">
        <v>4894771</v>
      </c>
      <c r="H20" s="33">
        <v>9.754659338206574</v>
      </c>
      <c r="I20" s="33"/>
      <c r="J20" s="33"/>
    </row>
    <row r="21" spans="1:10" ht="12.75" thickTop="1">
      <c r="A21" s="29" t="s">
        <v>12</v>
      </c>
      <c r="B21" s="29"/>
      <c r="C21" s="22" t="s">
        <v>29</v>
      </c>
      <c r="D21" s="18" t="s">
        <v>41</v>
      </c>
      <c r="E21" s="18">
        <v>0</v>
      </c>
      <c r="F21" s="23">
        <v>747425</v>
      </c>
      <c r="G21" s="23">
        <v>1009022</v>
      </c>
      <c r="H21" s="24">
        <v>1.3499976586279561</v>
      </c>
      <c r="I21" s="24"/>
      <c r="J21" s="24"/>
    </row>
    <row r="22" spans="1:10">
      <c r="A22" s="29"/>
      <c r="B22" s="29"/>
      <c r="C22" s="22"/>
      <c r="D22" s="22" t="s">
        <v>8</v>
      </c>
      <c r="E22" s="22" t="s">
        <v>8</v>
      </c>
      <c r="F22" s="23">
        <v>628071</v>
      </c>
      <c r="G22" s="23">
        <v>925973</v>
      </c>
      <c r="H22" s="24">
        <v>1.4743126175225412</v>
      </c>
      <c r="I22" s="24">
        <v>1.3319158481861466</v>
      </c>
      <c r="J22" s="24">
        <v>0.1522451417187512</v>
      </c>
    </row>
    <row r="23" spans="1:10" ht="12.75" thickBot="1">
      <c r="A23" s="29"/>
      <c r="B23" s="29"/>
      <c r="C23" s="34"/>
      <c r="D23" s="26" t="s">
        <v>8</v>
      </c>
      <c r="E23" s="26" t="s">
        <v>8</v>
      </c>
      <c r="F23" s="27">
        <v>663613</v>
      </c>
      <c r="G23" s="27">
        <v>777381</v>
      </c>
      <c r="H23" s="28">
        <v>1.1714372684079426</v>
      </c>
      <c r="I23" s="28"/>
      <c r="J23" s="35"/>
    </row>
    <row r="24" spans="1:10">
      <c r="A24" s="29"/>
      <c r="B24" s="29"/>
      <c r="C24" s="18" t="s">
        <v>29</v>
      </c>
      <c r="D24" s="18" t="s">
        <v>9</v>
      </c>
      <c r="E24" s="18" t="s">
        <v>43</v>
      </c>
      <c r="F24" s="19">
        <v>526166</v>
      </c>
      <c r="G24" s="19">
        <v>1340719</v>
      </c>
      <c r="H24" s="20">
        <v>2.5480912867802177</v>
      </c>
      <c r="I24" s="20"/>
      <c r="J24" s="24"/>
    </row>
    <row r="25" spans="1:10">
      <c r="A25" s="29"/>
      <c r="B25" s="29"/>
      <c r="C25" s="22"/>
      <c r="D25" s="22" t="s">
        <v>8</v>
      </c>
      <c r="E25" s="22" t="s">
        <v>8</v>
      </c>
      <c r="F25" s="23">
        <v>619319</v>
      </c>
      <c r="G25" s="23">
        <v>1555892</v>
      </c>
      <c r="H25" s="24">
        <v>2.5122626626988676</v>
      </c>
      <c r="I25" s="24">
        <v>2.6363429297311169</v>
      </c>
      <c r="J25" s="24">
        <v>0.18475538577727507</v>
      </c>
    </row>
    <row r="26" spans="1:10" ht="12.75" thickBot="1">
      <c r="A26" s="29"/>
      <c r="B26" s="29"/>
      <c r="C26" s="31"/>
      <c r="D26" s="31" t="s">
        <v>8</v>
      </c>
      <c r="E26" s="31" t="s">
        <v>8</v>
      </c>
      <c r="F26" s="32">
        <v>557442</v>
      </c>
      <c r="G26" s="32">
        <v>1587971</v>
      </c>
      <c r="H26" s="33">
        <v>2.848674839714266</v>
      </c>
      <c r="I26" s="33"/>
      <c r="J26" s="33"/>
    </row>
    <row r="27" spans="1:10" ht="12.75" thickTop="1">
      <c r="A27" s="29" t="s">
        <v>13</v>
      </c>
      <c r="B27" s="29"/>
      <c r="C27" s="22" t="s">
        <v>30</v>
      </c>
      <c r="D27" s="18" t="s">
        <v>41</v>
      </c>
      <c r="E27" s="18">
        <v>0</v>
      </c>
      <c r="F27" s="23">
        <v>754725</v>
      </c>
      <c r="G27" s="23">
        <v>1090174</v>
      </c>
      <c r="H27" s="24">
        <v>1.4444652025572229</v>
      </c>
      <c r="I27" s="24"/>
      <c r="J27" s="24"/>
    </row>
    <row r="28" spans="1:10">
      <c r="A28" s="29"/>
      <c r="B28" s="29"/>
      <c r="C28" s="22"/>
      <c r="D28" s="22" t="s">
        <v>8</v>
      </c>
      <c r="E28" s="22" t="s">
        <v>8</v>
      </c>
      <c r="F28" s="23">
        <v>631953</v>
      </c>
      <c r="G28" s="23">
        <v>701385</v>
      </c>
      <c r="H28" s="24">
        <v>1.1098689301261329</v>
      </c>
      <c r="I28" s="24">
        <v>1.2422677101634541</v>
      </c>
      <c r="J28" s="24">
        <v>0.1778835618210943</v>
      </c>
    </row>
    <row r="29" spans="1:10" ht="12.75" thickBot="1">
      <c r="A29" s="29"/>
      <c r="B29" s="29"/>
      <c r="C29" s="26"/>
      <c r="D29" s="26" t="s">
        <v>8</v>
      </c>
      <c r="E29" s="26" t="s">
        <v>8</v>
      </c>
      <c r="F29" s="27">
        <v>587781</v>
      </c>
      <c r="G29" s="27">
        <v>689155</v>
      </c>
      <c r="H29" s="28">
        <v>1.1724689978070064</v>
      </c>
      <c r="I29" s="28"/>
      <c r="J29" s="28"/>
    </row>
    <row r="30" spans="1:10">
      <c r="A30" s="29"/>
      <c r="B30" s="29"/>
      <c r="C30" s="22" t="s">
        <v>30</v>
      </c>
      <c r="D30" s="18" t="s">
        <v>9</v>
      </c>
      <c r="E30" s="18" t="s">
        <v>43</v>
      </c>
      <c r="F30" s="19">
        <v>562084</v>
      </c>
      <c r="G30" s="19">
        <v>2084755</v>
      </c>
      <c r="H30" s="20">
        <v>3.7089741035147772</v>
      </c>
      <c r="I30" s="20"/>
      <c r="J30" s="20"/>
    </row>
    <row r="31" spans="1:10">
      <c r="A31" s="29"/>
      <c r="B31" s="29"/>
      <c r="C31" s="22"/>
      <c r="D31" s="22" t="s">
        <v>8</v>
      </c>
      <c r="E31" s="22" t="s">
        <v>8</v>
      </c>
      <c r="F31" s="23">
        <v>567104</v>
      </c>
      <c r="G31" s="23">
        <v>2113651</v>
      </c>
      <c r="H31" s="24">
        <v>3.7270959118609639</v>
      </c>
      <c r="I31" s="24">
        <v>3.7678368486179052</v>
      </c>
      <c r="J31" s="24">
        <v>8.6733903777561697E-2</v>
      </c>
    </row>
    <row r="32" spans="1:10" ht="12.75" thickBot="1">
      <c r="A32" s="29"/>
      <c r="B32" s="29"/>
      <c r="C32" s="31"/>
      <c r="D32" s="31" t="s">
        <v>8</v>
      </c>
      <c r="E32" s="31" t="s">
        <v>8</v>
      </c>
      <c r="F32" s="32">
        <v>599761</v>
      </c>
      <c r="G32" s="32">
        <v>2319540</v>
      </c>
      <c r="H32" s="33">
        <v>3.8674405304779738</v>
      </c>
      <c r="I32" s="33"/>
      <c r="J32" s="33"/>
    </row>
    <row r="33" spans="1:10" ht="12.75" thickTop="1">
      <c r="A33" s="29" t="s">
        <v>14</v>
      </c>
      <c r="B33" s="29"/>
      <c r="C33" s="22" t="s">
        <v>31</v>
      </c>
      <c r="D33" s="18" t="s">
        <v>41</v>
      </c>
      <c r="E33" s="18">
        <v>0</v>
      </c>
      <c r="F33" s="23">
        <v>602594</v>
      </c>
      <c r="G33" s="23">
        <v>755046</v>
      </c>
      <c r="H33" s="24">
        <v>1.2529928940547035</v>
      </c>
      <c r="I33" s="24"/>
      <c r="J33" s="24"/>
    </row>
    <row r="34" spans="1:10">
      <c r="A34" s="29"/>
      <c r="B34" s="29"/>
      <c r="C34" s="22"/>
      <c r="D34" s="22" t="s">
        <v>8</v>
      </c>
      <c r="E34" s="22" t="s">
        <v>8</v>
      </c>
      <c r="F34" s="23">
        <v>550789</v>
      </c>
      <c r="G34" s="23">
        <v>698812</v>
      </c>
      <c r="H34" s="24">
        <v>1.2687471972025586</v>
      </c>
      <c r="I34" s="24">
        <v>1.1929377928291831</v>
      </c>
      <c r="J34" s="24">
        <v>0.11792549524230539</v>
      </c>
    </row>
    <row r="35" spans="1:10" ht="12.75" thickBot="1">
      <c r="A35" s="29"/>
      <c r="B35" s="29"/>
      <c r="C35" s="34"/>
      <c r="D35" s="26" t="s">
        <v>8</v>
      </c>
      <c r="E35" s="26" t="s">
        <v>8</v>
      </c>
      <c r="F35" s="27">
        <v>577836</v>
      </c>
      <c r="G35" s="27">
        <v>610815</v>
      </c>
      <c r="H35" s="28">
        <v>1.0570732872302868</v>
      </c>
      <c r="I35" s="28"/>
      <c r="J35" s="35"/>
    </row>
    <row r="36" spans="1:10">
      <c r="A36" s="29"/>
      <c r="B36" s="29"/>
      <c r="C36" s="18" t="s">
        <v>31</v>
      </c>
      <c r="D36" s="18" t="s">
        <v>9</v>
      </c>
      <c r="E36" s="18" t="s">
        <v>43</v>
      </c>
      <c r="F36" s="19">
        <v>520729</v>
      </c>
      <c r="G36" s="19">
        <v>1459905</v>
      </c>
      <c r="H36" s="20">
        <v>2.8035792129879455</v>
      </c>
      <c r="I36" s="20"/>
      <c r="J36" s="24"/>
    </row>
    <row r="37" spans="1:10">
      <c r="A37" s="29"/>
      <c r="B37" s="29"/>
      <c r="C37" s="22"/>
      <c r="D37" s="22" t="s">
        <v>8</v>
      </c>
      <c r="E37" s="22" t="s">
        <v>8</v>
      </c>
      <c r="F37" s="23">
        <v>527175</v>
      </c>
      <c r="G37" s="23">
        <v>1588560</v>
      </c>
      <c r="H37" s="24">
        <v>3.0133447147531656</v>
      </c>
      <c r="I37" s="24">
        <v>2.9014014143155564</v>
      </c>
      <c r="J37" s="24">
        <v>0.10559330240483737</v>
      </c>
    </row>
    <row r="38" spans="1:10" ht="12.75" thickBot="1">
      <c r="A38" s="29"/>
      <c r="B38" s="29"/>
      <c r="C38" s="31"/>
      <c r="D38" s="31" t="s">
        <v>8</v>
      </c>
      <c r="E38" s="31" t="s">
        <v>8</v>
      </c>
      <c r="F38" s="32">
        <v>540092</v>
      </c>
      <c r="G38" s="32">
        <v>1559397</v>
      </c>
      <c r="H38" s="33">
        <v>2.8872803152055577</v>
      </c>
      <c r="I38" s="33"/>
      <c r="J38" s="33"/>
    </row>
    <row r="39" spans="1:10" s="2" customFormat="1" ht="15.75" thickTop="1">
      <c r="A39" s="16" t="s">
        <v>15</v>
      </c>
      <c r="B39" s="16"/>
      <c r="C39" s="18" t="s">
        <v>32</v>
      </c>
      <c r="D39" s="18" t="s">
        <v>41</v>
      </c>
      <c r="E39" s="18">
        <v>0</v>
      </c>
      <c r="F39" s="19">
        <v>807875</v>
      </c>
      <c r="G39" s="19">
        <v>1543832</v>
      </c>
      <c r="H39" s="20">
        <v>1.9109788024137397</v>
      </c>
      <c r="I39" s="20"/>
      <c r="J39" s="20"/>
    </row>
    <row r="40" spans="1:10" s="2" customFormat="1">
      <c r="A40" s="21"/>
      <c r="B40" s="21"/>
      <c r="C40" s="22"/>
      <c r="D40" s="22" t="s">
        <v>8</v>
      </c>
      <c r="E40" s="22" t="s">
        <v>8</v>
      </c>
      <c r="F40" s="23">
        <v>590618</v>
      </c>
      <c r="G40" s="23">
        <v>1010533</v>
      </c>
      <c r="H40" s="24">
        <v>1.7109756221449397</v>
      </c>
      <c r="I40" s="24">
        <v>1.7054493937207476</v>
      </c>
      <c r="J40" s="24">
        <v>0.20834749698187888</v>
      </c>
    </row>
    <row r="41" spans="1:10" s="2" customFormat="1" ht="12.75" thickBot="1">
      <c r="A41" s="21"/>
      <c r="B41" s="21"/>
      <c r="C41" s="26"/>
      <c r="D41" s="26" t="s">
        <v>8</v>
      </c>
      <c r="E41" s="26" t="s">
        <v>8</v>
      </c>
      <c r="F41" s="27">
        <v>654003</v>
      </c>
      <c r="G41" s="27">
        <v>977338</v>
      </c>
      <c r="H41" s="28">
        <v>1.494393756603563</v>
      </c>
      <c r="I41" s="28"/>
      <c r="J41" s="28"/>
    </row>
    <row r="42" spans="1:10" s="2" customFormat="1">
      <c r="A42" s="21"/>
      <c r="B42" s="21"/>
      <c r="C42" s="18" t="s">
        <v>32</v>
      </c>
      <c r="D42" s="18" t="s">
        <v>9</v>
      </c>
      <c r="E42" s="18" t="s">
        <v>43</v>
      </c>
      <c r="F42" s="19">
        <v>701652</v>
      </c>
      <c r="G42" s="19">
        <v>1321956</v>
      </c>
      <c r="H42" s="20">
        <v>1.8840621846727437</v>
      </c>
      <c r="I42" s="20"/>
      <c r="J42" s="20"/>
    </row>
    <row r="43" spans="1:10">
      <c r="A43" s="29"/>
      <c r="B43" s="29"/>
      <c r="C43" s="22"/>
      <c r="D43" s="22" t="s">
        <v>8</v>
      </c>
      <c r="E43" s="22" t="s">
        <v>8</v>
      </c>
      <c r="F43" s="23">
        <v>566748</v>
      </c>
      <c r="G43" s="23">
        <v>1308028</v>
      </c>
      <c r="H43" s="24">
        <v>2.3079534466817702</v>
      </c>
      <c r="I43" s="24">
        <v>2.0973852809330027</v>
      </c>
      <c r="J43" s="24">
        <v>0.21195905909749094</v>
      </c>
    </row>
    <row r="44" spans="1:10" s="2" customFormat="1" ht="12.75" thickBot="1">
      <c r="A44" s="21"/>
      <c r="B44" s="21"/>
      <c r="C44" s="31"/>
      <c r="D44" s="31" t="s">
        <v>8</v>
      </c>
      <c r="E44" s="31" t="s">
        <v>8</v>
      </c>
      <c r="F44" s="32">
        <v>567714</v>
      </c>
      <c r="G44" s="32">
        <v>1192279</v>
      </c>
      <c r="H44" s="33">
        <v>2.1001402114444949</v>
      </c>
      <c r="I44" s="33"/>
      <c r="J44" s="33"/>
    </row>
    <row r="45" spans="1:10" s="2" customFormat="1" ht="12.75" thickTop="1">
      <c r="A45" s="21" t="s">
        <v>16</v>
      </c>
      <c r="B45" s="21"/>
      <c r="C45" s="22" t="s">
        <v>33</v>
      </c>
      <c r="D45" s="18" t="s">
        <v>41</v>
      </c>
      <c r="E45" s="18">
        <v>0</v>
      </c>
      <c r="F45" s="23">
        <v>647775</v>
      </c>
      <c r="G45" s="23">
        <v>857980</v>
      </c>
      <c r="H45" s="24">
        <v>1.3245031067886226</v>
      </c>
      <c r="I45" s="24"/>
      <c r="J45" s="24"/>
    </row>
    <row r="46" spans="1:10">
      <c r="A46" s="29"/>
      <c r="B46" s="29"/>
      <c r="C46" s="22"/>
      <c r="D46" s="22" t="s">
        <v>8</v>
      </c>
      <c r="E46" s="22" t="s">
        <v>8</v>
      </c>
      <c r="F46" s="23">
        <v>602096</v>
      </c>
      <c r="G46" s="23">
        <v>785488</v>
      </c>
      <c r="H46" s="24">
        <v>1.3045893013738672</v>
      </c>
      <c r="I46" s="24">
        <v>1.1905731821875587</v>
      </c>
      <c r="J46" s="24">
        <v>0.2149582991742392</v>
      </c>
    </row>
    <row r="47" spans="1:10" s="2" customFormat="1" ht="12.75" thickBot="1">
      <c r="A47" s="21"/>
      <c r="B47" s="21"/>
      <c r="C47" s="34"/>
      <c r="D47" s="26" t="s">
        <v>8</v>
      </c>
      <c r="E47" s="26" t="s">
        <v>8</v>
      </c>
      <c r="F47" s="27">
        <v>806444</v>
      </c>
      <c r="G47" s="27">
        <v>760176</v>
      </c>
      <c r="H47" s="28">
        <v>0.94262713840018653</v>
      </c>
      <c r="I47" s="28"/>
      <c r="J47" s="35"/>
    </row>
    <row r="48" spans="1:10" s="2" customFormat="1">
      <c r="A48" s="21"/>
      <c r="B48" s="21"/>
      <c r="C48" s="18" t="s">
        <v>33</v>
      </c>
      <c r="D48" s="18" t="s">
        <v>9</v>
      </c>
      <c r="E48" s="18" t="s">
        <v>43</v>
      </c>
      <c r="F48" s="19">
        <v>599002</v>
      </c>
      <c r="G48" s="19">
        <v>833207</v>
      </c>
      <c r="H48" s="20">
        <v>1.3909920167211463</v>
      </c>
      <c r="I48" s="20"/>
      <c r="J48" s="24"/>
    </row>
    <row r="49" spans="1:10">
      <c r="A49" s="21"/>
      <c r="B49" s="21"/>
      <c r="C49" s="22"/>
      <c r="D49" s="22" t="s">
        <v>8</v>
      </c>
      <c r="E49" s="22" t="s">
        <v>8</v>
      </c>
      <c r="F49" s="23">
        <v>590609</v>
      </c>
      <c r="G49" s="23">
        <v>851424</v>
      </c>
      <c r="H49" s="24">
        <v>1.4416034974069138</v>
      </c>
      <c r="I49" s="24">
        <v>1.4171983021945718</v>
      </c>
      <c r="J49" s="24">
        <v>2.5353765773507574E-2</v>
      </c>
    </row>
    <row r="50" spans="1:10" s="2" customFormat="1" ht="12.75" thickBot="1">
      <c r="A50" s="21"/>
      <c r="B50" s="21"/>
      <c r="C50" s="31"/>
      <c r="D50" s="31" t="s">
        <v>8</v>
      </c>
      <c r="E50" s="31" t="s">
        <v>8</v>
      </c>
      <c r="F50" s="32">
        <v>722581</v>
      </c>
      <c r="G50" s="32">
        <v>1025342</v>
      </c>
      <c r="H50" s="33">
        <v>1.4189993924556554</v>
      </c>
      <c r="I50" s="33"/>
      <c r="J50" s="33"/>
    </row>
    <row r="51" spans="1:10" s="2" customFormat="1" ht="12.75" thickTop="1">
      <c r="A51" s="29" t="s">
        <v>17</v>
      </c>
      <c r="B51" s="29"/>
      <c r="C51" s="22" t="s">
        <v>34</v>
      </c>
      <c r="D51" s="18" t="s">
        <v>41</v>
      </c>
      <c r="E51" s="18">
        <v>0</v>
      </c>
      <c r="F51" s="23">
        <v>603453</v>
      </c>
      <c r="G51" s="23">
        <v>1179467</v>
      </c>
      <c r="H51" s="20">
        <v>1.9545300131078973</v>
      </c>
      <c r="I51" s="24"/>
      <c r="J51" s="24"/>
    </row>
    <row r="52" spans="1:10" s="2" customFormat="1">
      <c r="A52" s="29"/>
      <c r="B52" s="29"/>
      <c r="C52" s="22"/>
      <c r="D52" s="22" t="s">
        <v>8</v>
      </c>
      <c r="E52" s="22" t="s">
        <v>8</v>
      </c>
      <c r="F52" s="23">
        <v>595216</v>
      </c>
      <c r="G52" s="23">
        <v>1131396</v>
      </c>
      <c r="H52" s="24">
        <v>1.9008158382839171</v>
      </c>
      <c r="I52" s="24">
        <v>1.8232679085644488</v>
      </c>
      <c r="J52" s="24">
        <v>0.18281828669724418</v>
      </c>
    </row>
    <row r="53" spans="1:10" ht="12.75" thickBot="1">
      <c r="A53" s="29"/>
      <c r="B53" s="29"/>
      <c r="C53" s="26"/>
      <c r="D53" s="26" t="s">
        <v>8</v>
      </c>
      <c r="E53" s="26" t="s">
        <v>8</v>
      </c>
      <c r="F53" s="27">
        <v>560691</v>
      </c>
      <c r="G53" s="27">
        <v>905212</v>
      </c>
      <c r="H53" s="33">
        <v>1.6144578743015314</v>
      </c>
      <c r="I53" s="28"/>
      <c r="J53" s="28"/>
    </row>
    <row r="54" spans="1:10" s="2" customFormat="1" ht="12.75" thickTop="1">
      <c r="A54" s="29"/>
      <c r="B54" s="29"/>
      <c r="C54" s="18" t="s">
        <v>34</v>
      </c>
      <c r="D54" s="18" t="s">
        <v>9</v>
      </c>
      <c r="E54" s="18" t="s">
        <v>43</v>
      </c>
      <c r="F54" s="19">
        <v>544185</v>
      </c>
      <c r="G54" s="19">
        <v>2302914</v>
      </c>
      <c r="H54" s="36">
        <v>4.2318586510102261</v>
      </c>
      <c r="I54" s="20"/>
      <c r="J54" s="20"/>
    </row>
    <row r="55" spans="1:10">
      <c r="A55" s="29"/>
      <c r="B55" s="29"/>
      <c r="C55" s="22"/>
      <c r="D55" s="22" t="s">
        <v>8</v>
      </c>
      <c r="E55" s="22" t="s">
        <v>8</v>
      </c>
      <c r="F55" s="23">
        <v>524360</v>
      </c>
      <c r="G55" s="23">
        <v>2035576</v>
      </c>
      <c r="H55" s="24">
        <v>3.8820199862689755</v>
      </c>
      <c r="I55" s="24">
        <v>4.2254423105739809</v>
      </c>
      <c r="J55" s="24">
        <v>0.34025952993193137</v>
      </c>
    </row>
    <row r="56" spans="1:10" s="2" customFormat="1" ht="12.75" thickBot="1">
      <c r="A56" s="29"/>
      <c r="B56" s="29"/>
      <c r="C56" s="31"/>
      <c r="D56" s="31" t="s">
        <v>8</v>
      </c>
      <c r="E56" s="31" t="s">
        <v>8</v>
      </c>
      <c r="F56" s="32">
        <v>499221</v>
      </c>
      <c r="G56" s="32">
        <v>2277670</v>
      </c>
      <c r="H56" s="33">
        <v>4.562448294442742</v>
      </c>
      <c r="I56" s="33"/>
      <c r="J56" s="33"/>
    </row>
    <row r="57" spans="1:10" ht="12.75" thickTop="1">
      <c r="A57" s="29" t="s">
        <v>18</v>
      </c>
      <c r="B57" s="29"/>
      <c r="C57" s="22" t="s">
        <v>35</v>
      </c>
      <c r="D57" s="18" t="s">
        <v>41</v>
      </c>
      <c r="E57" s="18">
        <v>0</v>
      </c>
      <c r="F57" s="23">
        <v>745564</v>
      </c>
      <c r="G57" s="23">
        <v>1165804</v>
      </c>
      <c r="H57" s="24">
        <v>1.5636538244872338</v>
      </c>
      <c r="I57" s="24"/>
      <c r="J57" s="24"/>
    </row>
    <row r="58" spans="1:10">
      <c r="A58" s="29"/>
      <c r="B58" s="29"/>
      <c r="C58" s="22"/>
      <c r="D58" s="22" t="s">
        <v>8</v>
      </c>
      <c r="E58" s="22" t="s">
        <v>8</v>
      </c>
      <c r="F58" s="23">
        <v>577328</v>
      </c>
      <c r="G58" s="23">
        <v>907499</v>
      </c>
      <c r="H58" s="24">
        <v>1.5718950059584846</v>
      </c>
      <c r="I58" s="24">
        <v>1.53733027466689</v>
      </c>
      <c r="J58" s="24">
        <v>5.2891552733733756E-2</v>
      </c>
    </row>
    <row r="59" spans="1:10" ht="12.75" thickBot="1">
      <c r="A59" s="29"/>
      <c r="B59" s="29"/>
      <c r="C59" s="34"/>
      <c r="D59" s="26" t="s">
        <v>8</v>
      </c>
      <c r="E59" s="26" t="s">
        <v>8</v>
      </c>
      <c r="F59" s="27">
        <v>494333</v>
      </c>
      <c r="G59" s="27">
        <v>729854</v>
      </c>
      <c r="H59" s="28">
        <v>1.4764419935549518</v>
      </c>
      <c r="I59" s="28"/>
      <c r="J59" s="35"/>
    </row>
    <row r="60" spans="1:10">
      <c r="A60" s="29"/>
      <c r="B60" s="29"/>
      <c r="C60" s="18" t="s">
        <v>35</v>
      </c>
      <c r="D60" s="18" t="s">
        <v>9</v>
      </c>
      <c r="E60" s="18" t="s">
        <v>43</v>
      </c>
      <c r="F60" s="19">
        <v>678897</v>
      </c>
      <c r="G60" s="19">
        <v>1646228</v>
      </c>
      <c r="H60" s="20">
        <v>2.4248567897633957</v>
      </c>
      <c r="I60" s="20"/>
      <c r="J60" s="24"/>
    </row>
    <row r="61" spans="1:10">
      <c r="A61" s="29"/>
      <c r="B61" s="29"/>
      <c r="C61" s="22"/>
      <c r="D61" s="22" t="s">
        <v>8</v>
      </c>
      <c r="E61" s="22" t="s">
        <v>8</v>
      </c>
      <c r="F61" s="23">
        <v>697181</v>
      </c>
      <c r="G61" s="23">
        <v>1718344</v>
      </c>
      <c r="H61" s="24">
        <v>2.4647028533479829</v>
      </c>
      <c r="I61" s="24">
        <v>2.3759278171175642</v>
      </c>
      <c r="J61" s="24">
        <v>0.12090791016819157</v>
      </c>
    </row>
    <row r="62" spans="1:10" ht="12.75" thickBot="1">
      <c r="A62" s="29"/>
      <c r="B62" s="29"/>
      <c r="C62" s="31"/>
      <c r="D62" s="31" t="s">
        <v>8</v>
      </c>
      <c r="E62" s="31" t="s">
        <v>8</v>
      </c>
      <c r="F62" s="32">
        <v>594080</v>
      </c>
      <c r="G62" s="32">
        <v>1329684</v>
      </c>
      <c r="H62" s="33">
        <v>2.2382238082413144</v>
      </c>
      <c r="I62" s="33"/>
      <c r="J62" s="33"/>
    </row>
    <row r="63" spans="1:10" ht="12.75" thickTop="1">
      <c r="A63" s="29" t="s">
        <v>19</v>
      </c>
      <c r="B63" s="29"/>
      <c r="C63" s="22" t="s">
        <v>36</v>
      </c>
      <c r="D63" s="18" t="s">
        <v>41</v>
      </c>
      <c r="E63" s="18">
        <v>0</v>
      </c>
      <c r="F63" s="23">
        <v>811936</v>
      </c>
      <c r="G63" s="23">
        <v>1021818</v>
      </c>
      <c r="H63" s="24">
        <v>1.2584957435068773</v>
      </c>
      <c r="I63" s="24"/>
      <c r="J63" s="24"/>
    </row>
    <row r="64" spans="1:10">
      <c r="A64" s="29"/>
      <c r="B64" s="29"/>
      <c r="C64" s="22"/>
      <c r="D64" s="22" t="s">
        <v>8</v>
      </c>
      <c r="E64" s="22" t="s">
        <v>8</v>
      </c>
      <c r="F64" s="23">
        <v>608149</v>
      </c>
      <c r="G64" s="23">
        <v>865305</v>
      </c>
      <c r="H64" s="24">
        <v>1.4228503212206218</v>
      </c>
      <c r="I64" s="24">
        <v>1.2940402840156005</v>
      </c>
      <c r="J64" s="24">
        <v>0.1152256328226112</v>
      </c>
    </row>
    <row r="65" spans="1:10" ht="12.75" thickBot="1">
      <c r="A65" s="29"/>
      <c r="B65" s="29"/>
      <c r="C65" s="34"/>
      <c r="D65" s="26" t="s">
        <v>8</v>
      </c>
      <c r="E65" s="26" t="s">
        <v>8</v>
      </c>
      <c r="F65" s="27">
        <v>570221</v>
      </c>
      <c r="G65" s="27">
        <v>684707</v>
      </c>
      <c r="H65" s="28">
        <v>1.2007747873193024</v>
      </c>
      <c r="I65" s="28"/>
      <c r="J65" s="35"/>
    </row>
    <row r="66" spans="1:10">
      <c r="A66" s="29"/>
      <c r="B66" s="29"/>
      <c r="C66" s="18" t="s">
        <v>36</v>
      </c>
      <c r="D66" s="18" t="s">
        <v>9</v>
      </c>
      <c r="E66" s="18" t="s">
        <v>43</v>
      </c>
      <c r="F66" s="19">
        <v>659914</v>
      </c>
      <c r="G66" s="19">
        <v>2144037</v>
      </c>
      <c r="H66" s="20">
        <v>3.2489642589792003</v>
      </c>
      <c r="I66" s="20"/>
      <c r="J66" s="24"/>
    </row>
    <row r="67" spans="1:10">
      <c r="A67" s="29"/>
      <c r="B67" s="29"/>
      <c r="C67" s="22"/>
      <c r="D67" s="22" t="s">
        <v>8</v>
      </c>
      <c r="E67" s="22" t="s">
        <v>8</v>
      </c>
      <c r="F67" s="23">
        <v>530680</v>
      </c>
      <c r="G67" s="23">
        <v>1793457</v>
      </c>
      <c r="H67" s="24">
        <v>3.3795451119318609</v>
      </c>
      <c r="I67" s="24">
        <v>3.7750514049763169</v>
      </c>
      <c r="J67" s="24">
        <v>0.80078941673377013</v>
      </c>
    </row>
    <row r="68" spans="1:10" ht="12.75" thickBot="1">
      <c r="A68" s="29"/>
      <c r="B68" s="29"/>
      <c r="C68" s="31"/>
      <c r="D68" s="31" t="s">
        <v>8</v>
      </c>
      <c r="E68" s="31" t="s">
        <v>8</v>
      </c>
      <c r="F68" s="32">
        <v>491691</v>
      </c>
      <c r="G68" s="32">
        <v>2309298</v>
      </c>
      <c r="H68" s="33">
        <v>4.6966448440178894</v>
      </c>
      <c r="I68" s="33"/>
      <c r="J68" s="33"/>
    </row>
    <row r="69" spans="1:10" ht="12.75" thickTop="1">
      <c r="A69" s="29" t="s">
        <v>20</v>
      </c>
      <c r="B69" s="29"/>
      <c r="C69" s="22" t="s">
        <v>37</v>
      </c>
      <c r="D69" s="18" t="s">
        <v>41</v>
      </c>
      <c r="E69" s="18">
        <v>0</v>
      </c>
      <c r="F69" s="23">
        <v>478579</v>
      </c>
      <c r="G69" s="23">
        <v>684070</v>
      </c>
      <c r="H69" s="24">
        <v>1.4293773859697145</v>
      </c>
      <c r="I69" s="24"/>
      <c r="J69" s="24"/>
    </row>
    <row r="70" spans="1:10">
      <c r="A70" s="29"/>
      <c r="B70" s="29"/>
      <c r="C70" s="22"/>
      <c r="D70" s="22" t="s">
        <v>8</v>
      </c>
      <c r="E70" s="22" t="s">
        <v>8</v>
      </c>
      <c r="F70" s="23">
        <v>573597</v>
      </c>
      <c r="G70" s="23">
        <v>921328</v>
      </c>
      <c r="H70" s="24">
        <v>1.6062287634000876</v>
      </c>
      <c r="I70" s="24">
        <v>1.5444927108003332</v>
      </c>
      <c r="J70" s="24">
        <v>9.9780320969004702E-2</v>
      </c>
    </row>
    <row r="71" spans="1:10" ht="12.75" thickBot="1">
      <c r="A71" s="29"/>
      <c r="B71" s="29"/>
      <c r="C71" s="34"/>
      <c r="D71" s="26" t="s">
        <v>8</v>
      </c>
      <c r="E71" s="26" t="s">
        <v>8</v>
      </c>
      <c r="F71" s="27">
        <v>607232</v>
      </c>
      <c r="G71" s="27">
        <v>970279</v>
      </c>
      <c r="H71" s="28">
        <v>1.5978719830311974</v>
      </c>
      <c r="I71" s="28"/>
      <c r="J71" s="35"/>
    </row>
    <row r="72" spans="1:10">
      <c r="A72" s="29"/>
      <c r="B72" s="29"/>
      <c r="C72" s="18" t="s">
        <v>37</v>
      </c>
      <c r="D72" s="18" t="s">
        <v>9</v>
      </c>
      <c r="E72" s="18" t="s">
        <v>43</v>
      </c>
      <c r="F72" s="19">
        <v>518223</v>
      </c>
      <c r="G72" s="19">
        <v>6107756</v>
      </c>
      <c r="H72" s="20">
        <v>11.785960870127338</v>
      </c>
      <c r="I72" s="20"/>
      <c r="J72" s="24"/>
    </row>
    <row r="73" spans="1:10">
      <c r="A73" s="29"/>
      <c r="B73" s="29"/>
      <c r="C73" s="22"/>
      <c r="D73" s="22" t="s">
        <v>8</v>
      </c>
      <c r="E73" s="22" t="s">
        <v>8</v>
      </c>
      <c r="F73" s="23">
        <v>544431</v>
      </c>
      <c r="G73" s="23">
        <v>6283947</v>
      </c>
      <c r="H73" s="24">
        <v>11.542228491764797</v>
      </c>
      <c r="I73" s="24">
        <v>11.137365939888753</v>
      </c>
      <c r="J73" s="24">
        <v>0.92042428696391976</v>
      </c>
    </row>
    <row r="74" spans="1:10" ht="12.75" thickBot="1">
      <c r="A74" s="29"/>
      <c r="B74" s="29"/>
      <c r="C74" s="31"/>
      <c r="D74" s="31" t="s">
        <v>8</v>
      </c>
      <c r="E74" s="31" t="s">
        <v>8</v>
      </c>
      <c r="F74" s="32">
        <v>508006</v>
      </c>
      <c r="G74" s="32">
        <v>5122686</v>
      </c>
      <c r="H74" s="33">
        <v>10.08390845777412</v>
      </c>
      <c r="I74" s="33"/>
      <c r="J74" s="33"/>
    </row>
    <row r="75" spans="1:10" s="42" customFormat="1" ht="15.75" thickTop="1">
      <c r="A75" s="39" t="s">
        <v>21</v>
      </c>
      <c r="B75" s="39"/>
      <c r="C75" s="58" t="s">
        <v>66</v>
      </c>
      <c r="D75" s="58" t="s">
        <v>41</v>
      </c>
      <c r="E75" s="58">
        <v>0</v>
      </c>
      <c r="F75" s="19">
        <v>452769.00000000006</v>
      </c>
      <c r="G75" s="19">
        <v>457648.62222610618</v>
      </c>
      <c r="H75" s="59">
        <v>1.0107772886971196</v>
      </c>
      <c r="I75" s="59"/>
      <c r="J75" s="59"/>
    </row>
    <row r="76" spans="1:10" s="42" customFormat="1">
      <c r="A76" s="61"/>
      <c r="B76" s="61"/>
      <c r="C76" s="44"/>
      <c r="D76" s="44" t="s">
        <v>8</v>
      </c>
      <c r="E76" s="44" t="s">
        <v>8</v>
      </c>
      <c r="F76" s="23">
        <v>561371</v>
      </c>
      <c r="G76" s="23">
        <v>608889.37776078435</v>
      </c>
      <c r="H76" s="43">
        <v>1.0846470119774345</v>
      </c>
      <c r="I76" s="43">
        <v>0.97179848759523713</v>
      </c>
      <c r="J76" s="43">
        <v>7.5922834205219489E-2</v>
      </c>
    </row>
    <row r="77" spans="1:10" s="42" customFormat="1" ht="12.75" thickBot="1">
      <c r="A77" s="61"/>
      <c r="B77" s="61"/>
      <c r="C77" s="46"/>
      <c r="D77" s="46" t="s">
        <v>8</v>
      </c>
      <c r="E77" s="46" t="s">
        <v>8</v>
      </c>
      <c r="F77" s="27">
        <v>582498.00000000012</v>
      </c>
      <c r="G77" s="27">
        <v>543365.60174300626</v>
      </c>
      <c r="H77" s="45">
        <v>0.93281968649335467</v>
      </c>
      <c r="I77" s="45"/>
      <c r="J77" s="45"/>
    </row>
    <row r="78" spans="1:10" s="42" customFormat="1">
      <c r="A78" s="61"/>
      <c r="B78" s="61"/>
      <c r="C78" s="58" t="s">
        <v>66</v>
      </c>
      <c r="D78" s="58" t="s">
        <v>9</v>
      </c>
      <c r="E78" s="58" t="s">
        <v>43</v>
      </c>
      <c r="F78" s="19">
        <v>640738</v>
      </c>
      <c r="G78" s="19">
        <v>1129202.1286212504</v>
      </c>
      <c r="H78" s="59">
        <v>1.7623461206003865</v>
      </c>
      <c r="I78" s="59"/>
      <c r="J78" s="59"/>
    </row>
    <row r="79" spans="1:10" s="40" customFormat="1">
      <c r="A79" s="62"/>
      <c r="B79" s="62"/>
      <c r="C79" s="44"/>
      <c r="D79" s="44" t="s">
        <v>8</v>
      </c>
      <c r="E79" s="44" t="s">
        <v>8</v>
      </c>
      <c r="F79" s="23">
        <v>549752</v>
      </c>
      <c r="G79" s="23">
        <v>1088243.4299363948</v>
      </c>
      <c r="H79" s="43">
        <v>1.9795170002772065</v>
      </c>
      <c r="I79" s="43">
        <v>1.9916745467216777</v>
      </c>
      <c r="J79" s="43">
        <v>0.22943582037783819</v>
      </c>
    </row>
    <row r="80" spans="1:10" s="42" customFormat="1" ht="12.75" thickBot="1">
      <c r="A80" s="61"/>
      <c r="B80" s="61"/>
      <c r="C80" s="68"/>
      <c r="D80" s="68" t="s">
        <v>8</v>
      </c>
      <c r="E80" s="68" t="s">
        <v>8</v>
      </c>
      <c r="F80" s="32">
        <v>595214</v>
      </c>
      <c r="G80" s="32">
        <v>1321972.0634777548</v>
      </c>
      <c r="H80" s="69">
        <v>2.2210029728429688</v>
      </c>
      <c r="I80" s="69"/>
      <c r="J80" s="69"/>
    </row>
    <row r="81" spans="1:10" s="2" customFormat="1" ht="15.75" thickTop="1">
      <c r="A81" s="16" t="s">
        <v>21</v>
      </c>
      <c r="B81" s="16"/>
      <c r="C81" s="18" t="s">
        <v>38</v>
      </c>
      <c r="D81" s="18" t="s">
        <v>41</v>
      </c>
      <c r="E81" s="18">
        <v>0</v>
      </c>
      <c r="F81" s="19">
        <v>546436</v>
      </c>
      <c r="G81" s="19">
        <v>699035</v>
      </c>
      <c r="H81" s="20">
        <v>1.2792623472831219</v>
      </c>
      <c r="I81" s="20"/>
      <c r="J81" s="20"/>
    </row>
    <row r="82" spans="1:10" s="2" customFormat="1">
      <c r="A82" s="21"/>
      <c r="B82" s="21"/>
      <c r="C82" s="22"/>
      <c r="D82" s="22" t="s">
        <v>8</v>
      </c>
      <c r="E82" s="22" t="s">
        <v>8</v>
      </c>
      <c r="F82" s="23">
        <v>662764</v>
      </c>
      <c r="G82" s="23">
        <v>989405</v>
      </c>
      <c r="H82" s="24">
        <v>1.4928466241377021</v>
      </c>
      <c r="I82" s="24">
        <v>1.3361499571401545</v>
      </c>
      <c r="J82" s="24">
        <v>0.13738976215618254</v>
      </c>
    </row>
    <row r="83" spans="1:10" s="2" customFormat="1" ht="12.75" thickBot="1">
      <c r="A83" s="21"/>
      <c r="B83" s="21"/>
      <c r="C83" s="26"/>
      <c r="D83" s="26" t="s">
        <v>8</v>
      </c>
      <c r="E83" s="26" t="s">
        <v>8</v>
      </c>
      <c r="F83" s="27">
        <v>554978</v>
      </c>
      <c r="G83" s="27">
        <v>686142</v>
      </c>
      <c r="H83" s="28">
        <v>1.2363408999996397</v>
      </c>
      <c r="I83" s="28"/>
      <c r="J83" s="28"/>
    </row>
    <row r="84" spans="1:10" s="2" customFormat="1">
      <c r="A84" s="21"/>
      <c r="B84" s="21"/>
      <c r="C84" s="18" t="s">
        <v>38</v>
      </c>
      <c r="D84" s="18" t="s">
        <v>9</v>
      </c>
      <c r="E84" s="18" t="s">
        <v>43</v>
      </c>
      <c r="F84" s="19">
        <v>489154</v>
      </c>
      <c r="G84" s="19">
        <v>4215541</v>
      </c>
      <c r="H84" s="20">
        <v>8.6180241805239248</v>
      </c>
      <c r="I84" s="20"/>
      <c r="J84" s="20"/>
    </row>
    <row r="85" spans="1:10">
      <c r="A85" s="29"/>
      <c r="B85" s="29"/>
      <c r="C85" s="22"/>
      <c r="D85" s="22" t="s">
        <v>8</v>
      </c>
      <c r="E85" s="22" t="s">
        <v>8</v>
      </c>
      <c r="F85" s="23">
        <v>468946</v>
      </c>
      <c r="G85" s="23">
        <v>4035288</v>
      </c>
      <c r="H85" s="24">
        <v>8.6050163558277504</v>
      </c>
      <c r="I85" s="24">
        <v>9.6167975991629078</v>
      </c>
      <c r="J85" s="24">
        <v>1.7412035600311961</v>
      </c>
    </row>
    <row r="86" spans="1:10" s="2" customFormat="1" ht="12.75" thickBot="1">
      <c r="A86" s="21"/>
      <c r="B86" s="21"/>
      <c r="C86" s="31"/>
      <c r="D86" s="31" t="s">
        <v>8</v>
      </c>
      <c r="E86" s="31" t="s">
        <v>8</v>
      </c>
      <c r="F86" s="32">
        <v>492186</v>
      </c>
      <c r="G86" s="32">
        <v>5722820</v>
      </c>
      <c r="H86" s="33">
        <v>11.62735226113705</v>
      </c>
      <c r="I86" s="33"/>
      <c r="J86" s="33"/>
    </row>
    <row r="87" spans="1:10" s="2" customFormat="1" ht="12.75" thickTop="1">
      <c r="A87" s="21" t="s">
        <v>22</v>
      </c>
      <c r="B87" s="21"/>
      <c r="C87" s="22" t="s">
        <v>39</v>
      </c>
      <c r="D87" s="18" t="s">
        <v>41</v>
      </c>
      <c r="E87" s="18">
        <v>0</v>
      </c>
      <c r="F87" s="23">
        <v>510536</v>
      </c>
      <c r="G87" s="23">
        <v>759094</v>
      </c>
      <c r="H87" s="24">
        <v>1.4868569503423852</v>
      </c>
      <c r="I87" s="24"/>
      <c r="J87" s="24"/>
    </row>
    <row r="88" spans="1:10">
      <c r="A88" s="29"/>
      <c r="B88" s="29"/>
      <c r="C88" s="22"/>
      <c r="D88" s="22" t="s">
        <v>8</v>
      </c>
      <c r="E88" s="22" t="s">
        <v>8</v>
      </c>
      <c r="F88" s="23">
        <v>551339</v>
      </c>
      <c r="G88" s="23">
        <v>694536</v>
      </c>
      <c r="H88" s="24">
        <v>1.2597258673883038</v>
      </c>
      <c r="I88" s="24">
        <v>1.3065715212299069</v>
      </c>
      <c r="J88" s="24">
        <v>0.16202395634359068</v>
      </c>
    </row>
    <row r="89" spans="1:10" s="2" customFormat="1" ht="12.75" thickBot="1">
      <c r="A89" s="21"/>
      <c r="B89" s="21"/>
      <c r="C89" s="34"/>
      <c r="D89" s="26" t="s">
        <v>8</v>
      </c>
      <c r="E89" s="26" t="s">
        <v>8</v>
      </c>
      <c r="F89" s="27">
        <v>567562</v>
      </c>
      <c r="G89" s="27">
        <v>665825</v>
      </c>
      <c r="H89" s="28">
        <v>1.1731317459590318</v>
      </c>
      <c r="I89" s="28"/>
      <c r="J89" s="35"/>
    </row>
    <row r="90" spans="1:10" s="2" customFormat="1">
      <c r="A90" s="21"/>
      <c r="B90" s="21"/>
      <c r="C90" s="18" t="s">
        <v>39</v>
      </c>
      <c r="D90" s="18" t="s">
        <v>9</v>
      </c>
      <c r="E90" s="18" t="s">
        <v>43</v>
      </c>
      <c r="F90" s="19">
        <v>544176</v>
      </c>
      <c r="G90" s="19">
        <v>1583809</v>
      </c>
      <c r="H90" s="20">
        <v>2.9104719796536416</v>
      </c>
      <c r="I90" s="20"/>
      <c r="J90" s="24"/>
    </row>
    <row r="91" spans="1:10">
      <c r="A91" s="21"/>
      <c r="B91" s="21"/>
      <c r="C91" s="22"/>
      <c r="D91" s="22" t="s">
        <v>8</v>
      </c>
      <c r="E91" s="22" t="s">
        <v>8</v>
      </c>
      <c r="F91" s="23">
        <v>474966</v>
      </c>
      <c r="G91" s="23">
        <v>1355565</v>
      </c>
      <c r="H91" s="24">
        <v>2.8540253407612335</v>
      </c>
      <c r="I91" s="24">
        <v>2.9445924558905467</v>
      </c>
      <c r="J91" s="24">
        <v>0.11161004587891844</v>
      </c>
    </row>
    <row r="92" spans="1:10" s="2" customFormat="1" ht="12.75" thickBot="1">
      <c r="A92" s="21"/>
      <c r="B92" s="21"/>
      <c r="C92" s="31"/>
      <c r="D92" s="31" t="s">
        <v>8</v>
      </c>
      <c r="E92" s="31" t="s">
        <v>8</v>
      </c>
      <c r="F92" s="32">
        <v>490935</v>
      </c>
      <c r="G92" s="32">
        <v>1506817</v>
      </c>
      <c r="H92" s="33">
        <v>3.0692800472567652</v>
      </c>
      <c r="I92" s="33"/>
      <c r="J92" s="33"/>
    </row>
    <row r="93" spans="1:10" s="2" customFormat="1" ht="12.75" thickTop="1">
      <c r="A93" s="29" t="s">
        <v>23</v>
      </c>
      <c r="B93" s="29"/>
      <c r="C93" s="22" t="s">
        <v>40</v>
      </c>
      <c r="D93" s="18" t="s">
        <v>41</v>
      </c>
      <c r="E93" s="18">
        <v>0</v>
      </c>
      <c r="F93" s="23">
        <v>569368</v>
      </c>
      <c r="G93" s="23">
        <v>700380</v>
      </c>
      <c r="H93" s="24">
        <v>1.2301007432802686</v>
      </c>
      <c r="I93" s="24"/>
      <c r="J93" s="24"/>
    </row>
    <row r="94" spans="1:10" s="2" customFormat="1">
      <c r="A94" s="29"/>
      <c r="B94" s="29"/>
      <c r="C94" s="22"/>
      <c r="D94" s="22" t="s">
        <v>8</v>
      </c>
      <c r="E94" s="22" t="s">
        <v>8</v>
      </c>
      <c r="F94" s="23">
        <v>541025</v>
      </c>
      <c r="G94" s="23">
        <v>773834</v>
      </c>
      <c r="H94" s="24">
        <v>1.4303109837807864</v>
      </c>
      <c r="I94" s="24">
        <v>1.3732363190820045</v>
      </c>
      <c r="J94" s="24">
        <v>0.12480342709726251</v>
      </c>
    </row>
    <row r="95" spans="1:10" ht="12.75" thickBot="1">
      <c r="A95" s="29"/>
      <c r="B95" s="29"/>
      <c r="C95" s="26"/>
      <c r="D95" s="26" t="s">
        <v>8</v>
      </c>
      <c r="E95" s="26" t="s">
        <v>8</v>
      </c>
      <c r="F95" s="27">
        <v>438152</v>
      </c>
      <c r="G95" s="27">
        <v>639394</v>
      </c>
      <c r="H95" s="28">
        <v>1.4592972301849587</v>
      </c>
      <c r="I95" s="28"/>
      <c r="J95" s="28"/>
    </row>
    <row r="96" spans="1:10" s="2" customFormat="1">
      <c r="A96" s="29"/>
      <c r="B96" s="29"/>
      <c r="C96" s="18" t="s">
        <v>40</v>
      </c>
      <c r="D96" s="18" t="s">
        <v>9</v>
      </c>
      <c r="E96" s="18" t="s">
        <v>43</v>
      </c>
      <c r="F96" s="19">
        <v>483936</v>
      </c>
      <c r="G96" s="19">
        <v>1262788</v>
      </c>
      <c r="H96" s="20">
        <v>2.6094111618065199</v>
      </c>
      <c r="I96" s="20"/>
      <c r="J96" s="20"/>
    </row>
    <row r="97" spans="1:10">
      <c r="A97" s="29"/>
      <c r="B97" s="29"/>
      <c r="C97" s="22"/>
      <c r="D97" s="22" t="s">
        <v>8</v>
      </c>
      <c r="E97" s="22" t="s">
        <v>8</v>
      </c>
      <c r="F97" s="23">
        <v>448137</v>
      </c>
      <c r="G97" s="23">
        <v>1340897</v>
      </c>
      <c r="H97" s="24">
        <v>2.992158647913473</v>
      </c>
      <c r="I97" s="24">
        <v>2.8210904110840098</v>
      </c>
      <c r="J97" s="24">
        <v>0.19457864805609679</v>
      </c>
    </row>
    <row r="98" spans="1:10" s="2" customFormat="1" ht="15.75" thickBot="1">
      <c r="A98" s="37" t="s">
        <v>24</v>
      </c>
      <c r="B98" s="16"/>
      <c r="C98" s="31"/>
      <c r="D98" s="31" t="s">
        <v>8</v>
      </c>
      <c r="E98" s="31" t="s">
        <v>8</v>
      </c>
      <c r="F98" s="32">
        <v>407929</v>
      </c>
      <c r="G98" s="32">
        <v>1167371</v>
      </c>
      <c r="H98" s="33">
        <v>2.8617014235320362</v>
      </c>
      <c r="I98" s="33"/>
      <c r="J98" s="33"/>
    </row>
    <row r="99" spans="1:10" ht="12.75" thickTop="1">
      <c r="C99" s="1"/>
      <c r="D99" s="1"/>
      <c r="E99" s="1"/>
    </row>
  </sheetData>
  <phoneticPr fontId="7" type="noConversion"/>
  <printOptions gridLines="1"/>
  <pageMargins left="0" right="0" top="0.75" bottom="0.25" header="0.5" footer="0"/>
  <pageSetup scale="50" orientation="portrait" r:id="rId1"/>
  <headerFooter alignWithMargins="0">
    <oddHeader>&amp;C&amp;F</oddHead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Fig.2d!I85:I85</xm:f>
              <xm:sqref>D84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Fig.2d!I82:I82</xm:f>
              <xm:sqref>D81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Fig.2d!I88:I88</xm:f>
              <xm:sqref>D87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Fig.2d!I94:I94</xm:f>
              <xm:sqref>D93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Fig.2d!I91:I91</xm:f>
              <xm:sqref>D90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Fig.2d!I97:I97</xm:f>
              <xm:sqref>D96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Fig.2d!I70:I70</xm:f>
              <xm:sqref>D69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Fig.2d!I73:I73</xm:f>
              <xm:sqref>D72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Fig.2d!I40:I40</xm:f>
              <xm:sqref>D39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Fig.2d!I43:I43</xm:f>
              <xm:sqref>D42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Fig.2d!I46:I46</xm:f>
              <xm:sqref>D45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Fig.2d!I52:I52</xm:f>
              <xm:sqref>D51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Fig.2d!I55:I55</xm:f>
              <xm:sqref>D54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Fig.2d!I49:I49</xm:f>
              <xm:sqref>D48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Fig.2d!I58:I58</xm:f>
              <xm:sqref>D57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Fig.2d!I61:I61</xm:f>
              <xm:sqref>D60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Fig.2d!I37:I37</xm:f>
              <xm:sqref>D36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Fig.2d!I64:I64</xm:f>
              <xm:sqref>D63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Fig.2d!I67:I67</xm:f>
              <xm:sqref>D66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Fig.2d!I34:I34</xm:f>
              <xm:sqref>D33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Fig.2d!I25:I25</xm:f>
              <xm:sqref>D24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Fig.2d!I31:I31</xm:f>
              <xm:sqref>D30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Fig.2d!I28:I28</xm:f>
              <xm:sqref>D27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Fig.2d!I22:I22</xm:f>
              <xm:sqref>D21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Fig.2d!I13:I13</xm:f>
              <xm:sqref>D12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Fig.2d!I19:I19</xm:f>
              <xm:sqref>D18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Fig.2d!I16:I16</xm:f>
              <xm:sqref>D15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Fig.2d!I10:I10</xm:f>
              <xm:sqref>D9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Fig.2d!I4:I4</xm:f>
              <xm:sqref>D3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Fig.2d!I7:I7</xm:f>
              <xm:sqref>D6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Fig.2d!I76:I76</xm:f>
              <xm:sqref>D75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Fig.2d!I79:I79</xm:f>
              <xm:sqref>D78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B1" zoomScaleNormal="100" workbookViewId="0">
      <selection activeCell="E2" sqref="E2"/>
    </sheetView>
  </sheetViews>
  <sheetFormatPr defaultColWidth="13" defaultRowHeight="12"/>
  <cols>
    <col min="1" max="2" width="23.28515625" style="40" customWidth="1"/>
    <col min="3" max="3" width="38.140625" style="41" customWidth="1"/>
    <col min="4" max="4" width="29.7109375" style="41" customWidth="1"/>
    <col min="5" max="5" width="5.7109375" style="41" customWidth="1"/>
    <col min="6" max="6" width="16" style="40" customWidth="1"/>
    <col min="7" max="7" width="15" style="40" customWidth="1"/>
    <col min="8" max="8" width="13" style="40"/>
    <col min="9" max="9" width="10" style="40" customWidth="1"/>
    <col min="10" max="10" width="11.140625" style="40" customWidth="1"/>
    <col min="11" max="16384" width="13" style="40"/>
  </cols>
  <sheetData>
    <row r="1" spans="1:10">
      <c r="B1" s="40" t="s">
        <v>58</v>
      </c>
      <c r="C1" s="57"/>
      <c r="F1" s="56"/>
      <c r="G1" s="55"/>
      <c r="H1" s="54"/>
      <c r="I1" s="53"/>
      <c r="J1" s="52"/>
    </row>
    <row r="2" spans="1:10" s="47" customFormat="1" thickBot="1">
      <c r="C2" s="51" t="s">
        <v>0</v>
      </c>
      <c r="D2" s="51" t="s">
        <v>1</v>
      </c>
      <c r="E2" s="63" t="s">
        <v>67</v>
      </c>
      <c r="F2" s="50" t="s">
        <v>2</v>
      </c>
      <c r="G2" s="49" t="s">
        <v>3</v>
      </c>
      <c r="H2" s="48" t="s">
        <v>4</v>
      </c>
      <c r="I2" s="48" t="s">
        <v>5</v>
      </c>
      <c r="J2" s="48" t="s">
        <v>6</v>
      </c>
    </row>
    <row r="3" spans="1:10" s="42" customFormat="1" ht="15">
      <c r="A3" s="39" t="s">
        <v>7</v>
      </c>
      <c r="B3" s="39"/>
      <c r="C3" s="66" t="s">
        <v>25</v>
      </c>
      <c r="D3" s="58" t="s">
        <v>42</v>
      </c>
      <c r="E3" s="58">
        <v>0</v>
      </c>
      <c r="F3" s="19">
        <v>377196</v>
      </c>
      <c r="G3" s="19">
        <v>993777</v>
      </c>
      <c r="H3" s="59">
        <v>2.6346435275029427</v>
      </c>
      <c r="I3" s="59"/>
      <c r="J3" s="59"/>
    </row>
    <row r="4" spans="1:10" s="42" customFormat="1">
      <c r="A4" s="61"/>
      <c r="B4" s="61"/>
      <c r="D4" s="44" t="s">
        <v>8</v>
      </c>
      <c r="E4" s="44" t="s">
        <v>8</v>
      </c>
      <c r="F4" s="23">
        <v>343945</v>
      </c>
      <c r="G4" s="23">
        <v>731592</v>
      </c>
      <c r="H4" s="43">
        <v>2.1270610126619083</v>
      </c>
      <c r="I4" s="43">
        <v>2.2456956872948779</v>
      </c>
      <c r="J4" s="43">
        <v>0.34527077483550095</v>
      </c>
    </row>
    <row r="5" spans="1:10" s="42" customFormat="1" ht="15.75" thickBot="1">
      <c r="A5" s="61"/>
      <c r="B5" s="61"/>
      <c r="C5" s="60"/>
      <c r="D5" s="46" t="s">
        <v>8</v>
      </c>
      <c r="E5" s="46" t="s">
        <v>8</v>
      </c>
      <c r="F5" s="27">
        <v>386514</v>
      </c>
      <c r="G5" s="27">
        <v>763513</v>
      </c>
      <c r="H5" s="45">
        <v>1.9753825217197825</v>
      </c>
      <c r="I5" s="45"/>
      <c r="J5" s="45"/>
    </row>
    <row r="6" spans="1:10" s="42" customFormat="1" ht="15">
      <c r="A6" s="61"/>
      <c r="B6" s="61"/>
      <c r="C6" s="66" t="s">
        <v>25</v>
      </c>
      <c r="D6" s="58" t="s">
        <v>9</v>
      </c>
      <c r="E6" s="58" t="s">
        <v>44</v>
      </c>
      <c r="F6" s="19">
        <v>433306</v>
      </c>
      <c r="G6" s="19">
        <v>3670883</v>
      </c>
      <c r="H6" s="59">
        <v>8.4718028367943212</v>
      </c>
      <c r="I6" s="59"/>
      <c r="J6" s="59"/>
    </row>
    <row r="7" spans="1:10">
      <c r="A7" s="62"/>
      <c r="B7" s="62"/>
      <c r="C7" s="42"/>
      <c r="D7" s="44" t="s">
        <v>8</v>
      </c>
      <c r="E7" s="44" t="s">
        <v>8</v>
      </c>
      <c r="F7" s="23">
        <v>478784</v>
      </c>
      <c r="G7" s="23">
        <v>4326224</v>
      </c>
      <c r="H7" s="43">
        <v>9.0358575056810579</v>
      </c>
      <c r="I7" s="43">
        <v>8.3492482357746169</v>
      </c>
      <c r="J7" s="43">
        <v>0.75538006651113665</v>
      </c>
    </row>
    <row r="8" spans="1:10" s="42" customFormat="1" ht="15.75" thickBot="1">
      <c r="A8" s="61"/>
      <c r="B8" s="61"/>
      <c r="C8" s="67"/>
      <c r="D8" s="68" t="s">
        <v>8</v>
      </c>
      <c r="E8" s="68" t="s">
        <v>8</v>
      </c>
      <c r="F8" s="32">
        <v>542406</v>
      </c>
      <c r="G8" s="32">
        <v>4089787</v>
      </c>
      <c r="H8" s="69">
        <v>7.5400843648484717</v>
      </c>
      <c r="I8" s="69"/>
      <c r="J8" s="69"/>
    </row>
    <row r="9" spans="1:10" s="42" customFormat="1" ht="12.75" thickTop="1">
      <c r="A9" s="61" t="s">
        <v>10</v>
      </c>
      <c r="B9" s="61"/>
      <c r="C9" s="44" t="s">
        <v>46</v>
      </c>
      <c r="D9" s="58" t="s">
        <v>41</v>
      </c>
      <c r="E9" s="58">
        <v>0</v>
      </c>
      <c r="F9" s="23">
        <v>344322</v>
      </c>
      <c r="G9" s="23">
        <v>922924</v>
      </c>
      <c r="H9" s="43">
        <f t="shared" ref="H9:H26" si="0">G9/F9</f>
        <v>2.6804096165798295</v>
      </c>
      <c r="I9" s="43"/>
      <c r="J9" s="43"/>
    </row>
    <row r="10" spans="1:10">
      <c r="A10" s="62"/>
      <c r="B10" s="62"/>
      <c r="C10" s="44"/>
      <c r="D10" s="44" t="s">
        <v>8</v>
      </c>
      <c r="E10" s="44" t="s">
        <v>8</v>
      </c>
      <c r="F10" s="23">
        <v>445129</v>
      </c>
      <c r="G10" s="23">
        <v>712771</v>
      </c>
      <c r="H10" s="43">
        <f t="shared" si="0"/>
        <v>1.6012683963525181</v>
      </c>
      <c r="I10" s="43">
        <f>AVERAGE(H9:H11)</f>
        <v>2.0380580566735538</v>
      </c>
      <c r="J10" s="43">
        <f>STDEV(H9:H11)</f>
        <v>0.56817973760003249</v>
      </c>
    </row>
    <row r="11" spans="1:10" s="42" customFormat="1" ht="12.75" thickBot="1">
      <c r="A11" s="61"/>
      <c r="B11" s="61"/>
      <c r="C11" s="65"/>
      <c r="D11" s="46" t="s">
        <v>8</v>
      </c>
      <c r="E11" s="46" t="s">
        <v>8</v>
      </c>
      <c r="F11" s="27">
        <v>403340</v>
      </c>
      <c r="G11" s="27">
        <v>739119</v>
      </c>
      <c r="H11" s="45">
        <f t="shared" si="0"/>
        <v>1.8324961570883125</v>
      </c>
      <c r="I11" s="45"/>
      <c r="J11" s="64"/>
    </row>
    <row r="12" spans="1:10" s="42" customFormat="1">
      <c r="A12" s="61"/>
      <c r="B12" s="61"/>
      <c r="C12" s="58" t="s">
        <v>46</v>
      </c>
      <c r="D12" s="58" t="s">
        <v>9</v>
      </c>
      <c r="E12" s="58" t="s">
        <v>43</v>
      </c>
      <c r="F12" s="19">
        <v>473266</v>
      </c>
      <c r="G12" s="19">
        <v>730953</v>
      </c>
      <c r="H12" s="59">
        <f t="shared" si="0"/>
        <v>1.5444866100670658</v>
      </c>
      <c r="I12" s="59"/>
      <c r="J12" s="43"/>
    </row>
    <row r="13" spans="1:10">
      <c r="A13" s="61"/>
      <c r="B13" s="61"/>
      <c r="C13" s="44"/>
      <c r="D13" s="44" t="s">
        <v>8</v>
      </c>
      <c r="E13" s="44" t="s">
        <v>8</v>
      </c>
      <c r="F13" s="23">
        <v>413047</v>
      </c>
      <c r="G13" s="23">
        <v>703698</v>
      </c>
      <c r="H13" s="43">
        <f t="shared" si="0"/>
        <v>1.7036753686626462</v>
      </c>
      <c r="I13" s="43">
        <f>AVERAGE(H12:H14)</f>
        <v>1.6242635835303083</v>
      </c>
      <c r="J13" s="43">
        <f>STDEV(H12:H14)</f>
        <v>7.9595007617866767E-2</v>
      </c>
    </row>
    <row r="14" spans="1:10" s="42" customFormat="1" ht="12.75" thickBot="1">
      <c r="A14" s="61"/>
      <c r="B14" s="61"/>
      <c r="C14" s="68"/>
      <c r="D14" s="68" t="s">
        <v>8</v>
      </c>
      <c r="E14" s="68" t="s">
        <v>8</v>
      </c>
      <c r="F14" s="32">
        <v>409115</v>
      </c>
      <c r="G14" s="32">
        <v>664660</v>
      </c>
      <c r="H14" s="69">
        <f t="shared" si="0"/>
        <v>1.6246287718612127</v>
      </c>
      <c r="I14" s="69"/>
      <c r="J14" s="69"/>
    </row>
    <row r="15" spans="1:10" s="42" customFormat="1" ht="12.75" thickTop="1">
      <c r="A15" s="62" t="s">
        <v>11</v>
      </c>
      <c r="B15" s="62"/>
      <c r="C15" s="44" t="s">
        <v>47</v>
      </c>
      <c r="D15" s="58" t="s">
        <v>41</v>
      </c>
      <c r="E15" s="58">
        <v>0</v>
      </c>
      <c r="F15" s="23">
        <v>389632</v>
      </c>
      <c r="G15" s="23">
        <v>930358</v>
      </c>
      <c r="H15" s="43">
        <f t="shared" si="0"/>
        <v>2.3877864241130093</v>
      </c>
      <c r="I15" s="43"/>
      <c r="J15" s="43"/>
    </row>
    <row r="16" spans="1:10" s="42" customFormat="1">
      <c r="A16" s="62"/>
      <c r="B16" s="62"/>
      <c r="C16" s="44"/>
      <c r="D16" s="44" t="s">
        <v>8</v>
      </c>
      <c r="E16" s="44" t="s">
        <v>8</v>
      </c>
      <c r="F16" s="23">
        <v>299624</v>
      </c>
      <c r="G16" s="23">
        <v>685271</v>
      </c>
      <c r="H16" s="43">
        <f t="shared" si="0"/>
        <v>2.2871031693055297</v>
      </c>
      <c r="I16" s="43">
        <f>AVERAGE(H15:H17)</f>
        <v>2.2855386944420419</v>
      </c>
      <c r="J16" s="43">
        <f>STDEV(H15:H17)</f>
        <v>0.10303887522379467</v>
      </c>
    </row>
    <row r="17" spans="1:10" ht="12.75" thickBot="1">
      <c r="A17" s="62"/>
      <c r="B17" s="62"/>
      <c r="C17" s="46"/>
      <c r="D17" s="46" t="s">
        <v>8</v>
      </c>
      <c r="E17" s="46" t="s">
        <v>8</v>
      </c>
      <c r="F17" s="27">
        <v>317268</v>
      </c>
      <c r="G17" s="27">
        <v>692192</v>
      </c>
      <c r="H17" s="45">
        <f t="shared" si="0"/>
        <v>2.1817264899075859</v>
      </c>
      <c r="I17" s="45"/>
      <c r="J17" s="64"/>
    </row>
    <row r="18" spans="1:10" s="42" customFormat="1">
      <c r="A18" s="62"/>
      <c r="B18" s="62"/>
      <c r="C18" s="58" t="s">
        <v>47</v>
      </c>
      <c r="D18" s="58" t="s">
        <v>9</v>
      </c>
      <c r="E18" s="58" t="s">
        <v>43</v>
      </c>
      <c r="F18" s="19">
        <v>359354</v>
      </c>
      <c r="G18" s="19">
        <v>1252820</v>
      </c>
      <c r="H18" s="59">
        <f t="shared" si="0"/>
        <v>3.4863115479443669</v>
      </c>
      <c r="I18" s="59"/>
      <c r="J18" s="43"/>
    </row>
    <row r="19" spans="1:10">
      <c r="A19" s="62"/>
      <c r="B19" s="62"/>
      <c r="C19" s="44"/>
      <c r="D19" s="44" t="s">
        <v>8</v>
      </c>
      <c r="E19" s="44" t="s">
        <v>8</v>
      </c>
      <c r="F19" s="23">
        <v>399393</v>
      </c>
      <c r="G19" s="23">
        <v>1271667</v>
      </c>
      <c r="H19" s="43">
        <f t="shared" si="0"/>
        <v>3.1839992188145509</v>
      </c>
      <c r="I19" s="43">
        <f>AVERAGE(H18:H20)</f>
        <v>3.5887130678066157</v>
      </c>
      <c r="J19" s="43">
        <f>STDEV(H18:H20)</f>
        <v>0.4644595612991036</v>
      </c>
    </row>
    <row r="20" spans="1:10" s="42" customFormat="1" ht="12.75" thickBot="1">
      <c r="A20" s="62"/>
      <c r="B20" s="62"/>
      <c r="C20" s="68"/>
      <c r="D20" s="68" t="s">
        <v>8</v>
      </c>
      <c r="E20" s="68" t="s">
        <v>8</v>
      </c>
      <c r="F20" s="32">
        <v>373553</v>
      </c>
      <c r="G20" s="32">
        <v>1530009</v>
      </c>
      <c r="H20" s="69">
        <f t="shared" si="0"/>
        <v>4.0958284366609288</v>
      </c>
      <c r="I20" s="69"/>
      <c r="J20" s="69"/>
    </row>
    <row r="21" spans="1:10" ht="12.75" thickTop="1">
      <c r="A21" s="62" t="s">
        <v>12</v>
      </c>
      <c r="B21" s="62"/>
      <c r="C21" s="44" t="s">
        <v>48</v>
      </c>
      <c r="D21" s="58" t="s">
        <v>41</v>
      </c>
      <c r="E21" s="58">
        <v>0</v>
      </c>
      <c r="F21" s="23">
        <v>419174</v>
      </c>
      <c r="G21" s="23">
        <v>898933</v>
      </c>
      <c r="H21" s="43">
        <f t="shared" si="0"/>
        <v>2.1445342506930296</v>
      </c>
      <c r="I21" s="43"/>
      <c r="J21" s="43"/>
    </row>
    <row r="22" spans="1:10">
      <c r="A22" s="62"/>
      <c r="B22" s="62"/>
      <c r="C22" s="44"/>
      <c r="D22" s="44" t="s">
        <v>8</v>
      </c>
      <c r="E22" s="44" t="s">
        <v>8</v>
      </c>
      <c r="F22" s="23">
        <v>446617</v>
      </c>
      <c r="G22" s="23">
        <v>876825</v>
      </c>
      <c r="H22" s="43">
        <f t="shared" si="0"/>
        <v>1.9632593474946094</v>
      </c>
      <c r="I22" s="43">
        <f>AVERAGE(H21:H23)</f>
        <v>1.8558233564507418</v>
      </c>
      <c r="J22" s="43">
        <f>STDEV(H21:H23)</f>
        <v>0.35484421042739422</v>
      </c>
    </row>
    <row r="23" spans="1:10" ht="12.75" thickBot="1">
      <c r="A23" s="62"/>
      <c r="B23" s="62"/>
      <c r="C23" s="65"/>
      <c r="D23" s="46" t="s">
        <v>8</v>
      </c>
      <c r="E23" s="46" t="s">
        <v>8</v>
      </c>
      <c r="F23" s="27">
        <v>204124</v>
      </c>
      <c r="G23" s="27">
        <v>297955</v>
      </c>
      <c r="H23" s="45">
        <f t="shared" si="0"/>
        <v>1.4596764711645862</v>
      </c>
      <c r="I23" s="45"/>
      <c r="J23" s="64"/>
    </row>
    <row r="24" spans="1:10">
      <c r="A24" s="62"/>
      <c r="B24" s="62"/>
      <c r="C24" s="58" t="s">
        <v>48</v>
      </c>
      <c r="D24" s="58" t="s">
        <v>9</v>
      </c>
      <c r="E24" s="58" t="s">
        <v>43</v>
      </c>
      <c r="F24" s="19">
        <v>314857</v>
      </c>
      <c r="G24" s="19">
        <v>679763</v>
      </c>
      <c r="H24" s="59">
        <f t="shared" si="0"/>
        <v>2.1589578761151889</v>
      </c>
      <c r="I24" s="59"/>
      <c r="J24" s="43"/>
    </row>
    <row r="25" spans="1:10">
      <c r="A25" s="62"/>
      <c r="B25" s="62"/>
      <c r="C25" s="44"/>
      <c r="D25" s="44" t="s">
        <v>8</v>
      </c>
      <c r="E25" s="44" t="s">
        <v>8</v>
      </c>
      <c r="F25" s="23">
        <v>395195</v>
      </c>
      <c r="G25" s="23">
        <v>830629</v>
      </c>
      <c r="H25" s="43">
        <f t="shared" si="0"/>
        <v>2.1018206202001544</v>
      </c>
      <c r="I25" s="43">
        <f>AVERAGE(H24:H26)</f>
        <v>2.243335085256811</v>
      </c>
      <c r="J25" s="43">
        <f>STDEV(H24:H26)</f>
        <v>0.19770294094284727</v>
      </c>
    </row>
    <row r="26" spans="1:10" ht="12.75" thickBot="1">
      <c r="A26" s="62"/>
      <c r="B26" s="62"/>
      <c r="C26" s="68"/>
      <c r="D26" s="68" t="s">
        <v>8</v>
      </c>
      <c r="E26" s="68" t="s">
        <v>8</v>
      </c>
      <c r="F26" s="32">
        <v>301187</v>
      </c>
      <c r="G26" s="32">
        <v>743699</v>
      </c>
      <c r="H26" s="69">
        <f t="shared" si="0"/>
        <v>2.4692267594550894</v>
      </c>
      <c r="I26" s="69"/>
      <c r="J26" s="69"/>
    </row>
    <row r="27" spans="1:10" ht="12.75" thickTop="1">
      <c r="C27" s="40"/>
      <c r="D27" s="40"/>
      <c r="E27" s="40"/>
    </row>
  </sheetData>
  <phoneticPr fontId="7" type="noConversion"/>
  <printOptions gridLines="1"/>
  <pageMargins left="0" right="0" top="0.75" bottom="0.25" header="0.5" footer="0"/>
  <pageSetup scale="50" orientation="portrait" r:id="rId1"/>
  <headerFooter alignWithMargins="0">
    <oddHeader>&amp;C&amp;F</oddHead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Fig.3e!I7:I7</xm:f>
              <xm:sqref>D6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Fig.3e!I4:I4</xm:f>
              <xm:sqref>D3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Fig.3e!I10:I10</xm:f>
              <xm:sqref>D9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Fig.3e!I16:I16</xm:f>
              <xm:sqref>D15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Fig.3e!I19:I19</xm:f>
              <xm:sqref>D18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Fig.3e!I13:I13</xm:f>
              <xm:sqref>D12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Fig.3e!I22:I22</xm:f>
              <xm:sqref>D21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Fig.3e!I25:I25</xm:f>
              <xm:sqref>D24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B1" zoomScaleNormal="100" workbookViewId="0">
      <selection activeCell="E2" sqref="E2"/>
    </sheetView>
  </sheetViews>
  <sheetFormatPr defaultColWidth="13" defaultRowHeight="12"/>
  <cols>
    <col min="1" max="2" width="23.28515625" style="40" customWidth="1"/>
    <col min="3" max="3" width="38.140625" style="41" customWidth="1"/>
    <col min="4" max="4" width="29.7109375" style="41" customWidth="1"/>
    <col min="5" max="5" width="5.7109375" style="41" customWidth="1"/>
    <col min="6" max="6" width="16" style="40" customWidth="1"/>
    <col min="7" max="7" width="15" style="40" customWidth="1"/>
    <col min="8" max="8" width="13" style="40"/>
    <col min="9" max="9" width="10" style="40" customWidth="1"/>
    <col min="10" max="10" width="11.140625" style="40" customWidth="1"/>
    <col min="11" max="16384" width="13" style="40"/>
  </cols>
  <sheetData>
    <row r="1" spans="1:10">
      <c r="B1" s="40" t="s">
        <v>59</v>
      </c>
      <c r="C1" s="57"/>
      <c r="F1" s="56"/>
      <c r="G1" s="55"/>
      <c r="H1" s="54"/>
      <c r="I1" s="53"/>
      <c r="J1" s="52"/>
    </row>
    <row r="2" spans="1:10" s="47" customFormat="1" thickBot="1">
      <c r="C2" s="51" t="s">
        <v>0</v>
      </c>
      <c r="D2" s="51" t="s">
        <v>1</v>
      </c>
      <c r="E2" s="63" t="s">
        <v>67</v>
      </c>
      <c r="F2" s="50" t="s">
        <v>2</v>
      </c>
      <c r="G2" s="49" t="s">
        <v>3</v>
      </c>
      <c r="H2" s="48" t="s">
        <v>4</v>
      </c>
      <c r="I2" s="48" t="s">
        <v>5</v>
      </c>
      <c r="J2" s="48" t="s">
        <v>6</v>
      </c>
    </row>
    <row r="3" spans="1:10" s="42" customFormat="1" ht="15">
      <c r="A3" s="39" t="s">
        <v>7</v>
      </c>
      <c r="B3" s="39"/>
      <c r="C3" s="66" t="s">
        <v>25</v>
      </c>
      <c r="D3" s="58" t="s">
        <v>42</v>
      </c>
      <c r="E3" s="58">
        <v>0</v>
      </c>
      <c r="F3" s="19">
        <v>119942</v>
      </c>
      <c r="G3" s="19">
        <v>322273</v>
      </c>
      <c r="H3" s="59">
        <v>2.6869070050524422</v>
      </c>
      <c r="I3" s="59"/>
      <c r="J3" s="59"/>
    </row>
    <row r="4" spans="1:10" s="42" customFormat="1">
      <c r="A4" s="61"/>
      <c r="B4" s="61"/>
      <c r="D4" s="44" t="s">
        <v>8</v>
      </c>
      <c r="E4" s="44" t="s">
        <v>8</v>
      </c>
      <c r="F4" s="23">
        <v>49405</v>
      </c>
      <c r="G4" s="23">
        <v>201259</v>
      </c>
      <c r="H4" s="43">
        <v>4.0736565124987347</v>
      </c>
      <c r="I4" s="43">
        <v>3.9315333481852561</v>
      </c>
      <c r="J4" s="43">
        <v>1.1800014803298697</v>
      </c>
    </row>
    <row r="5" spans="1:10" s="42" customFormat="1" ht="15.75" thickBot="1">
      <c r="A5" s="61"/>
      <c r="B5" s="61"/>
      <c r="C5" s="60"/>
      <c r="D5" s="46" t="s">
        <v>8</v>
      </c>
      <c r="E5" s="46" t="s">
        <v>8</v>
      </c>
      <c r="F5" s="27">
        <v>40956</v>
      </c>
      <c r="G5" s="27">
        <v>206174</v>
      </c>
      <c r="H5" s="45">
        <v>5.0340365270045906</v>
      </c>
      <c r="I5" s="45"/>
      <c r="J5" s="45"/>
    </row>
    <row r="6" spans="1:10" s="42" customFormat="1" ht="15">
      <c r="A6" s="61"/>
      <c r="B6" s="61"/>
      <c r="C6" s="66" t="s">
        <v>25</v>
      </c>
      <c r="D6" s="58" t="s">
        <v>9</v>
      </c>
      <c r="E6" s="58" t="s">
        <v>44</v>
      </c>
      <c r="F6" s="19">
        <v>37691</v>
      </c>
      <c r="G6" s="19">
        <v>1191382</v>
      </c>
      <c r="H6" s="59">
        <v>31.609190522936512</v>
      </c>
      <c r="I6" s="59"/>
      <c r="J6" s="59"/>
    </row>
    <row r="7" spans="1:10">
      <c r="A7" s="62"/>
      <c r="B7" s="62"/>
      <c r="C7" s="42"/>
      <c r="D7" s="44" t="s">
        <v>8</v>
      </c>
      <c r="E7" s="44" t="s">
        <v>8</v>
      </c>
      <c r="F7" s="23">
        <v>36775</v>
      </c>
      <c r="G7" s="23">
        <v>1225667</v>
      </c>
      <c r="H7" s="43">
        <v>33.32881033310673</v>
      </c>
      <c r="I7" s="43">
        <v>31.314097291896527</v>
      </c>
      <c r="J7" s="43">
        <v>2.1773095403220055</v>
      </c>
    </row>
    <row r="8" spans="1:10" s="42" customFormat="1" ht="15.75" thickBot="1">
      <c r="A8" s="61"/>
      <c r="B8" s="61"/>
      <c r="C8" s="67"/>
      <c r="D8" s="68" t="s">
        <v>8</v>
      </c>
      <c r="E8" s="68" t="s">
        <v>8</v>
      </c>
      <c r="F8" s="32">
        <v>51969</v>
      </c>
      <c r="G8" s="32">
        <v>1507324</v>
      </c>
      <c r="H8" s="69">
        <v>29.004291019646327</v>
      </c>
      <c r="I8" s="69"/>
      <c r="J8" s="69"/>
    </row>
    <row r="9" spans="1:10" s="42" customFormat="1" ht="12.75" thickTop="1">
      <c r="A9" s="61" t="s">
        <v>10</v>
      </c>
      <c r="B9" s="61"/>
      <c r="C9" s="44" t="s">
        <v>50</v>
      </c>
      <c r="D9" s="58" t="s">
        <v>41</v>
      </c>
      <c r="E9" s="58">
        <v>0</v>
      </c>
      <c r="F9" s="70">
        <v>308373</v>
      </c>
      <c r="G9" s="70">
        <v>1816324</v>
      </c>
      <c r="H9" s="71">
        <v>5.8900227970671883</v>
      </c>
      <c r="I9" s="71"/>
      <c r="J9" s="71"/>
    </row>
    <row r="10" spans="1:10">
      <c r="A10" s="62"/>
      <c r="B10" s="62"/>
      <c r="C10" s="44"/>
      <c r="D10" s="44" t="s">
        <v>8</v>
      </c>
      <c r="E10" s="44" t="s">
        <v>8</v>
      </c>
      <c r="F10" s="70">
        <v>468199</v>
      </c>
      <c r="G10" s="70">
        <v>1401497</v>
      </c>
      <c r="H10" s="71">
        <v>2.9933788837652364</v>
      </c>
      <c r="I10" s="71">
        <v>4.6484670049341705</v>
      </c>
      <c r="J10" s="71">
        <v>1.4919427705129031</v>
      </c>
    </row>
    <row r="11" spans="1:10" s="42" customFormat="1" ht="12.75" thickBot="1">
      <c r="A11" s="61"/>
      <c r="B11" s="61"/>
      <c r="C11" s="65"/>
      <c r="D11" s="46" t="s">
        <v>8</v>
      </c>
      <c r="E11" s="46" t="s">
        <v>8</v>
      </c>
      <c r="F11" s="72">
        <v>273261</v>
      </c>
      <c r="G11" s="72">
        <v>1383247</v>
      </c>
      <c r="H11" s="73">
        <v>5.0619993339700873</v>
      </c>
      <c r="I11" s="73"/>
      <c r="J11" s="74"/>
    </row>
    <row r="12" spans="1:10" s="42" customFormat="1">
      <c r="A12" s="61"/>
      <c r="B12" s="61"/>
      <c r="C12" s="58" t="s">
        <v>49</v>
      </c>
      <c r="D12" s="58" t="s">
        <v>9</v>
      </c>
      <c r="E12" s="58" t="s">
        <v>43</v>
      </c>
      <c r="F12" s="75">
        <v>179112</v>
      </c>
      <c r="G12" s="75">
        <v>2414129</v>
      </c>
      <c r="H12" s="76">
        <v>13.478320827191924</v>
      </c>
      <c r="I12" s="76"/>
      <c r="J12" s="71"/>
    </row>
    <row r="13" spans="1:10">
      <c r="A13" s="61"/>
      <c r="B13" s="61"/>
      <c r="C13" s="44"/>
      <c r="D13" s="44" t="s">
        <v>8</v>
      </c>
      <c r="E13" s="44" t="s">
        <v>8</v>
      </c>
      <c r="F13" s="70">
        <v>240978</v>
      </c>
      <c r="G13" s="70">
        <v>2711459</v>
      </c>
      <c r="H13" s="71">
        <v>11.251894363800846</v>
      </c>
      <c r="I13" s="71">
        <v>11.999194981523404</v>
      </c>
      <c r="J13" s="71">
        <v>1.280983927461872</v>
      </c>
    </row>
    <row r="14" spans="1:10" s="42" customFormat="1" ht="12.75" thickBot="1">
      <c r="A14" s="61"/>
      <c r="B14" s="61"/>
      <c r="C14" s="68"/>
      <c r="D14" s="68" t="s">
        <v>8</v>
      </c>
      <c r="E14" s="68" t="s">
        <v>8</v>
      </c>
      <c r="F14" s="77">
        <v>233826</v>
      </c>
      <c r="G14" s="77">
        <v>2634604</v>
      </c>
      <c r="H14" s="78">
        <v>11.267369753577446</v>
      </c>
      <c r="I14" s="78"/>
      <c r="J14" s="78"/>
    </row>
    <row r="15" spans="1:10" s="42" customFormat="1" ht="12.75" thickTop="1">
      <c r="A15" s="62" t="s">
        <v>11</v>
      </c>
      <c r="B15" s="62"/>
      <c r="C15" s="44" t="s">
        <v>45</v>
      </c>
      <c r="D15" s="58" t="s">
        <v>41</v>
      </c>
      <c r="E15" s="58">
        <v>0</v>
      </c>
      <c r="F15" s="23">
        <v>44055</v>
      </c>
      <c r="G15" s="23">
        <v>298282</v>
      </c>
      <c r="H15" s="43">
        <v>6.7706730223584159</v>
      </c>
      <c r="I15" s="43"/>
      <c r="J15" s="43"/>
    </row>
    <row r="16" spans="1:10" s="42" customFormat="1">
      <c r="A16" s="62"/>
      <c r="B16" s="62"/>
      <c r="C16" s="44"/>
      <c r="D16" s="44" t="s">
        <v>8</v>
      </c>
      <c r="E16" s="44" t="s">
        <v>8</v>
      </c>
      <c r="F16" s="23">
        <v>32053</v>
      </c>
      <c r="G16" s="23">
        <v>224645</v>
      </c>
      <c r="H16" s="43">
        <v>7.0085483418088792</v>
      </c>
      <c r="I16" s="43">
        <v>6.5836304890866932</v>
      </c>
      <c r="J16" s="43">
        <v>0.54315541276901202</v>
      </c>
    </row>
    <row r="17" spans="1:10" ht="12.75" thickBot="1">
      <c r="A17" s="62"/>
      <c r="B17" s="62"/>
      <c r="C17" s="46"/>
      <c r="D17" s="46" t="s">
        <v>8</v>
      </c>
      <c r="E17" s="46" t="s">
        <v>8</v>
      </c>
      <c r="F17" s="27">
        <v>48500</v>
      </c>
      <c r="G17" s="27">
        <v>289626</v>
      </c>
      <c r="H17" s="45">
        <v>5.9716701030927837</v>
      </c>
      <c r="I17" s="45"/>
      <c r="J17" s="45"/>
    </row>
    <row r="18" spans="1:10" s="42" customFormat="1">
      <c r="A18" s="62"/>
      <c r="B18" s="62"/>
      <c r="C18" s="58" t="s">
        <v>45</v>
      </c>
      <c r="D18" s="58" t="s">
        <v>9</v>
      </c>
      <c r="E18" s="58" t="s">
        <v>43</v>
      </c>
      <c r="F18" s="19">
        <v>40156</v>
      </c>
      <c r="G18" s="19">
        <v>515784</v>
      </c>
      <c r="H18" s="59">
        <v>12.844506424942724</v>
      </c>
      <c r="I18" s="59"/>
      <c r="J18" s="59"/>
    </row>
    <row r="19" spans="1:10">
      <c r="A19" s="62"/>
      <c r="B19" s="62"/>
      <c r="C19" s="44"/>
      <c r="D19" s="44" t="s">
        <v>8</v>
      </c>
      <c r="E19" s="44" t="s">
        <v>8</v>
      </c>
      <c r="F19" s="23">
        <v>38293</v>
      </c>
      <c r="G19" s="23">
        <v>491131</v>
      </c>
      <c r="H19" s="43">
        <v>12.825607813438488</v>
      </c>
      <c r="I19" s="43">
        <v>12.145085914070769</v>
      </c>
      <c r="J19" s="43">
        <v>1.1951025399783708</v>
      </c>
    </row>
    <row r="20" spans="1:10" s="42" customFormat="1" ht="12.75" thickBot="1">
      <c r="A20" s="62"/>
      <c r="B20" s="62"/>
      <c r="C20" s="68"/>
      <c r="D20" s="68" t="s">
        <v>8</v>
      </c>
      <c r="E20" s="68" t="s">
        <v>8</v>
      </c>
      <c r="F20" s="32">
        <v>53901</v>
      </c>
      <c r="G20" s="32">
        <v>580252</v>
      </c>
      <c r="H20" s="69">
        <v>10.765143503831098</v>
      </c>
      <c r="I20" s="69"/>
      <c r="J20" s="69"/>
    </row>
    <row r="21" spans="1:10" ht="12.75" thickTop="1">
      <c r="A21" s="62" t="s">
        <v>12</v>
      </c>
      <c r="B21" s="62"/>
      <c r="C21" s="44" t="s">
        <v>51</v>
      </c>
      <c r="D21" s="58" t="s">
        <v>41</v>
      </c>
      <c r="E21" s="58">
        <v>0</v>
      </c>
      <c r="F21" s="23">
        <v>35346</v>
      </c>
      <c r="G21" s="23">
        <v>219249</v>
      </c>
      <c r="H21" s="43">
        <v>6.2029366830758788</v>
      </c>
      <c r="I21" s="43"/>
      <c r="J21" s="43"/>
    </row>
    <row r="22" spans="1:10">
      <c r="A22" s="62"/>
      <c r="B22" s="62"/>
      <c r="C22" s="44"/>
      <c r="D22" s="44" t="s">
        <v>8</v>
      </c>
      <c r="E22" s="44" t="s">
        <v>8</v>
      </c>
      <c r="F22" s="23">
        <v>33335</v>
      </c>
      <c r="G22" s="23">
        <v>180992</v>
      </c>
      <c r="H22" s="43">
        <v>5.4294885255737215</v>
      </c>
      <c r="I22" s="43">
        <v>6.0781379483377451</v>
      </c>
      <c r="J22" s="43">
        <v>0.59612932371656546</v>
      </c>
    </row>
    <row r="23" spans="1:10" ht="12.75" thickBot="1">
      <c r="A23" s="62"/>
      <c r="B23" s="62"/>
      <c r="C23" s="65"/>
      <c r="D23" s="46" t="s">
        <v>8</v>
      </c>
      <c r="E23" s="46" t="s">
        <v>8</v>
      </c>
      <c r="F23" s="27">
        <v>31680</v>
      </c>
      <c r="G23" s="27">
        <v>209151</v>
      </c>
      <c r="H23" s="45">
        <v>6.601988636363636</v>
      </c>
      <c r="I23" s="45"/>
      <c r="J23" s="64"/>
    </row>
    <row r="24" spans="1:10">
      <c r="A24" s="62"/>
      <c r="B24" s="62"/>
      <c r="C24" s="58" t="s">
        <v>51</v>
      </c>
      <c r="D24" s="58" t="s">
        <v>9</v>
      </c>
      <c r="E24" s="58" t="s">
        <v>43</v>
      </c>
      <c r="F24" s="19">
        <v>37421</v>
      </c>
      <c r="G24" s="19">
        <v>486115</v>
      </c>
      <c r="H24" s="59">
        <v>12.990433179230914</v>
      </c>
      <c r="I24" s="59"/>
      <c r="J24" s="43"/>
    </row>
    <row r="25" spans="1:10">
      <c r="A25" s="62"/>
      <c r="B25" s="62"/>
      <c r="C25" s="44"/>
      <c r="D25" s="44" t="s">
        <v>8</v>
      </c>
      <c r="E25" s="44" t="s">
        <v>8</v>
      </c>
      <c r="F25" s="23">
        <v>33852</v>
      </c>
      <c r="G25" s="23">
        <v>473704</v>
      </c>
      <c r="H25" s="43">
        <v>13.993382961124897</v>
      </c>
      <c r="I25" s="43">
        <v>13.937091891426148</v>
      </c>
      <c r="J25" s="43">
        <v>0.91980594168218577</v>
      </c>
    </row>
    <row r="26" spans="1:10" ht="12.75" thickBot="1">
      <c r="A26" s="62"/>
      <c r="B26" s="62"/>
      <c r="C26" s="68"/>
      <c r="D26" s="68" t="s">
        <v>8</v>
      </c>
      <c r="E26" s="68" t="s">
        <v>8</v>
      </c>
      <c r="F26" s="32">
        <v>34844</v>
      </c>
      <c r="G26" s="32">
        <v>516648</v>
      </c>
      <c r="H26" s="69">
        <v>14.827459533922626</v>
      </c>
      <c r="I26" s="69"/>
      <c r="J26" s="69"/>
    </row>
    <row r="27" spans="1:10" ht="12.75" thickTop="1">
      <c r="A27" s="62" t="s">
        <v>13</v>
      </c>
      <c r="B27" s="62"/>
      <c r="C27" s="44" t="s">
        <v>52</v>
      </c>
      <c r="D27" s="58" t="s">
        <v>41</v>
      </c>
      <c r="E27" s="58">
        <v>0</v>
      </c>
      <c r="F27" s="23">
        <v>76443</v>
      </c>
      <c r="G27" s="23">
        <v>195545</v>
      </c>
      <c r="H27" s="43">
        <v>2.558049788731473</v>
      </c>
      <c r="I27" s="43"/>
      <c r="J27" s="43"/>
    </row>
    <row r="28" spans="1:10">
      <c r="A28" s="62"/>
      <c r="B28" s="62"/>
      <c r="C28" s="44"/>
      <c r="D28" s="44" t="s">
        <v>8</v>
      </c>
      <c r="E28" s="44" t="s">
        <v>8</v>
      </c>
      <c r="F28" s="23">
        <v>33476</v>
      </c>
      <c r="G28" s="23">
        <v>167638</v>
      </c>
      <c r="H28" s="43">
        <v>5.0077070139801645</v>
      </c>
      <c r="I28" s="43">
        <v>3.8598481845092394</v>
      </c>
      <c r="J28" s="43">
        <v>1.2320625685651383</v>
      </c>
    </row>
    <row r="29" spans="1:10" ht="12.75" thickBot="1">
      <c r="A29" s="62"/>
      <c r="B29" s="62"/>
      <c r="C29" s="46"/>
      <c r="D29" s="46" t="s">
        <v>8</v>
      </c>
      <c r="E29" s="46" t="s">
        <v>8</v>
      </c>
      <c r="F29" s="27">
        <v>43807</v>
      </c>
      <c r="G29" s="27">
        <v>175832</v>
      </c>
      <c r="H29" s="45">
        <v>4.0137877508160793</v>
      </c>
      <c r="I29" s="45"/>
      <c r="J29" s="45"/>
    </row>
    <row r="30" spans="1:10">
      <c r="A30" s="62"/>
      <c r="B30" s="62"/>
      <c r="C30" s="44" t="s">
        <v>52</v>
      </c>
      <c r="D30" s="58" t="s">
        <v>9</v>
      </c>
      <c r="E30" s="58" t="s">
        <v>43</v>
      </c>
      <c r="F30" s="19">
        <v>58686</v>
      </c>
      <c r="G30" s="19">
        <v>227155</v>
      </c>
      <c r="H30" s="59">
        <v>3.8706846607368028</v>
      </c>
      <c r="I30" s="59"/>
      <c r="J30" s="59"/>
    </row>
    <row r="31" spans="1:10">
      <c r="A31" s="62"/>
      <c r="B31" s="62"/>
      <c r="C31" s="44"/>
      <c r="D31" s="44" t="s">
        <v>8</v>
      </c>
      <c r="E31" s="44" t="s">
        <v>8</v>
      </c>
      <c r="F31" s="23">
        <v>40790</v>
      </c>
      <c r="G31" s="23">
        <v>234191</v>
      </c>
      <c r="H31" s="43">
        <v>5.7413826918362343</v>
      </c>
      <c r="I31" s="43">
        <v>5.7511641745753606</v>
      </c>
      <c r="J31" s="43">
        <v>1.8853892853405547</v>
      </c>
    </row>
    <row r="32" spans="1:10" ht="12.75" thickBot="1">
      <c r="A32" s="62"/>
      <c r="B32" s="62"/>
      <c r="C32" s="68"/>
      <c r="D32" s="68" t="s">
        <v>8</v>
      </c>
      <c r="E32" s="68" t="s">
        <v>8</v>
      </c>
      <c r="F32" s="32">
        <v>40753</v>
      </c>
      <c r="G32" s="32">
        <v>311411</v>
      </c>
      <c r="H32" s="69">
        <v>7.6414251711530436</v>
      </c>
      <c r="I32" s="69"/>
      <c r="J32" s="69"/>
    </row>
    <row r="33" spans="1:10" ht="12.75" thickTop="1">
      <c r="A33" s="62" t="s">
        <v>14</v>
      </c>
      <c r="B33" s="62"/>
      <c r="C33" s="44" t="s">
        <v>53</v>
      </c>
      <c r="D33" s="58" t="s">
        <v>41</v>
      </c>
      <c r="E33" s="58">
        <v>0</v>
      </c>
      <c r="F33" s="19">
        <v>39921</v>
      </c>
      <c r="G33" s="19">
        <v>262330</v>
      </c>
      <c r="H33" s="59">
        <f t="shared" ref="H33:H36" si="0">G33/F33</f>
        <v>6.5712281756469029</v>
      </c>
      <c r="I33" s="59"/>
      <c r="J33" s="59"/>
    </row>
    <row r="34" spans="1:10">
      <c r="A34" s="62"/>
      <c r="B34" s="62"/>
      <c r="C34" s="44"/>
      <c r="D34" s="44" t="s">
        <v>8</v>
      </c>
      <c r="E34" s="44" t="s">
        <v>8</v>
      </c>
      <c r="F34" s="23">
        <v>37086</v>
      </c>
      <c r="G34" s="23">
        <v>236969</v>
      </c>
      <c r="H34" s="43">
        <f t="shared" si="0"/>
        <v>6.389715795718061</v>
      </c>
      <c r="I34" s="43">
        <f>AVERAGE(H33:H35)</f>
        <v>6.7243808784402717</v>
      </c>
      <c r="J34" s="43">
        <f>STDEV(H33:H35)</f>
        <v>0.43210106446970459</v>
      </c>
    </row>
    <row r="35" spans="1:10" ht="12.75" thickBot="1">
      <c r="A35" s="62"/>
      <c r="B35" s="62"/>
      <c r="C35" s="65"/>
      <c r="D35" s="46" t="s">
        <v>8</v>
      </c>
      <c r="E35" s="46" t="s">
        <v>8</v>
      </c>
      <c r="F35" s="27">
        <v>34430</v>
      </c>
      <c r="G35" s="27">
        <v>248316</v>
      </c>
      <c r="H35" s="45">
        <f t="shared" si="0"/>
        <v>7.2121986639558529</v>
      </c>
      <c r="I35" s="45"/>
      <c r="J35" s="45"/>
    </row>
    <row r="36" spans="1:10">
      <c r="A36" s="62"/>
      <c r="B36" s="62"/>
      <c r="C36" s="58" t="s">
        <v>53</v>
      </c>
      <c r="D36" s="58" t="s">
        <v>9</v>
      </c>
      <c r="E36" s="58" t="s">
        <v>43</v>
      </c>
      <c r="F36" s="19">
        <v>31096</v>
      </c>
      <c r="G36" s="19">
        <v>326789</v>
      </c>
      <c r="H36" s="59">
        <f t="shared" si="0"/>
        <v>10.509036532029842</v>
      </c>
      <c r="I36" s="59"/>
      <c r="J36" s="59"/>
    </row>
    <row r="37" spans="1:10">
      <c r="A37" s="62"/>
      <c r="B37" s="62"/>
      <c r="C37" s="44"/>
      <c r="D37" s="44" t="s">
        <v>8</v>
      </c>
      <c r="E37" s="44" t="s">
        <v>8</v>
      </c>
      <c r="F37" s="23">
        <v>22209</v>
      </c>
      <c r="G37" s="23">
        <v>272606</v>
      </c>
      <c r="H37" s="43">
        <f>G37/F37</f>
        <v>12.274573371155837</v>
      </c>
      <c r="I37" s="43">
        <f>AVERAGE(H36:H38)</f>
        <v>11.416700573407676</v>
      </c>
      <c r="J37" s="43">
        <f>STDEV(H36:H38)</f>
        <v>0.88382094257513155</v>
      </c>
    </row>
    <row r="38" spans="1:10" ht="12.75" thickBot="1">
      <c r="A38" s="62"/>
      <c r="B38" s="62"/>
      <c r="C38" s="68"/>
      <c r="D38" s="68" t="s">
        <v>8</v>
      </c>
      <c r="E38" s="68" t="s">
        <v>8</v>
      </c>
      <c r="F38" s="32">
        <v>47660</v>
      </c>
      <c r="G38" s="32">
        <v>546493</v>
      </c>
      <c r="H38" s="69">
        <f t="shared" ref="H38" si="1">G38/F38</f>
        <v>11.466491817037348</v>
      </c>
      <c r="I38" s="69"/>
      <c r="J38" s="69"/>
    </row>
    <row r="39" spans="1:10" ht="12.75" thickTop="1">
      <c r="C39" s="40"/>
      <c r="D39" s="40"/>
      <c r="E39" s="40"/>
    </row>
    <row r="40" spans="1:10">
      <c r="D40" s="70"/>
      <c r="E40" s="70"/>
      <c r="F40" s="71"/>
      <c r="G40" s="71"/>
      <c r="H40" s="71"/>
    </row>
    <row r="41" spans="1:10">
      <c r="D41" s="70"/>
      <c r="E41" s="70"/>
      <c r="F41" s="71"/>
      <c r="G41" s="71"/>
      <c r="H41" s="71"/>
    </row>
    <row r="42" spans="1:10">
      <c r="D42" s="40"/>
      <c r="E42" s="40"/>
    </row>
    <row r="44" spans="1:10">
      <c r="F44" s="80"/>
    </row>
    <row r="45" spans="1:10">
      <c r="F45" s="80"/>
    </row>
    <row r="46" spans="1:10">
      <c r="F46" s="80"/>
    </row>
  </sheetData>
  <phoneticPr fontId="7" type="noConversion"/>
  <printOptions gridLines="1"/>
  <pageMargins left="0" right="0" top="0.75" bottom="0.25" header="0.5" footer="0"/>
  <pageSetup scale="50" orientation="portrait" r:id="rId1"/>
  <headerFooter alignWithMargins="0">
    <oddHeader>&amp;C&amp;F</oddHead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Fig.4f!I7:I7</xm:f>
              <xm:sqref>D6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Fig.4f!I4:I4</xm:f>
              <xm:sqref>D3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Fig.4f!I10:I10</xm:f>
              <xm:sqref>D9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Fig.4f!I16:I16</xm:f>
              <xm:sqref>D15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Fig.4f!I19:I19</xm:f>
              <xm:sqref>D18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Fig.4f!I13:I13</xm:f>
              <xm:sqref>D12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Fig.4f!I22:I22</xm:f>
              <xm:sqref>D21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Fig.4f!I28:I28</xm:f>
              <xm:sqref>D27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Fig.4f!I31:I31</xm:f>
              <xm:sqref>D30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Fig.4f!I25:I25</xm:f>
              <xm:sqref>D24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Fig.4f!I34:I34</xm:f>
              <xm:sqref>D33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Fig.4f!I37:I37</xm:f>
              <xm:sqref>D36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zoomScaleNormal="100" workbookViewId="0">
      <selection activeCell="M32" sqref="M32"/>
    </sheetView>
  </sheetViews>
  <sheetFormatPr defaultColWidth="13" defaultRowHeight="12"/>
  <cols>
    <col min="1" max="2" width="23.28515625" style="40" customWidth="1"/>
    <col min="3" max="3" width="38.140625" style="41" customWidth="1"/>
    <col min="4" max="4" width="29.7109375" style="41" customWidth="1"/>
    <col min="5" max="5" width="5.7109375" style="41" customWidth="1"/>
    <col min="6" max="6" width="16" style="40" customWidth="1"/>
    <col min="7" max="7" width="15" style="40" customWidth="1"/>
    <col min="8" max="8" width="13" style="40"/>
    <col min="9" max="9" width="10" style="40" customWidth="1"/>
    <col min="10" max="10" width="11.140625" style="40" customWidth="1"/>
    <col min="11" max="16384" width="13" style="40"/>
  </cols>
  <sheetData>
    <row r="1" spans="1:10">
      <c r="B1" s="40" t="s">
        <v>55</v>
      </c>
      <c r="C1" s="57"/>
      <c r="F1" s="56"/>
      <c r="G1" s="55"/>
      <c r="H1" s="54"/>
      <c r="I1" s="53"/>
      <c r="J1" s="52"/>
    </row>
    <row r="2" spans="1:10" s="47" customFormat="1" thickBot="1">
      <c r="C2" s="51" t="s">
        <v>0</v>
      </c>
      <c r="D2" s="51" t="s">
        <v>1</v>
      </c>
      <c r="E2" s="63" t="s">
        <v>67</v>
      </c>
      <c r="F2" s="50" t="s">
        <v>2</v>
      </c>
      <c r="G2" s="49" t="s">
        <v>3</v>
      </c>
      <c r="H2" s="48" t="s">
        <v>4</v>
      </c>
      <c r="I2" s="48" t="s">
        <v>5</v>
      </c>
      <c r="J2" s="48" t="s">
        <v>6</v>
      </c>
    </row>
    <row r="3" spans="1:10" s="42" customFormat="1" ht="15">
      <c r="A3" s="39" t="s">
        <v>7</v>
      </c>
      <c r="B3" s="39"/>
      <c r="C3" s="66" t="s">
        <v>25</v>
      </c>
      <c r="D3" s="58" t="s">
        <v>42</v>
      </c>
      <c r="E3" s="58">
        <v>0</v>
      </c>
      <c r="F3" s="19">
        <v>35031</v>
      </c>
      <c r="G3" s="19">
        <v>79573</v>
      </c>
      <c r="H3" s="59">
        <v>2.2715023836030945</v>
      </c>
      <c r="I3" s="59"/>
      <c r="J3" s="59"/>
    </row>
    <row r="4" spans="1:10" s="42" customFormat="1">
      <c r="A4" s="61"/>
      <c r="B4" s="61"/>
      <c r="D4" s="44" t="s">
        <v>8</v>
      </c>
      <c r="E4" s="44" t="s">
        <v>8</v>
      </c>
      <c r="F4" s="23">
        <v>62747</v>
      </c>
      <c r="G4" s="23">
        <v>73395</v>
      </c>
      <c r="H4" s="43">
        <v>1.1696973560488948</v>
      </c>
      <c r="I4" s="43">
        <v>1.7808467731240167</v>
      </c>
      <c r="J4" s="43">
        <v>0.604354309511413</v>
      </c>
    </row>
    <row r="5" spans="1:10" s="42" customFormat="1" ht="15.75" thickBot="1">
      <c r="A5" s="61"/>
      <c r="B5" s="61"/>
      <c r="C5" s="60"/>
      <c r="D5" s="46" t="s">
        <v>8</v>
      </c>
      <c r="E5" s="46" t="s">
        <v>8</v>
      </c>
      <c r="F5" s="32">
        <v>57438</v>
      </c>
      <c r="G5" s="32">
        <v>74106</v>
      </c>
      <c r="H5" s="69">
        <v>1.2901911626449389</v>
      </c>
      <c r="I5" s="45"/>
      <c r="J5" s="45"/>
    </row>
    <row r="6" spans="1:10" s="42" customFormat="1" ht="15.75" thickTop="1">
      <c r="A6" s="61"/>
      <c r="B6" s="61"/>
      <c r="C6" s="66" t="s">
        <v>25</v>
      </c>
      <c r="D6" s="58" t="s">
        <v>9</v>
      </c>
      <c r="E6" s="58" t="s">
        <v>44</v>
      </c>
      <c r="F6" s="23">
        <v>79206</v>
      </c>
      <c r="G6" s="23">
        <v>305435</v>
      </c>
      <c r="H6" s="59">
        <v>3.8562103881019114</v>
      </c>
      <c r="I6" s="59"/>
      <c r="J6" s="59"/>
    </row>
    <row r="7" spans="1:10">
      <c r="A7" s="62"/>
      <c r="B7" s="62"/>
      <c r="C7" s="42"/>
      <c r="D7" s="44" t="s">
        <v>8</v>
      </c>
      <c r="E7" s="44" t="s">
        <v>8</v>
      </c>
      <c r="F7" s="23">
        <v>40150</v>
      </c>
      <c r="G7" s="23">
        <v>265104</v>
      </c>
      <c r="H7" s="43">
        <v>6.6028393524283935</v>
      </c>
      <c r="I7" s="43">
        <v>4.4162211314562416</v>
      </c>
      <c r="J7" s="43">
        <v>1.3810787260090396</v>
      </c>
    </row>
    <row r="8" spans="1:10" s="42" customFormat="1" ht="15.75" thickBot="1">
      <c r="A8" s="61"/>
      <c r="B8" s="61"/>
      <c r="C8" s="67"/>
      <c r="D8" s="68" t="s">
        <v>8</v>
      </c>
      <c r="E8" s="68" t="s">
        <v>8</v>
      </c>
      <c r="F8" s="27">
        <v>62689</v>
      </c>
      <c r="G8" s="27">
        <v>311955</v>
      </c>
      <c r="H8" s="45">
        <v>4.9762318748105727</v>
      </c>
      <c r="I8" s="69"/>
      <c r="J8" s="69"/>
    </row>
    <row r="9" spans="1:10" s="42" customFormat="1" ht="12.75" thickTop="1">
      <c r="A9" s="61" t="s">
        <v>10</v>
      </c>
      <c r="B9" s="61"/>
      <c r="C9" s="44" t="s">
        <v>60</v>
      </c>
      <c r="D9" s="58" t="s">
        <v>41</v>
      </c>
      <c r="E9" s="58">
        <v>0</v>
      </c>
      <c r="F9" s="19">
        <v>30714</v>
      </c>
      <c r="G9" s="19">
        <v>38985</v>
      </c>
      <c r="H9" s="59">
        <v>1.2692908771244384</v>
      </c>
      <c r="I9" s="38"/>
      <c r="J9" s="38"/>
    </row>
    <row r="10" spans="1:10">
      <c r="A10" s="62"/>
      <c r="B10" s="62"/>
      <c r="C10" s="44"/>
      <c r="D10" s="44" t="s">
        <v>8</v>
      </c>
      <c r="E10" s="44" t="s">
        <v>8</v>
      </c>
      <c r="F10" s="23">
        <v>32467</v>
      </c>
      <c r="G10" s="23">
        <v>39159</v>
      </c>
      <c r="H10" s="43">
        <v>1.2061169803184772</v>
      </c>
      <c r="I10" s="43">
        <v>0.9053309159856211</v>
      </c>
      <c r="J10" s="43">
        <v>0.40326699858090598</v>
      </c>
    </row>
    <row r="11" spans="1:10" s="42" customFormat="1" ht="12.75" thickBot="1">
      <c r="A11" s="61"/>
      <c r="B11" s="61"/>
      <c r="C11" s="65"/>
      <c r="D11" s="46" t="s">
        <v>8</v>
      </c>
      <c r="E11" s="46" t="s">
        <v>8</v>
      </c>
      <c r="F11" s="32">
        <v>81301</v>
      </c>
      <c r="G11" s="32">
        <v>44014</v>
      </c>
      <c r="H11" s="69">
        <v>0.54137095484680386</v>
      </c>
      <c r="I11" s="45"/>
      <c r="J11" s="45"/>
    </row>
    <row r="12" spans="1:10" s="42" customFormat="1">
      <c r="A12" s="61"/>
      <c r="B12" s="61"/>
      <c r="C12" s="44" t="s">
        <v>60</v>
      </c>
      <c r="D12" s="58" t="s">
        <v>9</v>
      </c>
      <c r="E12" s="58" t="s">
        <v>43</v>
      </c>
      <c r="F12" s="19">
        <v>25668</v>
      </c>
      <c r="G12" s="19">
        <v>731582</v>
      </c>
      <c r="H12" s="43">
        <v>28.501714196665109</v>
      </c>
      <c r="I12" s="59"/>
      <c r="J12" s="59"/>
    </row>
    <row r="13" spans="1:10">
      <c r="A13" s="61"/>
      <c r="B13" s="61"/>
      <c r="C13" s="44"/>
      <c r="D13" s="44" t="s">
        <v>8</v>
      </c>
      <c r="E13" s="44" t="s">
        <v>8</v>
      </c>
      <c r="F13" s="23">
        <v>29632</v>
      </c>
      <c r="G13" s="23">
        <v>681718</v>
      </c>
      <c r="H13" s="43">
        <v>23.006142008639308</v>
      </c>
      <c r="I13" s="43">
        <v>25.195944036188088</v>
      </c>
      <c r="J13" s="43">
        <v>3.5392834482682818</v>
      </c>
    </row>
    <row r="14" spans="1:10" s="42" customFormat="1" ht="12.75" thickBot="1">
      <c r="A14" s="61"/>
      <c r="B14" s="61"/>
      <c r="C14" s="68"/>
      <c r="D14" s="68" t="s">
        <v>8</v>
      </c>
      <c r="E14" s="68" t="s">
        <v>8</v>
      </c>
      <c r="F14" s="32">
        <v>37268</v>
      </c>
      <c r="G14" s="32">
        <v>815803</v>
      </c>
      <c r="H14" s="45">
        <v>21.890173875711067</v>
      </c>
      <c r="I14" s="69"/>
      <c r="J14" s="69"/>
    </row>
    <row r="15" spans="1:10" s="42" customFormat="1" ht="12.75" thickTop="1">
      <c r="A15" s="62" t="s">
        <v>11</v>
      </c>
      <c r="B15" s="62"/>
      <c r="C15" s="44" t="s">
        <v>61</v>
      </c>
      <c r="D15" s="58" t="s">
        <v>41</v>
      </c>
      <c r="E15" s="58">
        <v>0</v>
      </c>
      <c r="F15" s="23">
        <v>33495</v>
      </c>
      <c r="G15" s="23">
        <v>50929</v>
      </c>
      <c r="H15" s="59">
        <v>1.5204955963576654</v>
      </c>
      <c r="I15" s="43"/>
      <c r="J15" s="43"/>
    </row>
    <row r="16" spans="1:10" s="42" customFormat="1">
      <c r="A16" s="62"/>
      <c r="B16" s="62"/>
      <c r="C16" s="44"/>
      <c r="D16" s="44" t="s">
        <v>8</v>
      </c>
      <c r="E16" s="44" t="s">
        <v>8</v>
      </c>
      <c r="F16" s="23">
        <v>20157</v>
      </c>
      <c r="G16" s="23">
        <v>38688</v>
      </c>
      <c r="H16" s="43">
        <v>1.9193332341122191</v>
      </c>
      <c r="I16" s="43">
        <v>1.78651950609624</v>
      </c>
      <c r="J16" s="43">
        <v>0.27685474410919131</v>
      </c>
    </row>
    <row r="17" spans="1:10" ht="12.75" thickBot="1">
      <c r="A17" s="62"/>
      <c r="B17" s="62"/>
      <c r="C17" s="46"/>
      <c r="D17" s="46" t="s">
        <v>8</v>
      </c>
      <c r="E17" s="46" t="s">
        <v>8</v>
      </c>
      <c r="F17" s="27">
        <v>29252</v>
      </c>
      <c r="G17" s="27">
        <v>60041</v>
      </c>
      <c r="H17" s="69">
        <v>2.0525434158348146</v>
      </c>
      <c r="I17" s="45"/>
      <c r="J17" s="64"/>
    </row>
    <row r="18" spans="1:10" s="42" customFormat="1" ht="12.75" thickTop="1">
      <c r="A18" s="62"/>
      <c r="B18" s="62"/>
      <c r="C18" s="44" t="s">
        <v>61</v>
      </c>
      <c r="D18" s="58" t="s">
        <v>9</v>
      </c>
      <c r="E18" s="58" t="s">
        <v>43</v>
      </c>
      <c r="F18" s="19">
        <v>33696</v>
      </c>
      <c r="G18" s="19">
        <v>594485</v>
      </c>
      <c r="H18" s="43">
        <v>17.642598528015196</v>
      </c>
      <c r="I18" s="59"/>
      <c r="J18" s="43"/>
    </row>
    <row r="19" spans="1:10">
      <c r="A19" s="62"/>
      <c r="B19" s="62"/>
      <c r="C19" s="44"/>
      <c r="D19" s="44" t="s">
        <v>8</v>
      </c>
      <c r="E19" s="44" t="s">
        <v>8</v>
      </c>
      <c r="F19" s="23">
        <v>42054</v>
      </c>
      <c r="G19" s="23">
        <v>956151</v>
      </c>
      <c r="H19" s="43">
        <v>22.736267655871021</v>
      </c>
      <c r="I19" s="43">
        <v>20.78605868174941</v>
      </c>
      <c r="J19" s="43">
        <v>3.3390288137465216</v>
      </c>
    </row>
    <row r="20" spans="1:10" s="42" customFormat="1" ht="12.75" thickBot="1">
      <c r="A20" s="62"/>
      <c r="B20" s="62"/>
      <c r="C20" s="68"/>
      <c r="D20" s="68" t="s">
        <v>8</v>
      </c>
      <c r="E20" s="68" t="s">
        <v>8</v>
      </c>
      <c r="F20" s="32">
        <v>38677</v>
      </c>
      <c r="G20" s="32">
        <v>925522</v>
      </c>
      <c r="H20" s="69">
        <v>23.92951883548362</v>
      </c>
      <c r="I20" s="69"/>
      <c r="J20" s="69"/>
    </row>
    <row r="21" spans="1:10" s="42" customFormat="1" ht="12.75" thickTop="1">
      <c r="A21" s="62" t="s">
        <v>11</v>
      </c>
      <c r="B21" s="62"/>
      <c r="C21" s="44" t="s">
        <v>62</v>
      </c>
      <c r="D21" s="58" t="s">
        <v>41</v>
      </c>
      <c r="E21" s="58">
        <v>0</v>
      </c>
      <c r="F21" s="23">
        <v>16877</v>
      </c>
      <c r="G21" s="23">
        <v>30566</v>
      </c>
      <c r="H21" s="59">
        <v>1.8111038691710613</v>
      </c>
      <c r="I21" s="43"/>
      <c r="J21" s="43"/>
    </row>
    <row r="22" spans="1:10" s="42" customFormat="1">
      <c r="A22" s="62"/>
      <c r="B22" s="62"/>
      <c r="C22" s="44"/>
      <c r="D22" s="44" t="s">
        <v>8</v>
      </c>
      <c r="E22" s="44" t="s">
        <v>8</v>
      </c>
      <c r="F22" s="23">
        <v>13121</v>
      </c>
      <c r="G22" s="23">
        <v>31664</v>
      </c>
      <c r="H22" s="43">
        <v>2.4132306988796586</v>
      </c>
      <c r="I22" s="43">
        <v>1.6956247711362362</v>
      </c>
      <c r="J22" s="43">
        <v>0.43010252025197676</v>
      </c>
    </row>
    <row r="23" spans="1:10" ht="12.75" thickBot="1">
      <c r="A23" s="62"/>
      <c r="B23" s="62"/>
      <c r="C23" s="46"/>
      <c r="D23" s="46" t="s">
        <v>8</v>
      </c>
      <c r="E23" s="46" t="s">
        <v>8</v>
      </c>
      <c r="F23" s="27">
        <v>19633</v>
      </c>
      <c r="G23" s="27">
        <v>31023</v>
      </c>
      <c r="H23" s="69">
        <v>1.580145673101411</v>
      </c>
      <c r="I23" s="45"/>
      <c r="J23" s="64"/>
    </row>
    <row r="24" spans="1:10" s="42" customFormat="1" ht="12.75" thickTop="1">
      <c r="A24" s="62"/>
      <c r="B24" s="62"/>
      <c r="C24" s="44" t="s">
        <v>62</v>
      </c>
      <c r="D24" s="58" t="s">
        <v>9</v>
      </c>
      <c r="E24" s="58" t="s">
        <v>43</v>
      </c>
      <c r="F24" s="19">
        <v>18242</v>
      </c>
      <c r="G24" s="19">
        <v>149122</v>
      </c>
      <c r="H24" s="43">
        <v>8.1746519022037063</v>
      </c>
      <c r="I24" s="59"/>
      <c r="J24" s="43"/>
    </row>
    <row r="25" spans="1:10">
      <c r="A25" s="62"/>
      <c r="B25" s="62"/>
      <c r="C25" s="44"/>
      <c r="D25" s="44" t="s">
        <v>8</v>
      </c>
      <c r="E25" s="44" t="s">
        <v>8</v>
      </c>
      <c r="F25" s="23">
        <v>29617</v>
      </c>
      <c r="G25" s="23">
        <v>201990</v>
      </c>
      <c r="H25" s="43">
        <v>6.8200695546476684</v>
      </c>
      <c r="I25" s="43">
        <v>7.6994809716538199</v>
      </c>
      <c r="J25" s="43">
        <v>0.69539597354785365</v>
      </c>
    </row>
    <row r="26" spans="1:10" s="42" customFormat="1" ht="12.75" thickBot="1">
      <c r="A26" s="62"/>
      <c r="B26" s="62"/>
      <c r="C26" s="68"/>
      <c r="D26" s="68" t="s">
        <v>8</v>
      </c>
      <c r="E26" s="68" t="s">
        <v>8</v>
      </c>
      <c r="F26" s="32">
        <v>13624</v>
      </c>
      <c r="G26" s="32">
        <v>98424</v>
      </c>
      <c r="H26" s="69">
        <v>7.2243100411039345</v>
      </c>
      <c r="I26" s="69"/>
      <c r="J26" s="69"/>
    </row>
    <row r="27" spans="1:10" ht="12.75" thickTop="1"/>
  </sheetData>
  <phoneticPr fontId="7" type="noConversion"/>
  <printOptions gridLines="1"/>
  <pageMargins left="0" right="0" top="0.75" bottom="0.25" header="0.5" footer="0"/>
  <pageSetup scale="50" orientation="portrait" r:id="rId1"/>
  <headerFooter alignWithMargins="0">
    <oddHeader>&amp;C&amp;F</oddHead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1b'!I7:I7</xm:f>
              <xm:sqref>D6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1b'!I4:I4</xm:f>
              <xm:sqref>D3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1b'!I10:I10</xm:f>
              <xm:sqref>D9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1b'!I22:I22</xm:f>
              <xm:sqref>D21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1b'!I25:I25</xm:f>
              <xm:sqref>D24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1b'!I13:I13</xm:f>
              <xm:sqref>D12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1b'!I19:I19</xm:f>
              <xm:sqref>D18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1b'!I16:I16</xm:f>
              <xm:sqref>D15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opLeftCell="A34" workbookViewId="0"/>
  </sheetViews>
  <sheetFormatPr defaultRowHeight="12"/>
  <sheetData>
    <row r="1" spans="1:2">
      <c r="A1" t="s">
        <v>56</v>
      </c>
    </row>
    <row r="2" spans="1:2" ht="15.75">
      <c r="B2" s="79" t="s">
        <v>54</v>
      </c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B1" zoomScaleNormal="100" workbookViewId="0">
      <selection activeCell="J37" sqref="J37"/>
    </sheetView>
  </sheetViews>
  <sheetFormatPr defaultColWidth="13" defaultRowHeight="12"/>
  <cols>
    <col min="1" max="2" width="23.28515625" style="40" customWidth="1"/>
    <col min="3" max="3" width="38.140625" style="41" customWidth="1"/>
    <col min="4" max="4" width="29.7109375" style="41" customWidth="1"/>
    <col min="5" max="5" width="5.7109375" style="41" customWidth="1"/>
    <col min="6" max="6" width="16" style="40" customWidth="1"/>
    <col min="7" max="7" width="15" style="40" customWidth="1"/>
    <col min="8" max="8" width="13" style="40"/>
    <col min="9" max="9" width="10" style="40" customWidth="1"/>
    <col min="10" max="10" width="11.140625" style="40" customWidth="1"/>
    <col min="11" max="16384" width="13" style="40"/>
  </cols>
  <sheetData>
    <row r="1" spans="1:10">
      <c r="B1" t="s">
        <v>63</v>
      </c>
      <c r="C1" s="57"/>
      <c r="F1" s="56"/>
      <c r="G1" s="55"/>
      <c r="H1" s="54"/>
      <c r="I1" s="53"/>
      <c r="J1" s="52"/>
    </row>
    <row r="2" spans="1:10" s="47" customFormat="1" thickBot="1">
      <c r="C2" s="51" t="s">
        <v>0</v>
      </c>
      <c r="D2" s="51" t="s">
        <v>1</v>
      </c>
      <c r="E2" s="63" t="s">
        <v>67</v>
      </c>
      <c r="F2" s="50" t="s">
        <v>2</v>
      </c>
      <c r="G2" s="49" t="s">
        <v>3</v>
      </c>
      <c r="H2" s="48" t="s">
        <v>4</v>
      </c>
      <c r="I2" s="48" t="s">
        <v>5</v>
      </c>
      <c r="J2" s="48" t="s">
        <v>6</v>
      </c>
    </row>
    <row r="3" spans="1:10" s="42" customFormat="1" ht="15">
      <c r="A3" s="39" t="s">
        <v>7</v>
      </c>
      <c r="B3" s="39"/>
      <c r="C3" s="66" t="s">
        <v>25</v>
      </c>
      <c r="D3" s="58" t="s">
        <v>42</v>
      </c>
      <c r="E3" s="58">
        <v>0</v>
      </c>
      <c r="F3" s="19">
        <v>463016</v>
      </c>
      <c r="G3" s="19">
        <v>646357</v>
      </c>
      <c r="H3" s="59">
        <v>1.3959711975396099</v>
      </c>
      <c r="I3" s="59"/>
      <c r="J3" s="59"/>
    </row>
    <row r="4" spans="1:10" s="42" customFormat="1">
      <c r="A4" s="61"/>
      <c r="B4" s="61"/>
      <c r="D4" s="44" t="s">
        <v>8</v>
      </c>
      <c r="E4" s="44" t="s">
        <v>8</v>
      </c>
      <c r="F4" s="23">
        <v>499890</v>
      </c>
      <c r="G4" s="23">
        <v>624334</v>
      </c>
      <c r="H4" s="43">
        <v>1.24894276740883</v>
      </c>
      <c r="I4" s="43">
        <v>1.3610295519439681</v>
      </c>
      <c r="J4" s="43">
        <v>9.9337148958363347E-2</v>
      </c>
    </row>
    <row r="5" spans="1:10" s="42" customFormat="1" ht="15.75" thickBot="1">
      <c r="A5" s="61"/>
      <c r="B5" s="61"/>
      <c r="C5" s="60"/>
      <c r="D5" s="46" t="s">
        <v>8</v>
      </c>
      <c r="E5" s="46" t="s">
        <v>8</v>
      </c>
      <c r="F5" s="27">
        <v>499488</v>
      </c>
      <c r="G5" s="27">
        <v>718351</v>
      </c>
      <c r="H5" s="45">
        <v>1.4381746908834647</v>
      </c>
      <c r="I5" s="45"/>
      <c r="J5" s="45"/>
    </row>
    <row r="6" spans="1:10" s="42" customFormat="1" ht="15">
      <c r="A6" s="61"/>
      <c r="B6" s="61"/>
      <c r="C6" s="66" t="s">
        <v>25</v>
      </c>
      <c r="D6" s="58" t="s">
        <v>9</v>
      </c>
      <c r="E6" s="58" t="s">
        <v>44</v>
      </c>
      <c r="F6" s="19">
        <v>485848</v>
      </c>
      <c r="G6" s="19">
        <v>3994543</v>
      </c>
      <c r="H6" s="59">
        <v>8.2217957056527968</v>
      </c>
      <c r="I6" s="59"/>
      <c r="J6" s="59"/>
    </row>
    <row r="7" spans="1:10">
      <c r="A7" s="62"/>
      <c r="B7" s="62"/>
      <c r="C7" s="42"/>
      <c r="D7" s="44" t="s">
        <v>8</v>
      </c>
      <c r="E7" s="44" t="s">
        <v>8</v>
      </c>
      <c r="F7" s="23">
        <v>458746</v>
      </c>
      <c r="G7" s="23">
        <v>4638080</v>
      </c>
      <c r="H7" s="43">
        <v>10.110344286380698</v>
      </c>
      <c r="I7" s="43">
        <v>9.244623054808967</v>
      </c>
      <c r="J7" s="43">
        <v>0.95402603978045797</v>
      </c>
    </row>
    <row r="8" spans="1:10" s="42" customFormat="1" ht="15.75" thickBot="1">
      <c r="A8" s="61"/>
      <c r="B8" s="61"/>
      <c r="C8" s="67"/>
      <c r="D8" s="68" t="s">
        <v>8</v>
      </c>
      <c r="E8" s="68" t="s">
        <v>8</v>
      </c>
      <c r="F8" s="32">
        <v>385618</v>
      </c>
      <c r="G8" s="32">
        <v>3625476</v>
      </c>
      <c r="H8" s="69">
        <v>9.401729172393404</v>
      </c>
      <c r="I8" s="69"/>
      <c r="J8" s="69"/>
    </row>
    <row r="9" spans="1:10" s="42" customFormat="1" ht="12.75" thickTop="1">
      <c r="A9" s="61" t="s">
        <v>10</v>
      </c>
      <c r="B9" s="61"/>
      <c r="C9" s="44" t="s">
        <v>45</v>
      </c>
      <c r="D9" s="58" t="s">
        <v>41</v>
      </c>
      <c r="E9" s="58">
        <v>0</v>
      </c>
      <c r="F9" s="70">
        <v>466059</v>
      </c>
      <c r="G9" s="70">
        <v>591799</v>
      </c>
      <c r="H9" s="71">
        <v>1.269794167691215</v>
      </c>
      <c r="I9" s="71"/>
      <c r="J9" s="71"/>
    </row>
    <row r="10" spans="1:10">
      <c r="A10" s="62"/>
      <c r="B10" s="62"/>
      <c r="C10" s="44"/>
      <c r="D10" s="44" t="s">
        <v>8</v>
      </c>
      <c r="E10" s="44" t="s">
        <v>8</v>
      </c>
      <c r="F10" s="70">
        <v>513686</v>
      </c>
      <c r="G10" s="70">
        <v>650553</v>
      </c>
      <c r="H10" s="71">
        <v>1.2664409775621683</v>
      </c>
      <c r="I10" s="71">
        <v>1.3317616423259715</v>
      </c>
      <c r="J10" s="71">
        <v>0.11024751151237296</v>
      </c>
    </row>
    <row r="11" spans="1:10" s="42" customFormat="1" ht="12.75" thickBot="1">
      <c r="A11" s="61"/>
      <c r="B11" s="61"/>
      <c r="C11" s="65"/>
      <c r="D11" s="46" t="s">
        <v>8</v>
      </c>
      <c r="E11" s="46" t="s">
        <v>8</v>
      </c>
      <c r="F11" s="72">
        <v>482647</v>
      </c>
      <c r="G11" s="72">
        <v>704206</v>
      </c>
      <c r="H11" s="73">
        <v>1.4590497817245316</v>
      </c>
      <c r="I11" s="73"/>
      <c r="J11" s="74"/>
    </row>
    <row r="12" spans="1:10" s="42" customFormat="1">
      <c r="A12" s="61"/>
      <c r="B12" s="61"/>
      <c r="C12" s="58" t="s">
        <v>45</v>
      </c>
      <c r="D12" s="58" t="s">
        <v>9</v>
      </c>
      <c r="E12" s="58" t="s">
        <v>43</v>
      </c>
      <c r="F12" s="75">
        <v>423906</v>
      </c>
      <c r="G12" s="75">
        <v>1833375</v>
      </c>
      <c r="H12" s="76">
        <v>4.3249564761999126</v>
      </c>
      <c r="I12" s="76"/>
      <c r="J12" s="71"/>
    </row>
    <row r="13" spans="1:10">
      <c r="A13" s="61"/>
      <c r="B13" s="61"/>
      <c r="C13" s="44"/>
      <c r="D13" s="44" t="s">
        <v>8</v>
      </c>
      <c r="E13" s="44" t="s">
        <v>8</v>
      </c>
      <c r="F13" s="70">
        <v>416568</v>
      </c>
      <c r="G13" s="70">
        <v>1528953</v>
      </c>
      <c r="H13" s="71">
        <v>3.6703563403814021</v>
      </c>
      <c r="I13" s="71">
        <v>3.809387641530122</v>
      </c>
      <c r="J13" s="71">
        <v>0.46201809495516738</v>
      </c>
    </row>
    <row r="14" spans="1:10" s="42" customFormat="1" ht="12.75" thickBot="1">
      <c r="A14" s="61"/>
      <c r="B14" s="61"/>
      <c r="C14" s="68"/>
      <c r="D14" s="68" t="s">
        <v>8</v>
      </c>
      <c r="E14" s="68" t="s">
        <v>8</v>
      </c>
      <c r="F14" s="77">
        <v>390708</v>
      </c>
      <c r="G14" s="77">
        <v>1341242</v>
      </c>
      <c r="H14" s="78">
        <v>3.4328501080090503</v>
      </c>
      <c r="I14" s="78"/>
      <c r="J14" s="78"/>
    </row>
    <row r="15" spans="1:10" s="42" customFormat="1" ht="12.75" thickTop="1">
      <c r="A15" s="62" t="s">
        <v>11</v>
      </c>
      <c r="B15" s="62"/>
      <c r="C15" s="44" t="s">
        <v>64</v>
      </c>
      <c r="D15" s="58" t="s">
        <v>41</v>
      </c>
      <c r="E15" s="58">
        <v>0</v>
      </c>
      <c r="F15" s="23">
        <v>470833</v>
      </c>
      <c r="G15" s="23">
        <v>785016</v>
      </c>
      <c r="H15" s="43">
        <v>1.6672917998526016</v>
      </c>
      <c r="I15" s="43"/>
      <c r="J15" s="43"/>
    </row>
    <row r="16" spans="1:10" s="42" customFormat="1">
      <c r="A16" s="62"/>
      <c r="B16" s="62"/>
      <c r="C16" s="44"/>
      <c r="D16" s="44" t="s">
        <v>8</v>
      </c>
      <c r="E16" s="44" t="s">
        <v>8</v>
      </c>
      <c r="F16" s="23">
        <v>365835</v>
      </c>
      <c r="G16" s="23">
        <v>674618</v>
      </c>
      <c r="H16" s="43">
        <v>1.8440499132122405</v>
      </c>
      <c r="I16" s="43">
        <v>1.7436633023568258</v>
      </c>
      <c r="J16" s="43">
        <v>9.0793181084563301E-2</v>
      </c>
    </row>
    <row r="17" spans="1:10" ht="12.75" thickBot="1">
      <c r="A17" s="62"/>
      <c r="B17" s="62"/>
      <c r="C17" s="46"/>
      <c r="D17" s="46" t="s">
        <v>8</v>
      </c>
      <c r="E17" s="46" t="s">
        <v>8</v>
      </c>
      <c r="F17" s="27">
        <v>409885</v>
      </c>
      <c r="G17" s="27">
        <v>704858</v>
      </c>
      <c r="H17" s="45">
        <v>1.7196481940056356</v>
      </c>
      <c r="I17" s="45"/>
      <c r="J17" s="45"/>
    </row>
    <row r="18" spans="1:10" s="42" customFormat="1">
      <c r="A18" s="62"/>
      <c r="B18" s="62"/>
      <c r="C18" s="58" t="s">
        <v>64</v>
      </c>
      <c r="D18" s="58" t="s">
        <v>9</v>
      </c>
      <c r="E18" s="58" t="s">
        <v>43</v>
      </c>
      <c r="F18" s="19">
        <v>358253</v>
      </c>
      <c r="G18" s="19">
        <v>711847</v>
      </c>
      <c r="H18" s="59">
        <v>1.9869952240455768</v>
      </c>
      <c r="I18" s="59"/>
      <c r="J18" s="59"/>
    </row>
    <row r="19" spans="1:10">
      <c r="A19" s="62"/>
      <c r="B19" s="62"/>
      <c r="C19" s="44"/>
      <c r="D19" s="44" t="s">
        <v>8</v>
      </c>
      <c r="E19" s="44" t="s">
        <v>8</v>
      </c>
      <c r="F19" s="23">
        <v>462705</v>
      </c>
      <c r="G19" s="23">
        <v>744064</v>
      </c>
      <c r="H19" s="43">
        <v>1.608074258977102</v>
      </c>
      <c r="I19" s="43">
        <v>1.8140199386531843</v>
      </c>
      <c r="J19" s="43">
        <v>0.19159999899927593</v>
      </c>
    </row>
    <row r="20" spans="1:10" s="42" customFormat="1" ht="12.75" thickBot="1">
      <c r="A20" s="62"/>
      <c r="B20" s="62"/>
      <c r="C20" s="68"/>
      <c r="D20" s="68" t="s">
        <v>8</v>
      </c>
      <c r="E20" s="68" t="s">
        <v>8</v>
      </c>
      <c r="F20" s="32">
        <v>447292</v>
      </c>
      <c r="G20" s="32">
        <v>826144</v>
      </c>
      <c r="H20" s="69">
        <v>1.8469903329368735</v>
      </c>
      <c r="I20" s="69"/>
      <c r="J20" s="69"/>
    </row>
    <row r="21" spans="1:10" ht="12.75" thickTop="1">
      <c r="A21" s="62" t="s">
        <v>12</v>
      </c>
      <c r="B21" s="62"/>
      <c r="C21" s="44" t="s">
        <v>65</v>
      </c>
      <c r="D21" s="58" t="s">
        <v>41</v>
      </c>
      <c r="E21" s="58">
        <v>0</v>
      </c>
      <c r="F21" s="23">
        <v>422489</v>
      </c>
      <c r="G21" s="23">
        <v>691338</v>
      </c>
      <c r="H21" s="43">
        <v>1.6363455616595934</v>
      </c>
      <c r="I21" s="43"/>
      <c r="J21" s="43"/>
    </row>
    <row r="22" spans="1:10">
      <c r="A22" s="62"/>
      <c r="B22" s="62"/>
      <c r="C22" s="44"/>
      <c r="D22" s="44" t="s">
        <v>8</v>
      </c>
      <c r="E22" s="44" t="s">
        <v>8</v>
      </c>
      <c r="F22" s="23">
        <v>326993</v>
      </c>
      <c r="G22" s="23">
        <v>512435</v>
      </c>
      <c r="H22" s="43">
        <v>1.5671130574660619</v>
      </c>
      <c r="I22" s="43">
        <v>1.5970943779952875</v>
      </c>
      <c r="J22" s="43">
        <v>3.5534950135524081E-2</v>
      </c>
    </row>
    <row r="23" spans="1:10" ht="12.75" thickBot="1">
      <c r="A23" s="62"/>
      <c r="B23" s="62"/>
      <c r="C23" s="65"/>
      <c r="D23" s="46" t="s">
        <v>8</v>
      </c>
      <c r="E23" s="46" t="s">
        <v>8</v>
      </c>
      <c r="F23" s="27">
        <v>390506</v>
      </c>
      <c r="G23" s="27">
        <v>620055</v>
      </c>
      <c r="H23" s="45">
        <v>1.587824514860207</v>
      </c>
      <c r="I23" s="45"/>
      <c r="J23" s="64"/>
    </row>
    <row r="24" spans="1:10">
      <c r="A24" s="62"/>
      <c r="B24" s="62"/>
      <c r="C24" s="58" t="s">
        <v>65</v>
      </c>
      <c r="D24" s="58" t="s">
        <v>9</v>
      </c>
      <c r="E24" s="58" t="s">
        <v>43</v>
      </c>
      <c r="F24" s="19">
        <v>336972</v>
      </c>
      <c r="G24" s="19">
        <v>922439</v>
      </c>
      <c r="H24" s="59">
        <v>2.7374351578172669</v>
      </c>
      <c r="I24" s="59"/>
      <c r="J24" s="43"/>
    </row>
    <row r="25" spans="1:10">
      <c r="A25" s="62"/>
      <c r="B25" s="62"/>
      <c r="C25" s="44"/>
      <c r="D25" s="44" t="s">
        <v>8</v>
      </c>
      <c r="E25" s="44" t="s">
        <v>8</v>
      </c>
      <c r="F25" s="23">
        <v>426419</v>
      </c>
      <c r="G25" s="23">
        <v>925957</v>
      </c>
      <c r="H25" s="43">
        <v>2.1714721904980783</v>
      </c>
      <c r="I25" s="43">
        <v>2.4133568326226458</v>
      </c>
      <c r="J25" s="43">
        <v>0.29179679786908319</v>
      </c>
    </row>
    <row r="26" spans="1:10" ht="12.75" thickBot="1">
      <c r="A26" s="62"/>
      <c r="B26" s="62"/>
      <c r="C26" s="68"/>
      <c r="D26" s="68" t="s">
        <v>8</v>
      </c>
      <c r="E26" s="68" t="s">
        <v>8</v>
      </c>
      <c r="F26" s="32">
        <v>357727</v>
      </c>
      <c r="G26" s="32">
        <v>833920</v>
      </c>
      <c r="H26" s="69">
        <v>2.3311631495525917</v>
      </c>
      <c r="I26" s="69"/>
      <c r="J26" s="69"/>
    </row>
    <row r="27" spans="1:10" ht="12.75" thickTop="1"/>
    <row r="28" spans="1:10">
      <c r="F28" s="80"/>
    </row>
    <row r="29" spans="1:10">
      <c r="F29" s="80"/>
    </row>
    <row r="30" spans="1:10">
      <c r="F30" s="80"/>
    </row>
  </sheetData>
  <phoneticPr fontId="7" type="noConversion"/>
  <printOptions gridLines="1"/>
  <pageMargins left="0" right="0" top="0.75" bottom="0.25" header="0.5" footer="0"/>
  <pageSetup scale="50" orientation="portrait" r:id="rId1"/>
  <headerFooter alignWithMargins="0">
    <oddHeader>&amp;C&amp;F</oddHead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6d'!I25:I25</xm:f>
              <xm:sqref>D24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6d'!I22:I22</xm:f>
              <xm:sqref>D21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6d'!I13:I13</xm:f>
              <xm:sqref>D12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6d'!I19:I19</xm:f>
              <xm:sqref>D18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6d'!I16:I16</xm:f>
              <xm:sqref>D15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6d'!I10:I10</xm:f>
              <xm:sqref>D9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6d'!I4:I4</xm:f>
              <xm:sqref>D3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'Supplementary Fig. 6d'!I7:I7</xm:f>
              <xm:sqref>D6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Fig.2d</vt:lpstr>
      <vt:lpstr>Fig.3e</vt:lpstr>
      <vt:lpstr>Fig.4f</vt:lpstr>
      <vt:lpstr>Supplementary Fig. 1b</vt:lpstr>
      <vt:lpstr>Supplementary Fig. 1c</vt:lpstr>
      <vt:lpstr>Supplementary 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飛鳥</dc:creator>
  <cp:lastModifiedBy>Ajian</cp:lastModifiedBy>
  <dcterms:created xsi:type="dcterms:W3CDTF">2020-07-09T03:58:23Z</dcterms:created>
  <dcterms:modified xsi:type="dcterms:W3CDTF">2021-12-03T00:26:40Z</dcterms:modified>
</cp:coreProperties>
</file>