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eronnoland/Downloads/wetransfer_nax-files-from-copenhagen_2022-01-22_1120/"/>
    </mc:Choice>
  </mc:AlternateContent>
  <xr:revisionPtr revIDLastSave="0" documentId="13_ncr:1_{A3C1F51A-E4F5-6B45-855B-8130E87F4F5B}" xr6:coauthVersionLast="47" xr6:coauthVersionMax="47" xr10:uidLastSave="{00000000-0000-0000-0000-000000000000}"/>
  <bookViews>
    <workbookView xWindow="1000" yWindow="500" windowWidth="27800" windowHeight="17500" xr2:uid="{934CC84B-5904-485A-80C1-FBF1D3AEC470}"/>
  </bookViews>
  <sheets>
    <sheet name="Fig. 1a-g" sheetId="1" r:id="rId1"/>
    <sheet name="Fig. 2f-g" sheetId="2" r:id="rId2"/>
    <sheet name="Fig. 3e-f" sheetId="3" r:id="rId3"/>
    <sheet name="Fig. 4" sheetId="4" r:id="rId4"/>
    <sheet name="Supplementary Fig. 1" sheetId="5" r:id="rId5"/>
    <sheet name="Supplementary Fig. 7c-e" sheetId="6" r:id="rId6"/>
    <sheet name="Supplementary Fig. 8" sheetId="7" r:id="rId7"/>
    <sheet name="Supplementary Fig. 9" sheetId="8" r:id="rId8"/>
    <sheet name="Supplementary Fig. 10" sheetId="9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88" i="6" l="1"/>
  <c r="R188" i="6"/>
  <c r="S188" i="6"/>
  <c r="T188" i="6"/>
  <c r="U188" i="6"/>
  <c r="V188" i="6"/>
  <c r="W188" i="6"/>
  <c r="X188" i="6"/>
  <c r="Y188" i="6"/>
  <c r="Z188" i="6"/>
  <c r="Q189" i="6"/>
  <c r="R189" i="6"/>
  <c r="S189" i="6"/>
  <c r="T189" i="6"/>
  <c r="U189" i="6"/>
  <c r="V189" i="6"/>
  <c r="W189" i="6"/>
  <c r="X189" i="6"/>
  <c r="Y189" i="6"/>
  <c r="Z189" i="6"/>
  <c r="Q190" i="6"/>
  <c r="R190" i="6"/>
  <c r="S190" i="6"/>
  <c r="T190" i="6"/>
  <c r="U190" i="6"/>
  <c r="V190" i="6"/>
  <c r="W190" i="6"/>
  <c r="X190" i="6"/>
  <c r="Y190" i="6"/>
  <c r="Z190" i="6"/>
  <c r="Q191" i="6"/>
  <c r="R191" i="6"/>
  <c r="S191" i="6"/>
  <c r="T191" i="6"/>
  <c r="U191" i="6"/>
  <c r="V191" i="6"/>
  <c r="W191" i="6"/>
  <c r="X191" i="6"/>
  <c r="Y191" i="6"/>
  <c r="Z191" i="6"/>
  <c r="Q192" i="6"/>
  <c r="R192" i="6"/>
  <c r="S192" i="6"/>
  <c r="T192" i="6"/>
  <c r="U192" i="6"/>
  <c r="V192" i="6"/>
  <c r="W192" i="6"/>
  <c r="X192" i="6"/>
  <c r="Y192" i="6"/>
  <c r="Z192" i="6"/>
  <c r="Q193" i="6"/>
  <c r="R193" i="6"/>
  <c r="S193" i="6"/>
  <c r="T193" i="6"/>
  <c r="U193" i="6"/>
  <c r="V193" i="6"/>
  <c r="W193" i="6"/>
  <c r="X193" i="6"/>
  <c r="Y193" i="6"/>
  <c r="Z193" i="6"/>
  <c r="Q194" i="6"/>
  <c r="R194" i="6"/>
  <c r="S194" i="6"/>
  <c r="T194" i="6"/>
  <c r="U194" i="6"/>
  <c r="V194" i="6"/>
  <c r="W194" i="6"/>
  <c r="X194" i="6"/>
  <c r="Y194" i="6"/>
  <c r="Z194" i="6"/>
  <c r="Q195" i="6"/>
  <c r="R195" i="6"/>
  <c r="S195" i="6"/>
  <c r="T195" i="6"/>
  <c r="U195" i="6"/>
  <c r="V195" i="6"/>
  <c r="W195" i="6"/>
  <c r="X195" i="6"/>
  <c r="Y195" i="6"/>
  <c r="Z195" i="6"/>
  <c r="Q196" i="6"/>
  <c r="R196" i="6"/>
  <c r="S196" i="6"/>
  <c r="T196" i="6"/>
  <c r="U196" i="6"/>
  <c r="V196" i="6"/>
  <c r="W196" i="6"/>
  <c r="X196" i="6"/>
  <c r="Y196" i="6"/>
  <c r="Z196" i="6"/>
  <c r="Q197" i="6"/>
  <c r="R197" i="6"/>
  <c r="S197" i="6"/>
  <c r="T197" i="6"/>
  <c r="U197" i="6"/>
  <c r="V197" i="6"/>
  <c r="W197" i="6"/>
  <c r="X197" i="6"/>
  <c r="Y197" i="6"/>
  <c r="Z197" i="6"/>
  <c r="Q198" i="6"/>
  <c r="R198" i="6"/>
  <c r="S198" i="6"/>
  <c r="T198" i="6"/>
  <c r="U198" i="6"/>
  <c r="V198" i="6"/>
  <c r="W198" i="6"/>
  <c r="X198" i="6"/>
  <c r="Y198" i="6"/>
  <c r="Z198" i="6"/>
  <c r="M116" i="6"/>
  <c r="F25" i="4"/>
  <c r="E25" i="4"/>
  <c r="D25" i="4"/>
  <c r="C25" i="4"/>
  <c r="B25" i="4"/>
  <c r="F17" i="4"/>
  <c r="E17" i="4"/>
  <c r="D17" i="4"/>
  <c r="C17" i="4"/>
  <c r="B17" i="4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K41" i="3"/>
  <c r="J41" i="3"/>
  <c r="I41" i="3"/>
  <c r="H41" i="3"/>
  <c r="G41" i="3"/>
  <c r="F41" i="3"/>
  <c r="I49" i="3"/>
  <c r="H49" i="3"/>
  <c r="G49" i="3"/>
  <c r="F49" i="3"/>
  <c r="J33" i="3"/>
  <c r="I33" i="3"/>
  <c r="H33" i="3"/>
  <c r="G33" i="3"/>
  <c r="F33" i="3"/>
  <c r="J166" i="1" l="1"/>
  <c r="I166" i="1"/>
  <c r="H166" i="1"/>
  <c r="G166" i="1"/>
  <c r="F166" i="1"/>
  <c r="E166" i="1"/>
  <c r="D166" i="1"/>
  <c r="C166" i="1"/>
  <c r="B166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B149" i="1"/>
  <c r="N149" i="1"/>
  <c r="M149" i="1"/>
  <c r="L149" i="1"/>
  <c r="K149" i="1"/>
  <c r="J149" i="1"/>
  <c r="I149" i="1"/>
  <c r="H149" i="1"/>
  <c r="G149" i="1"/>
  <c r="F149" i="1"/>
  <c r="E149" i="1"/>
  <c r="D149" i="1"/>
  <c r="C149" i="1"/>
</calcChain>
</file>

<file path=xl/sharedStrings.xml><?xml version="1.0" encoding="utf-8"?>
<sst xmlns="http://schemas.openxmlformats.org/spreadsheetml/2006/main" count="1340" uniqueCount="488">
  <si>
    <r>
      <t>hNa</t>
    </r>
    <r>
      <rPr>
        <b/>
        <vertAlign val="subscript"/>
        <sz val="11"/>
        <color theme="1"/>
        <rFont val="Calibri Light"/>
        <family val="2"/>
        <scheme val="major"/>
      </rPr>
      <t>X</t>
    </r>
  </si>
  <si>
    <t>V (mV)</t>
  </si>
  <si>
    <t>21128052</t>
  </si>
  <si>
    <t>21128054</t>
  </si>
  <si>
    <t>21128056</t>
  </si>
  <si>
    <t>21204046</t>
  </si>
  <si>
    <t>21204048</t>
  </si>
  <si>
    <t>21205000</t>
  </si>
  <si>
    <t>21205002</t>
  </si>
  <si>
    <t>21205004</t>
  </si>
  <si>
    <t>Holding potential = 0 mV</t>
  </si>
  <si>
    <r>
      <t>hNa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</t>
    </r>
  </si>
  <si>
    <t>I (µA)</t>
  </si>
  <si>
    <t>Holding potential = -100 mV</t>
  </si>
  <si>
    <t>Control</t>
  </si>
  <si>
    <t>300 µM aconitine</t>
  </si>
  <si>
    <t>Cell 1</t>
  </si>
  <si>
    <t>Cell 2</t>
  </si>
  <si>
    <t>Cell 3</t>
  </si>
  <si>
    <t>Cell 4</t>
  </si>
  <si>
    <t>100 µM veratridine</t>
  </si>
  <si>
    <t>300 nM BDS-I</t>
  </si>
  <si>
    <t>100 nM ATX-II</t>
  </si>
  <si>
    <r>
      <t>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+ 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</rPr>
      <t>β</t>
    </r>
    <r>
      <rPr>
        <b/>
        <sz val="9.35"/>
        <color theme="1"/>
        <rFont val="Calibri Light"/>
        <family val="2"/>
      </rPr>
      <t>3</t>
    </r>
  </si>
  <si>
    <t>21128058</t>
  </si>
  <si>
    <t>21128060</t>
  </si>
  <si>
    <t>21128061</t>
  </si>
  <si>
    <t>21128063</t>
  </si>
  <si>
    <t>21128065</t>
  </si>
  <si>
    <t>21204050</t>
  </si>
  <si>
    <t>21204052</t>
  </si>
  <si>
    <t>21205006</t>
  </si>
  <si>
    <t>21205008</t>
  </si>
  <si>
    <r>
      <t>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+ Ca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</rPr>
      <t>β1 + γ2 +α2δ1</t>
    </r>
  </si>
  <si>
    <t>20104017</t>
  </si>
  <si>
    <t>20104020</t>
  </si>
  <si>
    <t>20104023</t>
  </si>
  <si>
    <t>20105001</t>
  </si>
  <si>
    <t>20105005</t>
  </si>
  <si>
    <t>20105007</t>
  </si>
  <si>
    <t>20814018</t>
  </si>
  <si>
    <t>20814020</t>
  </si>
  <si>
    <t>20821000</t>
  </si>
  <si>
    <t>20821002</t>
  </si>
  <si>
    <t>20821004</t>
  </si>
  <si>
    <t>20912006</t>
  </si>
  <si>
    <t>20918000</t>
  </si>
  <si>
    <t>20918006</t>
  </si>
  <si>
    <r>
      <t>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+ ATP1A1/B1/G1 + SAP97</t>
    </r>
  </si>
  <si>
    <r>
      <t>[Na</t>
    </r>
    <r>
      <rPr>
        <b/>
        <vertAlign val="superscript"/>
        <sz val="11"/>
        <color theme="1"/>
        <rFont val="Calibri Light"/>
        <family val="2"/>
        <scheme val="major"/>
      </rPr>
      <t>+</t>
    </r>
    <r>
      <rPr>
        <b/>
        <sz val="11"/>
        <color theme="1"/>
        <rFont val="Calibri Light"/>
        <family val="2"/>
        <scheme val="major"/>
      </rPr>
      <t>]</t>
    </r>
    <r>
      <rPr>
        <b/>
        <vertAlign val="subscript"/>
        <sz val="11"/>
        <color theme="1"/>
        <rFont val="Calibri Light"/>
        <family val="2"/>
        <scheme val="major"/>
      </rPr>
      <t>e</t>
    </r>
    <r>
      <rPr>
        <b/>
        <sz val="11"/>
        <color theme="1"/>
        <rFont val="Calibri Light"/>
        <family val="2"/>
        <scheme val="major"/>
      </rPr>
      <t xml:space="preserve"> = 96 mM</t>
    </r>
  </si>
  <si>
    <r>
      <t>[Na</t>
    </r>
    <r>
      <rPr>
        <b/>
        <vertAlign val="superscript"/>
        <sz val="11"/>
        <color theme="1"/>
        <rFont val="Calibri Light"/>
        <family val="2"/>
        <scheme val="major"/>
      </rPr>
      <t>+</t>
    </r>
    <r>
      <rPr>
        <b/>
        <sz val="11"/>
        <color theme="1"/>
        <rFont val="Calibri Light"/>
        <family val="2"/>
        <scheme val="major"/>
      </rPr>
      <t>]</t>
    </r>
    <r>
      <rPr>
        <b/>
        <vertAlign val="subscript"/>
        <sz val="11"/>
        <color theme="1"/>
        <rFont val="Calibri Light"/>
        <family val="2"/>
        <scheme val="major"/>
      </rPr>
      <t>e</t>
    </r>
    <r>
      <rPr>
        <b/>
        <sz val="11"/>
        <color theme="1"/>
        <rFont val="Calibri Light"/>
        <family val="2"/>
        <scheme val="major"/>
      </rPr>
      <t xml:space="preserve"> = 200 mM</t>
    </r>
  </si>
  <si>
    <t>20912008</t>
  </si>
  <si>
    <t>20912020</t>
  </si>
  <si>
    <t>20912023</t>
  </si>
  <si>
    <t>20912032</t>
  </si>
  <si>
    <t>20918002</t>
  </si>
  <si>
    <t>20918031</t>
  </si>
  <si>
    <r>
      <rPr>
        <b/>
        <sz val="16"/>
        <color theme="1"/>
        <rFont val="Calibri Light"/>
        <family val="2"/>
        <scheme val="major"/>
      </rPr>
      <t>Fig. 1a/d</t>
    </r>
    <r>
      <rPr>
        <b/>
        <sz val="11"/>
        <color theme="1"/>
        <rFont val="Calibri Light"/>
        <family val="2"/>
        <scheme val="major"/>
      </rPr>
      <t xml:space="preserve"> </t>
    </r>
  </si>
  <si>
    <r>
      <rPr>
        <b/>
        <sz val="16"/>
        <color theme="1"/>
        <rFont val="Calibri Light"/>
        <family val="2"/>
        <scheme val="major"/>
      </rPr>
      <t>Fig. 1b/d</t>
    </r>
    <r>
      <rPr>
        <b/>
        <sz val="11"/>
        <color theme="1"/>
        <rFont val="Calibri Light"/>
        <family val="2"/>
        <scheme val="major"/>
      </rPr>
      <t xml:space="preserve"> </t>
    </r>
  </si>
  <si>
    <t>Fig. 1c/d</t>
  </si>
  <si>
    <r>
      <t>I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</rPr>
      <t>A)</t>
    </r>
  </si>
  <si>
    <t>Neuro-2a</t>
  </si>
  <si>
    <t>Sweep #</t>
  </si>
  <si>
    <t>20912000</t>
  </si>
  <si>
    <t>20912001</t>
  </si>
  <si>
    <t>20912002</t>
  </si>
  <si>
    <t>20912003</t>
  </si>
  <si>
    <t>20912004</t>
  </si>
  <si>
    <t>20912005</t>
  </si>
  <si>
    <t>Average</t>
  </si>
  <si>
    <t>Mock (empty vector+eGFP)</t>
  </si>
  <si>
    <r>
      <t>Current (pA) elicited when switching from 140 mM to 190 mM Na</t>
    </r>
    <r>
      <rPr>
        <b/>
        <vertAlign val="superscript"/>
        <sz val="11"/>
        <color theme="1"/>
        <rFont val="Calibri Light"/>
        <family val="2"/>
        <scheme val="major"/>
      </rPr>
      <t>+</t>
    </r>
    <r>
      <rPr>
        <b/>
        <sz val="11"/>
        <color theme="1"/>
        <rFont val="Calibri Light"/>
        <family val="2"/>
        <scheme val="major"/>
      </rPr>
      <t xml:space="preserve"> on the extracellular side</t>
    </r>
  </si>
  <si>
    <t>I (pA)</t>
  </si>
  <si>
    <t>Holding potential =-60 mV</t>
  </si>
  <si>
    <t>20907000</t>
  </si>
  <si>
    <t>20907001</t>
  </si>
  <si>
    <t>20907002</t>
  </si>
  <si>
    <t>20908000</t>
  </si>
  <si>
    <t>20908001</t>
  </si>
  <si>
    <t>20908002</t>
  </si>
  <si>
    <t>20908003</t>
  </si>
  <si>
    <t>20908004</t>
  </si>
  <si>
    <r>
      <t>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* (hNa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-eGFP-2</t>
    </r>
    <r>
      <rPr>
        <b/>
        <sz val="11"/>
        <color theme="1"/>
        <rFont val="Calibri"/>
        <family val="2"/>
      </rPr>
      <t>×</t>
    </r>
    <r>
      <rPr>
        <b/>
        <sz val="11"/>
        <color theme="1"/>
        <rFont val="Calibri Light"/>
        <family val="2"/>
      </rPr>
      <t>FLAG)</t>
    </r>
  </si>
  <si>
    <t>20o26002</t>
  </si>
  <si>
    <t>20o26005</t>
  </si>
  <si>
    <t>20o26007</t>
  </si>
  <si>
    <t>20o30001</t>
  </si>
  <si>
    <t>20o30005</t>
  </si>
  <si>
    <t>20o30010</t>
  </si>
  <si>
    <t>20o30013</t>
  </si>
  <si>
    <t>20n13005</t>
  </si>
  <si>
    <t>20n13009</t>
  </si>
  <si>
    <r>
      <t>hNa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1.7* (hNa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1.7-eGFP-2xFLAG)</t>
    </r>
  </si>
  <si>
    <t>20o23000</t>
  </si>
  <si>
    <t>20o24000</t>
  </si>
  <si>
    <t>20o24001</t>
  </si>
  <si>
    <t>20o24002</t>
  </si>
  <si>
    <t>Mock</t>
  </si>
  <si>
    <t>20o26001</t>
  </si>
  <si>
    <t>20o26006</t>
  </si>
  <si>
    <t>20o30000</t>
  </si>
  <si>
    <t>20o30007</t>
  </si>
  <si>
    <t>20o30003</t>
  </si>
  <si>
    <t>20o08010</t>
  </si>
  <si>
    <r>
      <rPr>
        <b/>
        <sz val="11"/>
        <color theme="1"/>
        <rFont val="Calibri Light"/>
        <family val="2"/>
        <scheme val="major"/>
      </rPr>
      <t>hNa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1.7* (hNa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1.7-eGFP-2xFLAG)</t>
    </r>
  </si>
  <si>
    <t>20o15010</t>
  </si>
  <si>
    <t>Holding potential =-100 mV</t>
  </si>
  <si>
    <t>20o15012</t>
  </si>
  <si>
    <t>20o15013</t>
  </si>
  <si>
    <r>
      <rPr>
        <b/>
        <sz val="11"/>
        <color theme="1"/>
        <rFont val="Calibri Light"/>
        <family val="2"/>
        <scheme val="major"/>
      </rPr>
      <t>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* (hNa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-eGFP-2×FLAG)</t>
    </r>
  </si>
  <si>
    <t>Fig. 1g</t>
  </si>
  <si>
    <t>Fig. 2f/g</t>
  </si>
  <si>
    <t>21128022</t>
  </si>
  <si>
    <t>21128024</t>
  </si>
  <si>
    <t>21128026</t>
  </si>
  <si>
    <t>21128028</t>
  </si>
  <si>
    <t>21204021</t>
  </si>
  <si>
    <t>21204022</t>
  </si>
  <si>
    <t>21204024</t>
  </si>
  <si>
    <t>21204026</t>
  </si>
  <si>
    <t>21204028</t>
  </si>
  <si>
    <r>
      <rPr>
        <b/>
        <i/>
        <sz val="11"/>
        <color theme="1"/>
        <rFont val="Calibri Light"/>
        <family val="2"/>
        <scheme val="major"/>
      </rPr>
      <t>Xenopus laevis</t>
    </r>
    <r>
      <rPr>
        <b/>
        <sz val="11"/>
        <color theme="1"/>
        <rFont val="Calibri Light"/>
        <family val="2"/>
        <scheme val="major"/>
      </rPr>
      <t xml:space="preserve"> oocytes</t>
    </r>
  </si>
  <si>
    <r>
      <t>I (</t>
    </r>
    <r>
      <rPr>
        <b/>
        <sz val="11"/>
        <color theme="1"/>
        <rFont val="Calibri"/>
        <family val="2"/>
      </rPr>
      <t>µA)</t>
    </r>
  </si>
  <si>
    <t>21128040</t>
  </si>
  <si>
    <t>21128042</t>
  </si>
  <si>
    <t>21128044</t>
  </si>
  <si>
    <t>21128046</t>
  </si>
  <si>
    <t>21128048</t>
  </si>
  <si>
    <t>21204038</t>
  </si>
  <si>
    <t>21204040</t>
  </si>
  <si>
    <t>21204042</t>
  </si>
  <si>
    <t>21204044</t>
  </si>
  <si>
    <t>21128030</t>
  </si>
  <si>
    <t>21128032</t>
  </si>
  <si>
    <t>21128034</t>
  </si>
  <si>
    <t>21128036</t>
  </si>
  <si>
    <t>21128038</t>
  </si>
  <si>
    <t>21204030</t>
  </si>
  <si>
    <t>21204032</t>
  </si>
  <si>
    <t>21204034</t>
  </si>
  <si>
    <t>21204036</t>
  </si>
  <si>
    <t>21120008</t>
  </si>
  <si>
    <t>21120010</t>
  </si>
  <si>
    <t>21120012</t>
  </si>
  <si>
    <t>21120014</t>
  </si>
  <si>
    <t>21122014</t>
  </si>
  <si>
    <t>21122016</t>
  </si>
  <si>
    <t>21122018</t>
  </si>
  <si>
    <t>21122020</t>
  </si>
  <si>
    <t>21120016</t>
  </si>
  <si>
    <t>21120018</t>
  </si>
  <si>
    <t>21120020</t>
  </si>
  <si>
    <t>21122022</t>
  </si>
  <si>
    <t>21122024</t>
  </si>
  <si>
    <t>21122026</t>
  </si>
  <si>
    <t>21122028</t>
  </si>
  <si>
    <t>21120022</t>
  </si>
  <si>
    <t>21120024</t>
  </si>
  <si>
    <t>21120026</t>
  </si>
  <si>
    <t>21122030</t>
  </si>
  <si>
    <t>21122032</t>
  </si>
  <si>
    <t>21122034</t>
  </si>
  <si>
    <t>21122036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</si>
  <si>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I1492T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</si>
  <si>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I1189T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</si>
  <si>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F724Q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</si>
  <si>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 + 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β3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</si>
  <si>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 + 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β1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</si>
  <si>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 + H</t>
    </r>
    <r>
      <rPr>
        <b/>
        <vertAlign val="subscript"/>
        <sz val="11"/>
        <color theme="1"/>
        <rFont val="Calibri Light"/>
        <family val="2"/>
        <scheme val="major"/>
      </rPr>
      <t>2</t>
    </r>
    <r>
      <rPr>
        <b/>
        <sz val="11"/>
        <color theme="1"/>
        <rFont val="Calibri Light"/>
        <family val="2"/>
        <scheme val="major"/>
      </rPr>
      <t>O</t>
    </r>
  </si>
  <si>
    <t>21208009</t>
  </si>
  <si>
    <t>21208012</t>
  </si>
  <si>
    <t>21208015</t>
  </si>
  <si>
    <t>21317010</t>
  </si>
  <si>
    <t>21317012</t>
  </si>
  <si>
    <t>21317014</t>
  </si>
  <si>
    <t>21317016</t>
  </si>
  <si>
    <t>21317018</t>
  </si>
  <si>
    <r>
      <rPr>
        <b/>
        <sz val="11"/>
        <color theme="1"/>
        <rFont val="Calibri Light"/>
        <family val="2"/>
        <scheme val="major"/>
      </rP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EEE</t>
    </r>
  </si>
  <si>
    <t>Fig. 3e</t>
  </si>
  <si>
    <t>Cell 5</t>
  </si>
  <si>
    <t>Cell 6</t>
  </si>
  <si>
    <t>EC: Phys</t>
  </si>
  <si>
    <r>
      <t>EC: NMDG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</si>
  <si>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t>Fig. 3f</t>
  </si>
  <si>
    <t xml:space="preserve">HEK293T </t>
  </si>
  <si>
    <t>F</t>
  </si>
  <si>
    <t>R</t>
  </si>
  <si>
    <t>T</t>
  </si>
  <si>
    <t>PK/Pna</t>
  </si>
  <si>
    <t>PCs/PNa</t>
  </si>
  <si>
    <t>PLi/PNa</t>
  </si>
  <si>
    <r>
      <t>IC: Na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</si>
  <si>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EC: K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</si>
  <si>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E</t>
    </r>
    <r>
      <rPr>
        <b/>
        <vertAlign val="subscript"/>
        <sz val="11"/>
        <color theme="1"/>
        <rFont val="Calibri Light"/>
        <family val="2"/>
        <scheme val="major"/>
      </rPr>
      <t>rev</t>
    </r>
  </si>
  <si>
    <t>Corrected for LJP (2.8 mV)</t>
  </si>
  <si>
    <r>
      <t>EC: Li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</si>
  <si>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t>Corrected for LJP (-3.3 mV)</t>
  </si>
  <si>
    <t>Corrected for LJP (-0.7 mV)</t>
  </si>
  <si>
    <t>PNa/PNa</t>
  </si>
  <si>
    <r>
      <t>EC: Na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</si>
  <si>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EC: Cs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</si>
  <si>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t>Corrected for LJP (3.5 mV)</t>
  </si>
  <si>
    <r>
      <rPr>
        <b/>
        <sz val="16"/>
        <color theme="1"/>
        <rFont val="Calibri Light"/>
        <family val="2"/>
        <scheme val="major"/>
      </rPr>
      <t>Fig. 4a</t>
    </r>
    <r>
      <rPr>
        <b/>
        <sz val="11"/>
        <color theme="1"/>
        <rFont val="Calibri Light"/>
        <family val="2"/>
        <scheme val="major"/>
      </rPr>
      <t xml:space="preserve"> </t>
    </r>
  </si>
  <si>
    <t>% inhibition</t>
  </si>
  <si>
    <r>
      <t>HEK293T expressing 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-QTT-eGFP-2</t>
    </r>
    <r>
      <rPr>
        <b/>
        <sz val="11"/>
        <color theme="1"/>
        <rFont val="Calibri"/>
        <family val="2"/>
      </rPr>
      <t>×FLAG</t>
    </r>
  </si>
  <si>
    <r>
      <t>IC: 136 mM NaCl, 10 mM NaF, 5 mM EGTA, 10 mM HEPES, 2 mM Na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ATP (pH 7.2; 309 mOsm/L)</t>
    </r>
  </si>
  <si>
    <t xml:space="preserve">EC: </t>
  </si>
  <si>
    <t xml:space="preserve"> NMDG</t>
  </si>
  <si>
    <t>I (nA)</t>
  </si>
  <si>
    <r>
      <t>1 mM Ca</t>
    </r>
    <r>
      <rPr>
        <b/>
        <vertAlign val="superscript"/>
        <sz val="11"/>
        <color theme="1"/>
        <rFont val="Calibri Light"/>
        <family val="2"/>
        <scheme val="major"/>
      </rPr>
      <t>2+</t>
    </r>
  </si>
  <si>
    <t>NMDG</t>
  </si>
  <si>
    <r>
      <t>110 mM Ca</t>
    </r>
    <r>
      <rPr>
        <b/>
        <vertAlign val="superscript"/>
        <sz val="11"/>
        <color theme="1"/>
        <rFont val="Calibri Light"/>
        <family val="2"/>
        <scheme val="major"/>
      </rPr>
      <t>2+</t>
    </r>
  </si>
  <si>
    <r>
      <rPr>
        <b/>
        <sz val="11"/>
        <color theme="1"/>
        <rFont val="Calibri Light"/>
        <family val="2"/>
        <scheme val="major"/>
      </rPr>
      <t>NMDG</t>
    </r>
    <r>
      <rPr>
        <sz val="11"/>
        <color theme="1"/>
        <rFont val="Calibri Light"/>
        <family val="2"/>
        <scheme val="major"/>
      </rPr>
      <t>: 150 mM NMDG, 10 mM HEPES (pH 7.4, 325 mOsm/L)</t>
    </r>
  </si>
  <si>
    <r>
      <rPr>
        <b/>
        <sz val="11"/>
        <color theme="1"/>
        <rFont val="Calibri Light"/>
        <family val="2"/>
        <scheme val="major"/>
      </rPr>
      <t>1 mM Ca</t>
    </r>
    <r>
      <rPr>
        <b/>
        <vertAlign val="superscript"/>
        <sz val="11"/>
        <color theme="1"/>
        <rFont val="Calibri Light"/>
        <family val="2"/>
        <scheme val="major"/>
      </rPr>
      <t>2+</t>
    </r>
    <r>
      <rPr>
        <sz val="11"/>
        <color theme="1"/>
        <rFont val="Calibri Light"/>
        <family val="2"/>
        <scheme val="major"/>
      </rPr>
      <t>: NMDG + 1 mM CaCl</t>
    </r>
    <r>
      <rPr>
        <vertAlign val="subscript"/>
        <sz val="11"/>
        <color theme="1"/>
        <rFont val="Calibri Light"/>
        <family val="2"/>
        <scheme val="major"/>
      </rPr>
      <t>2</t>
    </r>
  </si>
  <si>
    <r>
      <rPr>
        <b/>
        <sz val="11"/>
        <color theme="1"/>
        <rFont val="Calibri Light"/>
        <family val="2"/>
        <scheme val="major"/>
      </rPr>
      <t>110 mM Ca</t>
    </r>
    <r>
      <rPr>
        <b/>
        <vertAlign val="superscript"/>
        <sz val="11"/>
        <color theme="1"/>
        <rFont val="Calibri Light"/>
        <family val="2"/>
        <scheme val="major"/>
      </rPr>
      <t>2+</t>
    </r>
    <r>
      <rPr>
        <sz val="11"/>
        <color theme="1"/>
        <rFont val="Calibri Light"/>
        <family val="2"/>
        <scheme val="major"/>
      </rPr>
      <t>: 110 mM CaCl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, 10 mM HEPES (pH 7.4, 325 mOsm/L)</t>
    </r>
  </si>
  <si>
    <t>Fig. 4b/c</t>
  </si>
  <si>
    <t>10 nM TTX</t>
  </si>
  <si>
    <t>100 nM TTX</t>
  </si>
  <si>
    <t>washout</t>
  </si>
  <si>
    <t>TTX</t>
  </si>
  <si>
    <r>
      <t xml:space="preserve">1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TTX</t>
    </r>
  </si>
  <si>
    <r>
      <t xml:space="preserve">10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TTX</t>
    </r>
  </si>
  <si>
    <t>1 mM Lidocaine</t>
  </si>
  <si>
    <t>10 mM Lidocaine</t>
  </si>
  <si>
    <t>Lidocaine</t>
  </si>
  <si>
    <r>
      <t xml:space="preserve">10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Lidocaine</t>
    </r>
  </si>
  <si>
    <r>
      <t xml:space="preserve">100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Lidocaine</t>
    </r>
  </si>
  <si>
    <t>0.1 %v/v DMSO</t>
  </si>
  <si>
    <t>Quinidine</t>
  </si>
  <si>
    <r>
      <t xml:space="preserve">1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Quinidine</t>
    </r>
  </si>
  <si>
    <r>
      <t xml:space="preserve">10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Quinidine</t>
    </r>
  </si>
  <si>
    <r>
      <t xml:space="preserve">100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Quinidine</t>
    </r>
  </si>
  <si>
    <t>Loperamide</t>
  </si>
  <si>
    <r>
      <t xml:space="preserve">100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loperamide</t>
    </r>
  </si>
  <si>
    <t>Flecainide</t>
  </si>
  <si>
    <r>
      <t xml:space="preserve">300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flecainide</t>
    </r>
  </si>
  <si>
    <t>Ranolazine</t>
  </si>
  <si>
    <r>
      <t xml:space="preserve">300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ranolazine</t>
    </r>
  </si>
  <si>
    <t>Phenytoin</t>
  </si>
  <si>
    <r>
      <t xml:space="preserve">300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M phenytoin</t>
    </r>
  </si>
  <si>
    <r>
      <t>1 mM Zn</t>
    </r>
    <r>
      <rPr>
        <b/>
        <vertAlign val="superscript"/>
        <sz val="11"/>
        <color theme="1"/>
        <rFont val="Calibri Light"/>
        <family val="2"/>
        <scheme val="major"/>
      </rPr>
      <t>2+</t>
    </r>
  </si>
  <si>
    <r>
      <t>Zn</t>
    </r>
    <r>
      <rPr>
        <b/>
        <vertAlign val="superscript"/>
        <sz val="16"/>
        <color theme="1"/>
        <rFont val="Calibri Light"/>
        <family val="2"/>
        <scheme val="major"/>
      </rPr>
      <t>2+</t>
    </r>
  </si>
  <si>
    <r>
      <t>Co</t>
    </r>
    <r>
      <rPr>
        <b/>
        <vertAlign val="superscript"/>
        <sz val="16"/>
        <color theme="1"/>
        <rFont val="Calibri Light"/>
        <family val="2"/>
        <scheme val="major"/>
      </rPr>
      <t>2+</t>
    </r>
  </si>
  <si>
    <r>
      <t>1 mM Co</t>
    </r>
    <r>
      <rPr>
        <b/>
        <vertAlign val="superscript"/>
        <sz val="11"/>
        <color theme="1"/>
        <rFont val="Calibri Light"/>
        <family val="2"/>
        <scheme val="major"/>
      </rPr>
      <t>2+</t>
    </r>
  </si>
  <si>
    <r>
      <t>Gd</t>
    </r>
    <r>
      <rPr>
        <b/>
        <vertAlign val="superscript"/>
        <sz val="16"/>
        <color theme="1"/>
        <rFont val="Calibri Light"/>
        <family val="2"/>
        <scheme val="major"/>
      </rPr>
      <t>3+</t>
    </r>
  </si>
  <si>
    <r>
      <t>100 µ</t>
    </r>
    <r>
      <rPr>
        <b/>
        <sz val="9.35"/>
        <color theme="1"/>
        <rFont val="Calibri Light"/>
        <family val="2"/>
        <scheme val="major"/>
      </rPr>
      <t>M Gd</t>
    </r>
    <r>
      <rPr>
        <b/>
        <vertAlign val="superscript"/>
        <sz val="9.35"/>
        <color theme="1"/>
        <rFont val="Calibri Light"/>
        <family val="2"/>
        <scheme val="major"/>
      </rPr>
      <t>3+</t>
    </r>
  </si>
  <si>
    <t>Supplementary Fig. 7c</t>
  </si>
  <si>
    <t>20514048-C</t>
  </si>
  <si>
    <t>20514050-C</t>
  </si>
  <si>
    <t>20514052-C</t>
  </si>
  <si>
    <t>20517000-C</t>
  </si>
  <si>
    <t>20517036-C</t>
  </si>
  <si>
    <t>20517038-C</t>
  </si>
  <si>
    <t>20517039-C</t>
  </si>
  <si>
    <t>20618022-S</t>
  </si>
  <si>
    <t>20618024-S</t>
  </si>
  <si>
    <t>20618026-S</t>
  </si>
  <si>
    <t>HP=0 mV</t>
  </si>
  <si>
    <t>20514040-C</t>
  </si>
  <si>
    <t>20514043-C</t>
  </si>
  <si>
    <t>20514044-C</t>
  </si>
  <si>
    <t>20514046-C</t>
  </si>
  <si>
    <t>20517002-C</t>
  </si>
  <si>
    <t>20619000-S</t>
  </si>
  <si>
    <t>20619002-S</t>
  </si>
  <si>
    <t>20619004-S</t>
  </si>
  <si>
    <t>QQQ</t>
  </si>
  <si>
    <t>HP=-100 mV</t>
  </si>
  <si>
    <t>20514049-C</t>
  </si>
  <si>
    <t>20514051-C</t>
  </si>
  <si>
    <t>20514053-C</t>
  </si>
  <si>
    <t>20517001-C</t>
  </si>
  <si>
    <t>20517037-C</t>
  </si>
  <si>
    <t>20517040-C</t>
  </si>
  <si>
    <t>20618023-S</t>
  </si>
  <si>
    <t>20618025-S</t>
  </si>
  <si>
    <t>20618027-S</t>
  </si>
  <si>
    <t>20514041-C</t>
  </si>
  <si>
    <t>20514042-C</t>
  </si>
  <si>
    <t>20514045-C</t>
  </si>
  <si>
    <t>20514047-C</t>
  </si>
  <si>
    <t>20517003-C</t>
  </si>
  <si>
    <t>20619001-S</t>
  </si>
  <si>
    <t>20619003-S</t>
  </si>
  <si>
    <t>20619005-S</t>
  </si>
  <si>
    <t>Supplementary Fig. 7d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</si>
  <si>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WT (IFI)</t>
    </r>
  </si>
  <si>
    <t>Double domain-swap chimeras</t>
  </si>
  <si>
    <r>
      <t>MAMLPPPGPQSFVHFTKQSLALIEQRIAERKSKEPKEEKKDDDEEAPKPSSDLEAGKQLPFIYGDIPPGMVSEPLEDLDPYYADKKTFIVLNKGKTIFRFNATPALYMLSPFSPLRRISIKILVHSLFSMLIMCTILTNCIFMTMNNPPDWTKNVEYTFTGIYTFESLVKILARGFCVGEFTFLRDPWNWLDFVVIVFAYLTEFVNLGNVSALRTFRVLRALKTISVIPGLKTIVGALIQSVKKLSDVMILTVFCLSVFALIGLQLFMGNLKHKCFRNSLENNETLESIMNTLESEEDFRKYFYYLEGSKDALLCGFSTDSGQCPEGYTCVKIGRNPDYGYTSFDTFSWAFLALFRLMTQDYWENLYQQTLRAAGKTYMIFFVVVIFLGSFYLINLILAVVAMAYEEQNQANIEEAKQKELEFQQMLDRLKKEQEEAEAIAAAAAEYTSIRRSRIMGLSESSSETSKLSSKSAKERRNRRKKKNQKKLSSGEEKGDAEKLSKSESEDSIRRKSFHLGVEGHRRAHEKRLSTPNQSPLSIRGSLFSARRSSRTSLFSFKGRGRDIGSETEFADDEHSIFGDNESRRGSLFVPHRPQERRSSNISQASRSPPMLPVNGKMHSAVDCNGVVSLVDGRSALMLPNGQLLPEVIIDKATSDDSGTTNQIHKKRRCSSYLLSEDMLNDPNLRQRAMSRASILTNTVEELEESRQKCPPWWYRFAHKFLIWNCSPYWIKFKKCIYFIVMDPFVDLAITICIVLNTLFMAMEHHPMTEEFKNVLAIGNLVFTGIFAAEMVLKLIAMDPYEYFQVGWNIFDSLIVTLSLVELFLADVEGLSVLRSFRLLRVFKLAKSWPTLNMLIKIIGNSVGALGNLTLVLAIIVFIFAVVGMQLFGKSYKECVCKINDDCTLPRWHMNDFFHSFLIVFRVLCGEWIETMWDCMEVAGQAMCLIVYMMVMVIGNLVVLNLFLALLLSSFSSDNLTAIEEDPDANNLQIAVTRIKKGINYVKQTLREFILKAFSKKPKISREIRQAEDLNTKKENYISNHTLAEMSKGHNFLKEKDKISGFGSSVDKHLMEDSDGQSFIHNPSLTVTVPIAPGESDLENMNAEELSSDSDSEYSKVRLNRSSSSECSTVDNPLPGEGEEAEAEPMNSDEPEACFTDGCVWRFSCCQVNIESGK</t>
    </r>
    <r>
      <rPr>
        <b/>
        <sz val="10"/>
        <color rgb="FFF1B93D"/>
        <rFont val="Courier New"/>
        <family val="3"/>
      </rPr>
      <t>GKIWQNIRKTCCKIVENNWFKCFIGLVTLLSTGTLAFEDIYMDQRKTIKILLEYADMIFTYIFILEMLLKWMAYGFKAYFSNGWYRLDFVVVIVFCLSLIGKTREELKPLISMKFLRPLRVLSQFERMKVVVRALIKTTLPTLNVFLVCLMIWLIFSIMGVDLFAGRFYECIDPTSGERFPSSEVMNKSRCESLLFNESMLWENAKMNFDNVGNGFLSLLQVATFNGWITIMNSAIDSVAVNIQPHFEVNIYMYCYFINFIIFGVFLPLSMLITVIIDNFNKHKIKLGGSNIFITVKQRKQYRRLKKLMYEDSQRPVPRP</t>
    </r>
    <r>
      <rPr>
        <b/>
        <sz val="10"/>
        <color rgb="FFFC7070"/>
        <rFont val="Courier New"/>
        <family val="3"/>
      </rPr>
      <t>L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</si>
  <si>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1.7_DI-DII)-(Na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F1B93D"/>
        <rFont val="Calibri Light"/>
        <family val="2"/>
        <scheme val="major"/>
      </rPr>
      <t>DIII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C7070"/>
        <rFont val="Calibri Light"/>
        <family val="2"/>
        <scheme val="major"/>
      </rPr>
      <t>DIV</t>
    </r>
    <r>
      <rPr>
        <b/>
        <sz val="11"/>
        <rFont val="Calibri Light"/>
        <family val="2"/>
        <scheme val="major"/>
      </rPr>
      <t>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</si>
  <si>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rPr>
        <sz val="10"/>
        <color rgb="FF00B050"/>
        <rFont val="Courier New"/>
        <family val="3"/>
      </rP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</t>
    </r>
    <r>
      <rPr>
        <sz val="10"/>
        <color rgb="FF00B0F0"/>
        <rFont val="Courier New"/>
        <family val="3"/>
      </rPr>
      <t>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rgb="FF000000"/>
        <rFont val="Courier New"/>
        <family val="3"/>
      </rPr>
      <t>GKIWWNIRKTCYKIVEHSWFESFIVLMILLSSGALAFEDIYIERKKTIKIILEYADKIFTYIFILEMLLKWIAYGYKTYFTNAWCWLDFLIVDVSLVTLVANTLGYSDLGPIKSLRTLRALRPLRALSRFEGMRVVVNALIGAIPSIMNVLLVCLIFWLIFSIMGVNLFAGKFYECINTTDGSRFPASQVPNRSECFALMNVSQNVRWKNLKVNFDNVGLGYLSLLQVATFKGWTIIMYAAVDSVNVDKQPKYEYSLYMYIYFVVFIIFGSFFTLNLFIGVIIDNFNQQKKKLGGQDIFMTEEQKKYYNAMKKLGSKKPQKPIPRPGNKIQGCIFDLVTNQAFDISIMVLICLNMVTMMVEKEGQSQHMTEVLYWINVVFIILFTGECVLKLISLRHYYFTVGWNIFDFVVVIISIVGMFLADLIETYFVSPTLFRVIRLARIGRILRLVKGAKGIRTLLFALMMSLPALFNIGLLLFLVMFIYAIFGMSNFAYVKKEDGINDMFNFETFGNSMICLFQITTSAGWDGLLAPILNSKPPDCDPKKVHPGSSVEGDCGNPSVGIFYFVSYIIISFLVVVNMYIAVILENFSVATEESTEPLSEDDFEMFYEVWEKFDPDATQFIEFSKLSDFAAALDPPLLIAKPNKVQLIAMDLPMVSGDRIHCLDILFAFTKRVLGESGEMDSLRSQMEERFMSANPSKVSYEPITTTLKRKQEDVSATVIQRAYRRYRLRQNVKNISSIYIKDGDRDDDLLNKKDMAFDNVNENSSPEKTDATSSTTSPPSYDSVTKPDKEKYEQDRTEKEDKGKDSKESKK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</si>
  <si>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50"/>
        <rFont val="Calibri Light"/>
        <family val="2"/>
        <scheme val="major"/>
      </rPr>
      <t>DI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00B0F0"/>
        <rFont val="Calibri Light"/>
        <family val="2"/>
        <scheme val="major"/>
      </rPr>
      <t>DII</t>
    </r>
    <r>
      <rPr>
        <b/>
        <sz val="11"/>
        <color theme="1"/>
        <rFont val="Calibri Light"/>
        <family val="2"/>
        <scheme val="major"/>
      </rPr>
      <t>)-(Na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</t>
    </r>
    <r>
      <rPr>
        <b/>
        <sz val="11"/>
        <rFont val="Calibri Light"/>
        <family val="2"/>
        <scheme val="major"/>
      </rPr>
      <t>DIII-DIV)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</si>
  <si>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50"/>
        <rFont val="Calibri Light"/>
        <family val="2"/>
        <scheme val="major"/>
      </rPr>
      <t>DI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C7070"/>
        <rFont val="Calibri Light"/>
        <family val="2"/>
        <scheme val="major"/>
      </rPr>
      <t>DIV</t>
    </r>
    <r>
      <rPr>
        <b/>
        <sz val="11"/>
        <color theme="1"/>
        <rFont val="Calibri Light"/>
        <family val="2"/>
        <scheme val="major"/>
      </rPr>
      <t>)-(Na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</t>
    </r>
    <r>
      <rPr>
        <b/>
        <sz val="11"/>
        <rFont val="Calibri Light"/>
        <family val="2"/>
        <scheme val="major"/>
      </rPr>
      <t>DII-DIII)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</si>
  <si>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rPr>
        <sz val="10"/>
        <color rgb="FF00B050"/>
        <rFont val="Courier New"/>
        <family val="3"/>
      </rP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</t>
    </r>
    <r>
      <rPr>
        <sz val="10"/>
        <color rgb="FF000000"/>
        <rFont val="Courier New"/>
        <family val="3"/>
      </rPr>
      <t>LIWNCSPYWIKFKKCIYFIVMDPFVDLAITICIVLNTLFMAMEHHPMTEEFKNVLAIGNLVFTGIFAAEMVLKLIAMDPYEYFQVGWNIFDSLIVTLSLVELFLADVEGLSVLRSFRLLRVFKLAKSWPTLNMLIKIIGNSVGALGNLTLVLAIIVFIFAVVGMQLFGKSYKECVCKINDDCTLPRWHMNDFFHSFLIVFRVLCGEWIETMWDCMEVAGQAMCLIVYMMVMVIGNLVVLNLFLALLLSSFSSDNLTAIEEDPDANNLQIAVTRIKKGINYVKQTLREFILKAFSKKPKISREIRQAEDLNTKKENYISNHTLAEMSKGHNFLKEKDKISGFGSSVDKHLMEDSDGQSFIHNPSLTVTVPIAPGESDLENMNAEELSSDSDSEYSKVRLNRSSSSECSTVDNPLPGEGEEAEAEPMNSDEPEACFTDGCVWRFSCCQVNIESGKGKIWWNIRKTCYKIVEHSWFESFIVLMILLSSGALAFEDIYIERKKTIKIILEYADKIFTYIFILEMLLKWIAYGYKTYFTNAWCWLDFLIVDVSLVTLVANTLGYSDLGPIKSLRTLRALRPLRALSRFEGMRVVVNALIGAIPSIMNVLLVCLIFWLIFSIMGVNLFAGKFYECINTTDGSRFPASQVPNRSECFALMNVSQNVRWKNLKVNFDNVGLGYLSLLQVATFKGWTIIMYAAVDSVNVDKQPKYEYSLYMYIYFVVFIIFGSFFTLNLFIGVIIDNFNQQKKKLGGQDIFMTEEQKKYYNAMKKLGSKKPQKPIPRPG</t>
    </r>
    <r>
      <rPr>
        <sz val="10"/>
        <color rgb="FFFC7070"/>
        <rFont val="Courier New"/>
        <family val="3"/>
      </rPr>
      <t>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</si>
  <si>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MAMLPPPGPQSFVHFTKQSLALIEQRIAERKSKEPKEEKKDDDEEAPKPSSDLEAGKQLPFIYGDIPPGMVSEPLEDLDPYYADKKTFIVLNKGKTIFRFNATPALYMLSPFSPLRRISIKILVHSLFSMLIMCTILTNCIFMTMNNPPDWTKNVEYTFTGIYTFESLVKILARGFCVGEFTFLRDPWNWLDFVVIVFAYLTEFVNLGNVSALRTFRVLRALKTISVIPGLKTIVGALIQSVKKLSDVMILTVFCLSVFALIGLQLFMGNLKHKCFRNSLENNETLESIMNTLESEEDFRKYFYYLEGSKDALLCGFSTDSGQCPEGYTCVKIGRNPDYGYTSFDTFSWAFLALFRLMTQDYWENLYQQTLRAAGKTYMIFFVVVIFLGSFYLINLILAVVAMAYEEQNQANIEEAKQKELEFQQMLDRLKKEQEEAEAIAAAAAEYTSIRRSRIMGLSESSSETSKLSSKSAKERRNRRKKKNQKKLSSGEEKGDAEKLSKSESEDSIRRKSFHLGVEGHRRAHEKRLSTPNQSPLSIRGSLFSARRSSRTSLFSFKGRGRDIGSETEFADDEHSIFGDNESRRGSLFVPHRPQERRSSNISQASRSPPMLPVNGKMHSAVDCNGVVSLVDGRSALMLPNGQLLPEVIIDKATSDDSGTTNQIHKKRRCSSYLLSEDMLNDPNLRQRAMSRASILTNTVEELEESRQKCPPWWYRFAHKF</t>
    </r>
    <r>
      <rPr>
        <sz val="10"/>
        <color rgb="FF00B0F0"/>
        <rFont val="Courier New"/>
        <family val="3"/>
      </rPr>
      <t>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rgb="FFF1B93D"/>
        <rFont val="Courier New"/>
        <family val="3"/>
      </rPr>
      <t>GKIWQNIRKTCCKIVENNWFKCFIGLVTLLSTGTLAFEDIYMDQRKTIKILLEYADMIFTYIFILEMLLKWMAYGFKAYFSNGWYRLDFVVVIVFCLSLIGKTREELKPLISMKFLRPLRVLSQFERMKVVVRALIKTTLPTLNVFLVCLMIWLIFSIMGVDLFAGRFYECIDPTSGERFPSSEVMNKSRCESLLFNESMLWENAKMNFDNVGNGFLSLLQVATFNGWITIMNSAIDSVAVNIQPHFEVNIYMYCYFINFIIFGVFLPLSMLITVIIDNFNKHKIKLGGSNIFITVKQRKQYRRLKKLMYEDSQRPVPRP</t>
    </r>
    <r>
      <rPr>
        <sz val="10"/>
        <color rgb="FF000000"/>
        <rFont val="Courier New"/>
        <family val="3"/>
      </rPr>
      <t>LNKIQGCIFDLVTNQAFDISIMVLICLNMVTMMVEKEGQSQHMTEVLYWINVVFIILFTGECVLKLISLRHYYFTVGWNIFDFVVVIISIVGMFLADLIETYFVSPTLFRVIRLARIGRILRLVKGAKGIRTLLFALMMSLPALFNIGLLLFLVMFIYAIFGMSNFAYVKKEDGINDMFNFETFGNSMICLFQITTSAGWDGLLAPILNSKPPDCDPKKVHPGSSVEGDCGNPSVGIFYFVSYIIISFLVVVNMYIAVILENFSVATEESTEPLSEDDFEMFYEVWEKFDPDATQFIEFSKLSDFAAALDPPLLIAKPNKVQLIAMDLPMVSGDRIHCLDILFAFTKRVLGESGEMDSLRSQMEERFMSANPSKVSYEPITTTLKRKQEDVSATVIQRAYRRYRLRQNVKNISSIYIKDGDRDDDLLNKKDMAFDNVNENSSPEKTDATSSTTSPPSYDSVTKPDKEKYEQDRTEKEDKGKDSKESKK</t>
    </r>
  </si>
  <si>
    <t>Single domain-swap chimeras</t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</si>
  <si>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1.7_DI)-(Na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F0"/>
        <rFont val="Calibri Light"/>
        <family val="2"/>
        <scheme val="major"/>
      </rPr>
      <t>DII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1B93D"/>
        <rFont val="Calibri Light"/>
        <family val="2"/>
        <scheme val="major"/>
      </rPr>
      <t>DIII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C7070"/>
        <rFont val="Calibri Light"/>
        <family val="2"/>
        <scheme val="major"/>
      </rPr>
      <t>DIV</t>
    </r>
    <r>
      <rPr>
        <b/>
        <sz val="11"/>
        <rFont val="Calibri Light"/>
        <family val="2"/>
        <scheme val="major"/>
      </rPr>
      <t>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</si>
  <si>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t>MAMLPPPGPQSFVHFTKQSLALIEQRIAERKSKEPKEEKKDDDEEAPKPSSDLEAGKQLPFIYGDIPPGMVSEPLEDLDPYYADKKTFIVLNKGKTIFRFNATPALYMLSPFSPLRRISIKILVHSLFSMLIMCTILTNCIFMTMNNPPDWTKNVEYTFTGIYTFESLVKILARGFCVGEFTFLRDPWNWLDFVVIVFAYLTEFVNLGNVSALRTFRVLRALKTISVIPGLKTIVGALIQSVKKLSDVMILTVFCLSVFALIGLQLFMGNLKHKCFRNSLENNETLESIMNTLESEEDFRKYFYYLEGSKDALLCGFSTDSGQCPEGYTCVKIGRNPDYGYTSFDTFSWAFLALFRLMTQDYWENLYQQTLRAAGKTYMIFFVVVIFLGSFYLINLILAVVAMAYEEQNQANIEEAKQKELEFQQMLDRLKKEQEEAEAIAAAAAEYTSIRRSRIMGLSESSSETSKLSSKSAKERRNRRKKKNQKKLSSGEEKGDAEKLSKSESEDSIRRKSFHLGVEGHRRAHEKRLSTPNQSPLSIRGSLFSARRSSRTSLFSFKGRGRDIGSETEFADDEHSIFGDNESRRGSLFVPHRPQERRSSNISQASRSPPMLPVNGKMHSAVDCNGVVSLVDGRSALMLPNGQLLPEVIIDKATSDDSGTTNQIHKKRRCSSYLLSEDMLNDPNLRQRAMSRASILTNTVEELEESRQKCPPWWYRFAHKF</t>
    </r>
    <r>
      <rPr>
        <sz val="10"/>
        <color rgb="FF00B0F0"/>
        <rFont val="Courier New"/>
        <family val="3"/>
      </rPr>
      <t>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rgb="FFF1B93D"/>
        <rFont val="Courier New"/>
        <family val="3"/>
      </rPr>
      <t>GKIWQNIRKTCCKIVENNWFKCFIGLVTLLSTGTLAFEDIYMDQRKTIKILLEYADMIFTYIFILEMLLKWMAYGFKAYFSNGWYRLDFVVVIVFCLSLIGKTREELKPLISMKFLRPLRVLSQFERMKVVVRALIKTTLPTLNVFLVCLMIWLIFSIMGVDLFAGRFYECIDPTSGERFPSSEVMNKSRCESLLFNESMLWENAKMNFDNVGNGFLSLLQVATFNGWITIMNSAIDSVAVNIQPHFEVNIYMYCYFINFIIFGVFLPLSMLITVIIDNFNKHKIKLGGSNIFITVKQRKQYRRLKKLMYEDSQRPVPRP</t>
    </r>
    <r>
      <rPr>
        <sz val="10"/>
        <color rgb="FFFC7070"/>
        <rFont val="Courier New"/>
        <family val="3"/>
      </rPr>
      <t>L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</si>
  <si>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</t>
    </r>
    <r>
      <rPr>
        <b/>
        <sz val="11"/>
        <rFont val="Calibri Light"/>
        <family val="2"/>
        <scheme val="major"/>
      </rPr>
      <t>DI-DIV)-(Na</t>
    </r>
    <r>
      <rPr>
        <b/>
        <vertAlign val="subscript"/>
        <sz val="11"/>
        <rFont val="Calibri Light"/>
        <family val="2"/>
        <scheme val="major"/>
      </rPr>
      <t>X</t>
    </r>
    <r>
      <rPr>
        <b/>
        <sz val="11"/>
        <rFont val="Calibri Light"/>
        <family val="2"/>
        <scheme val="major"/>
      </rPr>
      <t>_</t>
    </r>
    <r>
      <rPr>
        <b/>
        <sz val="11"/>
        <color rgb="FF00B0F0"/>
        <rFont val="Calibri Light"/>
        <family val="2"/>
        <scheme val="major"/>
      </rPr>
      <t>DII</t>
    </r>
    <r>
      <rPr>
        <b/>
        <sz val="11"/>
        <rFont val="Calibri Light"/>
        <family val="2"/>
        <scheme val="major"/>
      </rPr>
      <t>-</t>
    </r>
    <r>
      <rPr>
        <b/>
        <sz val="11"/>
        <color rgb="FFF1B93D"/>
        <rFont val="Calibri Light"/>
        <family val="2"/>
        <scheme val="major"/>
      </rPr>
      <t>DIII</t>
    </r>
    <r>
      <rPr>
        <b/>
        <sz val="11"/>
        <rFont val="Calibri Light"/>
        <family val="2"/>
        <scheme val="major"/>
      </rPr>
      <t>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</si>
  <si>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1.7_DII)-(Na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50"/>
        <rFont val="Calibri Light"/>
        <family val="2"/>
        <scheme val="major"/>
      </rPr>
      <t>DI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1B93D"/>
        <rFont val="Calibri Light"/>
        <family val="2"/>
        <scheme val="major"/>
      </rPr>
      <t>DIII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C7070"/>
        <rFont val="Calibri Light"/>
        <family val="2"/>
        <scheme val="major"/>
      </rPr>
      <t>DIV</t>
    </r>
    <r>
      <rPr>
        <b/>
        <sz val="11"/>
        <rFont val="Calibri Light"/>
        <family val="2"/>
        <scheme val="major"/>
      </rPr>
      <t>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</si>
  <si>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rPr>
        <sz val="10"/>
        <color rgb="FF00B050"/>
        <rFont val="Courier New"/>
        <family val="3"/>
      </rP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</t>
    </r>
    <r>
      <rPr>
        <sz val="10"/>
        <color theme="1"/>
        <rFont val="Courier New"/>
        <family val="3"/>
      </rPr>
      <t>LIWNCSPYWIKFKKCIYFIVMDPFVDLAITICIVLNTLFMAMEHHPMTEEFKNVLAIGNLVFTGIFAAEMVLKLIAMDPYEYFQVGWNIFDSLIVTLSLVELFLADVEGLSVLRSFRLLRVFKLAKSWPTLNMLIKIIGNSVGALGNLTLVLAIIVFIFAVVGMQLFGKSYKECVCKINDDCTLPRWHMNDFFHSFLIVFRVLCGEWIETMWDCMEVAGQAMCLIVYMMVMVIGNLVVLNLFLALLLSSFSSDNLTAIEEDPDANNLQIAVTRIKKGINYVKQTLREFILKAFSKKPKISREIRQAEDLNTKKENYISNHTLAEMSKGHNFLKEKDKISGFGSSVDKHLMEDSDGQSFIHNPSLTVTVPIAPGESDLENMNAEELSSDSDSEYSKVRLNRSSSSECSTVDNPLPGEGEEAEAEPMNSDEPEACFTDGCVWRFSCCQVNIESGK</t>
    </r>
    <r>
      <rPr>
        <sz val="10"/>
        <color rgb="FFF1B93D"/>
        <rFont val="Courier New"/>
        <family val="3"/>
      </rPr>
      <t>GKIWQNIRKTCCKIVENNWFKCFIGLVTLLSTGTLAFEDIYMDQRKTIKILLEYADMIFTYIFILEMLLKWMAYGFKAYFSNGWYRLDFVVVIVFCLSLIGKTREELKPLISMKFLRPLRVLSQFERMKVVVRALIKTTLPTLNVFLVCLMIWLIFSIMGVDLFAGRFYECIDPTSGERFPSSEVMNKSRCESLLFNESMLWENAKMNFDNVGNGFLSLLQVATFNGWITIMNSAIDSVAVNIQPHFEVNIYMYCYFINFIIFGVFLPLSMLITVIIDNFNKHKIKLGGSNIFITVKQRKQYRRLKKLMYEDSQRPVPRP</t>
    </r>
    <r>
      <rPr>
        <sz val="10"/>
        <color rgb="FFFC7070"/>
        <rFont val="Courier New"/>
        <family val="3"/>
      </rPr>
      <t>L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</si>
  <si>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1.7_DIII)-(Na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50"/>
        <rFont val="Calibri Light"/>
        <family val="2"/>
        <scheme val="major"/>
      </rPr>
      <t>DI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00B0F0"/>
        <rFont val="Calibri Light"/>
        <family val="2"/>
        <scheme val="major"/>
      </rPr>
      <t>DII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C7070"/>
        <rFont val="Calibri Light"/>
        <family val="2"/>
        <scheme val="major"/>
      </rPr>
      <t>DIV</t>
    </r>
    <r>
      <rPr>
        <b/>
        <sz val="11"/>
        <rFont val="Calibri Light"/>
        <family val="2"/>
        <scheme val="major"/>
      </rPr>
      <t>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</si>
  <si>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rPr>
        <sz val="10"/>
        <color rgb="FF00B050"/>
        <rFont val="Courier New"/>
        <family val="3"/>
      </rP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</t>
    </r>
    <r>
      <rPr>
        <sz val="10"/>
        <color rgb="FF00B0F0"/>
        <rFont val="Courier New"/>
        <family val="3"/>
      </rPr>
      <t>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theme="1"/>
        <rFont val="Courier New"/>
        <family val="3"/>
      </rPr>
      <t>GKIWWNIRKTCYKIVEHSWFESFIVLMILLSSGALAFEDIYIERKKTIKIILEYADKIFTYIFILEMLLKWIAYGYKTYFTNAWCWLDFLIVDVSLVTLVANTLGYSDLGPIKSLRTLRALRPLRALSRFEGMRVVVNALIGAIPSIMNVLLVCLIFWLIFSIMGVNLFAGKFYECINTTDGSRFPASQVPNRSECFALMNVSQNVRWKNLKVNFDNVGLGYLSLLQVATFKGWTIIMYAAVDSVNVDKQPKYEYSLYMYIYFVVFIIFGSFFTLNLFIGVIIDNFNQQKKKLGGQDIFMTEEQKKYYNAMKKLGSKKPQKPIPRPG</t>
    </r>
    <r>
      <rPr>
        <sz val="10"/>
        <color rgb="FFFC7070"/>
        <rFont val="Courier New"/>
        <family val="3"/>
      </rPr>
      <t>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</si>
  <si>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1.7_DIV)-(Na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50"/>
        <rFont val="Calibri Light"/>
        <family val="2"/>
        <scheme val="major"/>
      </rPr>
      <t>DI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00B0F0"/>
        <rFont val="Calibri Light"/>
        <family val="2"/>
        <scheme val="major"/>
      </rPr>
      <t>DII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1B93D"/>
        <rFont val="Calibri Light"/>
        <family val="2"/>
        <scheme val="major"/>
      </rPr>
      <t>DIII</t>
    </r>
    <r>
      <rPr>
        <b/>
        <sz val="11"/>
        <rFont val="Calibri Light"/>
        <family val="2"/>
        <scheme val="major"/>
      </rPr>
      <t>)</t>
    </r>
    <r>
      <rPr>
        <b/>
        <sz val="11"/>
        <color theme="1"/>
        <rFont val="Calibri Light"/>
        <family val="2"/>
        <scheme val="major"/>
      </rPr>
      <t xml:space="preserve"> chimera</t>
    </r>
  </si>
  <si>
    <r>
      <rPr>
        <sz val="10"/>
        <color rgb="FF00B050"/>
        <rFont val="Courier New"/>
        <family val="3"/>
      </rP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</t>
    </r>
    <r>
      <rPr>
        <sz val="10"/>
        <color rgb="FF00B0F0"/>
        <rFont val="Courier New"/>
        <family val="3"/>
      </rPr>
      <t>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rgb="FFF1B93D"/>
        <rFont val="Courier New"/>
        <family val="3"/>
      </rPr>
      <t>GKIWQNIRKTCCKIVENNWFKCFIGLVTLLSTGTLAFEDIYMDQRKTIKILLEYADMIFTYIFILEMLLKWMAYGFKAYFSNGWYRLDFVVVIVFCLSLIGKTREELKPLISMKFLRPLRVLSQFERMKVVVRALIKTTLPTLNVFLVCLMIWLIFSIMGVDLFAGRFYECIDPTSGERFPSSEVMNKSRCESLLFNESMLWENAKMNFDNVGNGFLSLLQVATFNGWITIMNSAIDSVAVNIQPHFEVNIYMYCYFINFIIFGVFLPLSMLITVIIDNFN</t>
    </r>
    <r>
      <rPr>
        <sz val="10"/>
        <color theme="1"/>
        <rFont val="Courier New"/>
        <family val="3"/>
      </rPr>
      <t>QQKKKLGGQDIFMTEEQKKYYNAMKKLGSKKPQKPIPRPGNKIQGCIFDLVTNQAFDISIMVLICLNMVTMMVEKEGQSQHMTEVLYWINVVFIILFTGECVLKLISLRHYYFTVGWNIFDFVVVIISIVGMFLADLIETYFVSPTLFRVIRLARIGRILRLVKGAKGIRTLLFALMMSLPALFNIGLLLFLVMFIYAIFGMSNFAYVKKEDGINDMFNFETFGNSMICLFQITTSAGWDGLLAPILNSKPPDCDPKKVHPGSSVEGDCGNPSVGIFYFVSYIIISFLVVVNMYIAVILENFSVATEESTEPLSEDDFEMFYEVWEKFDPDATQFIEFSKLSDFAAALDPPLLIAKPNKVQLIAMDLPMVSGDRIHCLDILFAFTKRVLGESGEMDSLRSQMEERFMSANPSKVSYEPITTTLKRKQEDVSATVIQRAYRRYRLRQNVKNISSIYIKDGDRDDDLLNKKDMAFDNVNENSSPEKTDATSSTTSPPSYDSVTKPDKEKYEQDRTEKEDKGKDSKESKK</t>
    </r>
  </si>
  <si>
    <t>Supplementary Fig. 7e</t>
  </si>
  <si>
    <r>
      <t>DIII-Chi1 = (Na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1.7_DIII)-(Na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_</t>
    </r>
    <r>
      <rPr>
        <b/>
        <sz val="11"/>
        <color rgb="FF00B050"/>
        <rFont val="Calibri Light"/>
        <family val="2"/>
        <scheme val="major"/>
      </rPr>
      <t>DI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00B0F0"/>
        <rFont val="Calibri Light"/>
        <family val="2"/>
        <scheme val="major"/>
      </rPr>
      <t>DII</t>
    </r>
    <r>
      <rPr>
        <b/>
        <sz val="11"/>
        <color theme="1"/>
        <rFont val="Calibri Light"/>
        <family val="2"/>
        <scheme val="major"/>
      </rPr>
      <t>-</t>
    </r>
    <r>
      <rPr>
        <b/>
        <sz val="11"/>
        <color rgb="FFFC7070"/>
        <rFont val="Calibri Light"/>
        <family val="2"/>
        <scheme val="major"/>
      </rPr>
      <t>DIV</t>
    </r>
    <r>
      <rPr>
        <b/>
        <sz val="11"/>
        <color theme="1"/>
        <rFont val="Calibri Light"/>
        <family val="2"/>
        <scheme val="major"/>
      </rPr>
      <t xml:space="preserve">) chimera </t>
    </r>
  </si>
  <si>
    <t>DIII-Chi2 (NaV1.7_VSD3+S4-S5 linker)</t>
  </si>
  <si>
    <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rgb="FFFF0000"/>
        <rFont val="Courier New"/>
        <family val="3"/>
      </rPr>
      <t>GKIWWNIRKTCYKIVEHSWFESFIVLMILLSSGALAFEDIYIERKKTIKIILEYADKIFTYIFILEMLLKWIAYGYKTYFTNAWCWLDFLIVDVSLVTLVANTLGYSDLGPIKSLRTLRALRPLRALSRFEGMRVVVNALIGAI</t>
    </r>
    <r>
      <rPr>
        <sz val="10"/>
        <rFont val="Courier New"/>
        <family val="3"/>
      </rPr>
      <t>LPT</t>
    </r>
    <r>
      <rPr>
        <sz val="10"/>
        <color theme="1"/>
        <rFont val="Courier New"/>
        <family val="3"/>
      </rPr>
      <t>LNVFLVCLMIWLIFSIMGVDLFAGRFYECIDPTSGERFPSSEVMNKSRCESLLFNESMLWENAKMNFDNVGNGFLSLLQVATFNGWITIMNSAIDSVAVNIQPHFEVNIYMYCYFINFIIFGVFLPLSMLITVIIDNFNKHKIKLGGSNIFITVKQRKQYRRLKKLMYEDSQRPVPRPL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</si>
  <si>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DIII-Chi3 (Na</t>
    </r>
    <r>
      <rPr>
        <b/>
        <vertAlign val="subscript"/>
        <sz val="11"/>
        <color rgb="FFFF0000"/>
        <rFont val="Calibri Light"/>
        <family val="2"/>
        <scheme val="major"/>
      </rPr>
      <t>V</t>
    </r>
    <r>
      <rPr>
        <b/>
        <sz val="11"/>
        <color rgb="FFFF0000"/>
        <rFont val="Calibri Light"/>
        <family val="2"/>
        <scheme val="major"/>
      </rPr>
      <t>1.7_VSD3)</t>
    </r>
  </si>
  <si>
    <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</t>
    </r>
    <r>
      <rPr>
        <sz val="10"/>
        <color rgb="FFFF0000"/>
        <rFont val="Courier New"/>
        <family val="3"/>
      </rPr>
      <t>GKIWWNIRKTCYKIVEHSWFESFIVLMILLSSGALAFEDIYIERKKTIKIILEYADKIFTYIFILEMLLKWIAYGYKTYFTNAWCWLDFLIVDVSLVTLVANTLGYSDLGPIKSLRTLRALRPLRALSRFEG</t>
    </r>
    <r>
      <rPr>
        <sz val="10"/>
        <color theme="1"/>
        <rFont val="Courier New"/>
        <family val="3"/>
      </rPr>
      <t>MKVVVRALIKTTLPTLNVFLVCLMIWLIFSIMGVDLFAGRFYECIDPTSGERFPSSEVMNKSRCESLLFNESMLWENAKMNFDNVGNGFLSLLQVATFNGWITIMNSAIDSVAVNIQPHFEVNIYMYCYFINFIIFGVFLPLSMLITVIIDNFNKHKIKLGGSNIFITVKQRKQYRRLKKLMYEDSQRPVPRPL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</si>
  <si>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r>
      <t>DIII-Chi4 (Na</t>
    </r>
    <r>
      <rPr>
        <b/>
        <vertAlign val="subscript"/>
        <sz val="11"/>
        <color rgb="FFFF0000"/>
        <rFont val="Calibri Light"/>
        <family val="2"/>
        <scheme val="major"/>
      </rPr>
      <t>V</t>
    </r>
    <r>
      <rPr>
        <b/>
        <sz val="11"/>
        <color rgb="FFFF0000"/>
        <rFont val="Calibri Light"/>
        <family val="2"/>
        <scheme val="major"/>
      </rPr>
      <t>1.7_S4-S5linker+PM)</t>
    </r>
  </si>
  <si>
    <r>
      <t>MLASPEPKGLVPFTKESFELIKQHIAKTHNEDHEEEDLKPTPDLEVGKKLPFIYGNLSQGMVSEPLEDVDPYYYKKKNTFIVLNKNRTIFRFNAASILCTLSPFNCIRRTTIKVLVHPFFQLFILISVLIDCVFMSLTNLPKWRPVLENTLLGIYTFEILVKLFARGVWAGSFSFLGDPWNWLDFSVTVFEVIIRYSPLDFIPTLQTARTLRILKIIPLNQGLKSLVGVLIHCLKQLIGVIILTLFFLSIFSLIGMGLFMGNLKHKCFRWPQENENETLHNRTGNPYYIRETENFYYLEGERYALLCGNRTDAGQCPEGYVCVKAGINPDQGFTNFDSFGWALFALFRLMAQDYPEVLYHQILYASGKVYMIFFVVVSFLFSFYMASLFLGILAMAYEEEKQRVGEISKKIEPKFQQTGKELQEGNETDEAKTIQIEMKKRSPISTDTSLDVLEDATLRHKEELEKSKKICPLYWYKFAKTFLIWNCSPCWLKLKEFVHRIIMAPFTDLFLIICIILNVCFLTLEHYPMSKQTNTLLNIGNLVFIGIFTAEMIFKIIAMHPYGYFQVGWNIFDSMIVFHGLIELCLANVAGMALLRLFRMLRIFKLGKYWPTFQILMWSLSNSWVALKDLVLLLFTFIFFSAAFGMKLFGKNYEEFVCHIDKDCQLPRWHMHDFFHSFLNVFRILCGEWVETLWDCMEVAGQSWCIPFYLMVILIGNLLVLYLFLALVSSFSSCKDVTAEENNEAKNLQLAVARIKKGINYVLLKILCKTQNVPKDTMDHVNEVYVKEDISDHTLSELSNTQDFLKDKEKSSGTEKNATENESQSLIPSPSVSETVPIASGESDIENLDNKEIQSKSGDGGSKEKIKQSSSSECSTVDIAISEEEEMFYGGERSKHLKNGCRRGSSLGQISGASKKGKIWQNIRKTCCKIVENNWFKCFIGLVTLLSTGTLAFEDIYMDQRKTIKILLEYADMIFTYIFILEMLLKWMAYGFKAYFSNGWYRLDFVVVIVFCLSLIGKTREELKPLISMKFLRPLRVLSQFE</t>
    </r>
    <r>
      <rPr>
        <sz val="10"/>
        <color rgb="FFFF0000"/>
        <rFont val="Courier New"/>
        <family val="3"/>
      </rPr>
      <t>GMRVVVNALIGAIPSIMNVLLVCLIFWLIFSIMGVNLFAGKFYECINTTDGSRFPASQVPNRSECFALMNVSQNVRWKNLKVNFDNVGLGYLSLLQVATFKGWTIIMYAAVDSVNVDKQPKYEYSLYMYIYFVVFIIFGSFFTLNLFIGVIIDNFNQQKKKLGG</t>
    </r>
    <r>
      <rPr>
        <sz val="10"/>
        <color theme="1"/>
        <rFont val="Courier New"/>
        <family val="3"/>
      </rPr>
      <t>SNIFITVKQRKQYRRLKKLMYEDSQRPVPRPLNKLQGFIFDVVTSQAFNVIVMVLICFQAIAMMIDTDVQSLQMSIALYWINSIFVMLYTMECILKLIAFRCFYFTIAWNIFDFMVVIFSITGLCLPMTVGSYLVPPSLVQLILLSRIIHMLRLGKGPKVFHNLMLPLMLSLPALLNIILLIFLVMFIYAVFGMYNFAYVKKEAGINDVSNFETFGNSMLCLFQVAIFAGWDGMLDAIFNSKWSDCDPDKINPGTQVRGDCGNPSVGIFYFVSYILISWLIIVNMYIVVVMEFLNIASKKKNKTLSEDDFRKFFQVWKRFDPDRTQYIDSSKLSDFAAALDPPLFMAKPNKGQLIALDLPMAVGDRIHCLDILLAFTKRVMGQDVRMEKVVSEIESGFLLANPFKITCEPITTTLKRKQEAVSATIIQRAYKNYRLRRNDKNTSDIHMIDGDRDVHATKEGAYFDKAKEKSPIQSQI</t>
    </r>
  </si>
  <si>
    <t>Supplementary Fig. 8b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</si>
  <si>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</t>
    </r>
  </si>
  <si>
    <t>length: 1 s</t>
  </si>
  <si>
    <t>length: 5 s</t>
  </si>
  <si>
    <t>Supplementary Fig. 8c</t>
  </si>
  <si>
    <t>Supplementary Fig. 8d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</si>
  <si>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 xml:space="preserve"> EEE (L390E/I1189E/I1492E)</t>
    </r>
  </si>
  <si>
    <t>Supplementary Fig. 8e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</si>
  <si>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-QTT+H</t>
    </r>
    <r>
      <rPr>
        <b/>
        <vertAlign val="subscript"/>
        <sz val="11"/>
        <color theme="1"/>
        <rFont val="Calibri Light"/>
        <family val="2"/>
        <scheme val="major"/>
      </rPr>
      <t>2</t>
    </r>
    <r>
      <rPr>
        <b/>
        <sz val="11"/>
        <color theme="1"/>
        <rFont val="Calibri Light"/>
        <family val="2"/>
        <scheme val="major"/>
      </rPr>
      <t>O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</si>
  <si>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-QTT+Na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</rPr>
      <t>β</t>
    </r>
    <r>
      <rPr>
        <b/>
        <sz val="11"/>
        <color theme="1"/>
        <rFont val="Calibri Light"/>
        <family val="2"/>
        <scheme val="major"/>
      </rPr>
      <t>1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</si>
  <si>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-QTT+Na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</rPr>
      <t>β</t>
    </r>
    <r>
      <rPr>
        <b/>
        <sz val="11"/>
        <color theme="1"/>
        <rFont val="Calibri Light"/>
        <family val="2"/>
        <scheme val="major"/>
      </rPr>
      <t>3</t>
    </r>
  </si>
  <si>
    <t>Supplementary Fig. 9c</t>
  </si>
  <si>
    <r>
      <t>Na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</si>
  <si>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Li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</si>
  <si>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Cs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</si>
  <si>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K</t>
    </r>
    <r>
      <rPr>
        <b/>
        <vertAlign val="superscript"/>
        <sz val="11"/>
        <color theme="1"/>
        <rFont val="Calibri Light"/>
        <family val="2"/>
        <scheme val="major"/>
      </rPr>
      <t>+</t>
    </r>
  </si>
  <si>
    <r>
      <t>Na</t>
    </r>
    <r>
      <rPr>
        <b/>
        <vertAlign val="subscript"/>
        <sz val="16"/>
        <color theme="1"/>
        <rFont val="Calibri Light"/>
        <family val="2"/>
        <scheme val="major"/>
      </rPr>
      <t>V</t>
    </r>
    <r>
      <rPr>
        <b/>
        <sz val="16"/>
        <color theme="1"/>
        <rFont val="Calibri Light"/>
        <family val="2"/>
        <scheme val="major"/>
      </rPr>
      <t>1.7 WT</t>
    </r>
  </si>
  <si>
    <r>
      <t>Na</t>
    </r>
    <r>
      <rPr>
        <b/>
        <vertAlign val="subscript"/>
        <sz val="16"/>
        <color theme="1"/>
        <rFont val="Calibri Light"/>
        <family val="2"/>
        <scheme val="major"/>
      </rPr>
      <t>V</t>
    </r>
    <r>
      <rPr>
        <b/>
        <sz val="16"/>
        <color theme="1"/>
        <rFont val="Calibri Light"/>
        <family val="2"/>
        <scheme val="major"/>
      </rPr>
      <t>1.7 K1406N (DENA)</t>
    </r>
  </si>
  <si>
    <r>
      <t>Na</t>
    </r>
    <r>
      <rPr>
        <b/>
        <vertAlign val="subscript"/>
        <sz val="16"/>
        <color theme="1"/>
        <rFont val="Calibri Light"/>
        <family val="2"/>
        <scheme val="major"/>
      </rPr>
      <t>X</t>
    </r>
    <r>
      <rPr>
        <b/>
        <sz val="16"/>
        <color theme="1"/>
        <rFont val="Calibri Light"/>
        <family val="2"/>
        <scheme val="major"/>
      </rPr>
      <t xml:space="preserve"> N1142K (DEKA)</t>
    </r>
  </si>
  <si>
    <t>Cell 7</t>
  </si>
  <si>
    <t>Cell 8</t>
  </si>
  <si>
    <t>Cell 9</t>
  </si>
  <si>
    <t>Cell 10</t>
  </si>
  <si>
    <t>Supplementary Fig. 9d</t>
  </si>
  <si>
    <t>Supplementary Fig. 10c</t>
  </si>
  <si>
    <r>
      <rPr>
        <b/>
        <sz val="14"/>
        <color theme="1"/>
        <rFont val="Calibri Light"/>
        <family val="2"/>
        <scheme val="major"/>
      </rPr>
      <t>Na</t>
    </r>
    <r>
      <rPr>
        <b/>
        <vertAlign val="subscript"/>
        <sz val="14"/>
        <color theme="1"/>
        <rFont val="Calibri Light"/>
        <family val="2"/>
        <scheme val="major"/>
      </rPr>
      <t>V</t>
    </r>
    <r>
      <rPr>
        <b/>
        <sz val="14"/>
        <color theme="1"/>
        <rFont val="Calibri Light"/>
        <family val="2"/>
        <scheme val="major"/>
      </rPr>
      <t>1.7 WT</t>
    </r>
  </si>
  <si>
    <r>
      <t>Na</t>
    </r>
    <r>
      <rPr>
        <b/>
        <vertAlign val="subscript"/>
        <sz val="14"/>
        <color theme="1"/>
        <rFont val="Calibri Light"/>
        <family val="2"/>
        <scheme val="major"/>
      </rPr>
      <t>V</t>
    </r>
    <r>
      <rPr>
        <b/>
        <sz val="14"/>
        <color theme="1"/>
        <rFont val="Calibri Light"/>
        <family val="2"/>
        <scheme val="major"/>
      </rPr>
      <t>1.7-Na</t>
    </r>
    <r>
      <rPr>
        <b/>
        <vertAlign val="subscript"/>
        <sz val="14"/>
        <color theme="1"/>
        <rFont val="Calibri Light"/>
        <family val="2"/>
        <scheme val="major"/>
      </rPr>
      <t>X</t>
    </r>
    <r>
      <rPr>
        <b/>
        <sz val="14"/>
        <color theme="1"/>
        <rFont val="Calibri Light"/>
        <family val="2"/>
        <scheme val="major"/>
      </rPr>
      <t>-VSLD1</t>
    </r>
  </si>
  <si>
    <r>
      <t>Na</t>
    </r>
    <r>
      <rPr>
        <b/>
        <vertAlign val="subscript"/>
        <sz val="14"/>
        <color theme="1"/>
        <rFont val="Calibri Light"/>
        <family val="2"/>
        <scheme val="major"/>
      </rPr>
      <t>V</t>
    </r>
    <r>
      <rPr>
        <b/>
        <sz val="14"/>
        <color theme="1"/>
        <rFont val="Calibri Light"/>
        <family val="2"/>
        <scheme val="major"/>
      </rPr>
      <t>1.7-Na</t>
    </r>
    <r>
      <rPr>
        <b/>
        <vertAlign val="subscript"/>
        <sz val="14"/>
        <color theme="1"/>
        <rFont val="Calibri Light"/>
        <family val="2"/>
        <scheme val="major"/>
      </rPr>
      <t>X</t>
    </r>
    <r>
      <rPr>
        <b/>
        <sz val="14"/>
        <color theme="1"/>
        <rFont val="Calibri Light"/>
        <family val="2"/>
        <scheme val="major"/>
      </rPr>
      <t>-VSLD2</t>
    </r>
  </si>
  <si>
    <r>
      <t>Na</t>
    </r>
    <r>
      <rPr>
        <b/>
        <vertAlign val="subscript"/>
        <sz val="14"/>
        <color theme="1"/>
        <rFont val="Calibri Light"/>
        <family val="2"/>
        <scheme val="major"/>
      </rPr>
      <t>V</t>
    </r>
    <r>
      <rPr>
        <b/>
        <sz val="14"/>
        <color theme="1"/>
        <rFont val="Calibri Light"/>
        <family val="2"/>
        <scheme val="major"/>
      </rPr>
      <t>1.7-Na</t>
    </r>
    <r>
      <rPr>
        <b/>
        <vertAlign val="subscript"/>
        <sz val="14"/>
        <color theme="1"/>
        <rFont val="Calibri Light"/>
        <family val="2"/>
        <scheme val="major"/>
      </rPr>
      <t>X</t>
    </r>
    <r>
      <rPr>
        <b/>
        <sz val="14"/>
        <color theme="1"/>
        <rFont val="Calibri Light"/>
        <family val="2"/>
        <scheme val="major"/>
      </rPr>
      <t>-VSLD3</t>
    </r>
  </si>
  <si>
    <r>
      <t>Na</t>
    </r>
    <r>
      <rPr>
        <b/>
        <vertAlign val="subscript"/>
        <sz val="14"/>
        <color theme="1"/>
        <rFont val="Calibri Light"/>
        <family val="2"/>
        <scheme val="major"/>
      </rPr>
      <t>V</t>
    </r>
    <r>
      <rPr>
        <b/>
        <sz val="14"/>
        <color theme="1"/>
        <rFont val="Calibri Light"/>
        <family val="2"/>
        <scheme val="major"/>
      </rPr>
      <t>1.7-Na</t>
    </r>
    <r>
      <rPr>
        <b/>
        <vertAlign val="subscript"/>
        <sz val="14"/>
        <color theme="1"/>
        <rFont val="Calibri Light"/>
        <family val="2"/>
        <scheme val="major"/>
      </rPr>
      <t>X</t>
    </r>
    <r>
      <rPr>
        <b/>
        <sz val="14"/>
        <color theme="1"/>
        <rFont val="Calibri Light"/>
        <family val="2"/>
        <scheme val="major"/>
      </rPr>
      <t>-VSLD4</t>
    </r>
  </si>
  <si>
    <t>20o17001</t>
  </si>
  <si>
    <t>20o17004</t>
  </si>
  <si>
    <t>20o17007</t>
  </si>
  <si>
    <t>20o17009</t>
  </si>
  <si>
    <t>20o17011</t>
  </si>
  <si>
    <t>20o17012</t>
  </si>
  <si>
    <t>20o17014</t>
  </si>
  <si>
    <t>20o17015</t>
  </si>
  <si>
    <t>20o17017</t>
  </si>
  <si>
    <t>20o17018</t>
  </si>
  <si>
    <t>20o17019</t>
  </si>
  <si>
    <t>20o17021</t>
  </si>
  <si>
    <t>20o17022</t>
  </si>
  <si>
    <t>20o17024</t>
  </si>
  <si>
    <t>20o17026</t>
  </si>
  <si>
    <t>20o17028</t>
  </si>
  <si>
    <t>20o17030</t>
  </si>
  <si>
    <t>20o17032</t>
  </si>
  <si>
    <t>20o17034</t>
  </si>
  <si>
    <t>20o17036</t>
  </si>
  <si>
    <t>20o20061</t>
  </si>
  <si>
    <t>20o20062</t>
  </si>
  <si>
    <t>20o20063</t>
  </si>
  <si>
    <t>20o20064</t>
  </si>
  <si>
    <t>20o20065</t>
  </si>
  <si>
    <t>20o20068</t>
  </si>
  <si>
    <t>20o20071</t>
  </si>
  <si>
    <t>20o20072</t>
  </si>
  <si>
    <t>20o20075</t>
  </si>
  <si>
    <t>HEK293T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</si>
  <si>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-QTT-eGFP-2×FLAG</t>
    </r>
  </si>
  <si>
    <r>
      <rPr>
        <sz val="11"/>
        <color theme="1"/>
        <rFont val="Calibri Light"/>
        <family val="2"/>
        <scheme val="major"/>
      </rPr>
      <t>IC: 136 mM NaCl, 10 mM NaF, 5 mM EGTA, 10 mM HEPES, 2 mM Na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ATP (pH 7.2, 309 mOsm/L)</t>
    </r>
  </si>
  <si>
    <t>EC1: 150 mM NaCl, 10 mM HEPES (pH 7.4; 325 mOsm/L)</t>
  </si>
  <si>
    <t>EC2: 150 mM NMDGCl, 10 mM HEPES (pH 7.4; 325 mOsm/L)</t>
  </si>
  <si>
    <r>
      <t>IC: 136 mM NaMS, 10 mM NaF, 5 mM EGTA, 10 mM HEPES, 2 mM Na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ATP (pH 7.2, 309 mOsm/L)</t>
    </r>
  </si>
  <si>
    <t>EC1: 150 mM NaMS, 10 mM HEPES (pH 7.4; 325 mOsm/L)</t>
  </si>
  <si>
    <t>EC2: 150 mM NMDGMS, 10 mM HEPES (pH 7.4; 325 mOsm/L)</t>
  </si>
  <si>
    <t>Fig. 1d</t>
  </si>
  <si>
    <t>95.00% CI of diff.</t>
  </si>
  <si>
    <t>Summary</t>
  </si>
  <si>
    <t>Adjusted P Value</t>
  </si>
  <si>
    <t>-2.111 to -1.713</t>
  </si>
  <si>
    <t>****</t>
  </si>
  <si>
    <t>&lt;0.0001</t>
  </si>
  <si>
    <t>-0.3289 to 0.2214</t>
  </si>
  <si>
    <t>ns</t>
  </si>
  <si>
    <t>-0.2799 to 0.2705</t>
  </si>
  <si>
    <t>&gt;0.9999</t>
  </si>
  <si>
    <t>-0.3126 to 0.2377</t>
  </si>
  <si>
    <t>-0.2735 to 0.2768</t>
  </si>
  <si>
    <t>-0.2356 to 0.2010</t>
  </si>
  <si>
    <t>-0.3843 to 0.1010</t>
  </si>
  <si>
    <t>-0.4062 to 0.04318</t>
  </si>
  <si>
    <t>-0.3750 to 0.1103</t>
  </si>
  <si>
    <t>Comparison</t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</si>
  <si>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+aconitine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</si>
  <si>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+veratridine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</si>
  <si>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+BDS-I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</si>
  <si>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+ATX-II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</si>
  <si>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+Na</t>
    </r>
    <r>
      <rPr>
        <vertAlign val="subscript"/>
        <sz val="11"/>
        <rFont val="Calibri Light"/>
        <family val="2"/>
        <scheme val="major"/>
      </rPr>
      <t>V</t>
    </r>
    <r>
      <rPr>
        <sz val="11"/>
        <rFont val="Calibri Light"/>
        <family val="2"/>
        <scheme val="major"/>
      </rPr>
      <t>β3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</si>
  <si>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+Ca</t>
    </r>
    <r>
      <rPr>
        <vertAlign val="subscript"/>
        <sz val="11"/>
        <rFont val="Calibri Light"/>
        <family val="2"/>
        <scheme val="major"/>
      </rPr>
      <t>V</t>
    </r>
    <r>
      <rPr>
        <sz val="11"/>
        <rFont val="Calibri Light"/>
        <family val="2"/>
        <scheme val="major"/>
      </rPr>
      <t>β1+γ2+α2δ1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</si>
  <si>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96 Na</t>
    </r>
    <r>
      <rPr>
        <vertAlign val="superscript"/>
        <sz val="11"/>
        <rFont val="Calibri Light"/>
        <family val="2"/>
        <scheme val="major"/>
      </rPr>
      <t>+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</si>
  <si>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200 Na</t>
    </r>
    <r>
      <rPr>
        <vertAlign val="superscript"/>
        <sz val="11"/>
        <rFont val="Calibri Light"/>
        <family val="2"/>
        <scheme val="major"/>
      </rPr>
      <t>+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</si>
  <si>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vs. Na</t>
    </r>
    <r>
      <rPr>
        <vertAlign val="subscript"/>
        <sz val="11"/>
        <rFont val="Calibri Light"/>
        <family val="2"/>
        <scheme val="major"/>
      </rPr>
      <t>V</t>
    </r>
    <r>
      <rPr>
        <sz val="11"/>
        <rFont val="Calibri Light"/>
        <family val="2"/>
        <scheme val="major"/>
      </rPr>
      <t>1.7</t>
    </r>
  </si>
  <si>
    <t>One-way ANOVA with Dunnett’s test</t>
  </si>
  <si>
    <t>Fig. 1e</t>
  </si>
  <si>
    <t>Current (nA) elicited in response to depolarisation.</t>
  </si>
  <si>
    <t>Fig. 1f</t>
  </si>
  <si>
    <r>
      <t xml:space="preserve">  Mock vs. 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>WT*</t>
    </r>
  </si>
  <si>
    <r>
      <t xml:space="preserve">  Mock vs. Na</t>
    </r>
    <r>
      <rPr>
        <vertAlign val="subscript"/>
        <sz val="11"/>
        <rFont val="Calibri Light"/>
        <family val="2"/>
        <scheme val="major"/>
      </rPr>
      <t>V</t>
    </r>
    <r>
      <rPr>
        <sz val="11"/>
        <rFont val="Calibri Light"/>
        <family val="2"/>
        <scheme val="major"/>
      </rPr>
      <t>1.7*</t>
    </r>
  </si>
  <si>
    <t>-14.54 to -2.065</t>
  </si>
  <si>
    <t>-17.15 to -3.358</t>
  </si>
  <si>
    <t>**</t>
  </si>
  <si>
    <r>
      <t>[Na</t>
    </r>
    <r>
      <rPr>
        <b/>
        <vertAlign val="superscript"/>
        <sz val="11"/>
        <color theme="1"/>
        <rFont val="Calibri Light"/>
        <family val="2"/>
        <scheme val="major"/>
      </rPr>
      <t>+</t>
    </r>
    <r>
      <rPr>
        <b/>
        <sz val="11"/>
        <color theme="1"/>
        <rFont val="Calibri Light"/>
        <family val="2"/>
        <scheme val="major"/>
      </rPr>
      <t>]</t>
    </r>
    <r>
      <rPr>
        <b/>
        <vertAlign val="subscript"/>
        <sz val="11"/>
        <color theme="1"/>
        <rFont val="Calibri Light"/>
        <family val="2"/>
        <scheme val="major"/>
      </rPr>
      <t>e</t>
    </r>
  </si>
  <si>
    <t>-1298 to 1212</t>
  </si>
  <si>
    <t>-4356 to -2131</t>
  </si>
  <si>
    <t>Voltage</t>
  </si>
  <si>
    <t>Fig. 2g</t>
  </si>
  <si>
    <t>-0.2873 to 0.7460</t>
  </si>
  <si>
    <t>-0.5250 to 0.5082</t>
  </si>
  <si>
    <t>2.875 to 3.940</t>
  </si>
  <si>
    <t>3.022 to 4.126</t>
  </si>
  <si>
    <t>3.018 to 4.123</t>
  </si>
  <si>
    <t>2.178 to 3.243</t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</si>
  <si>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QTT+H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O vs. +Na</t>
    </r>
    <r>
      <rPr>
        <vertAlign val="subscript"/>
        <sz val="11"/>
        <rFont val="Calibri Light"/>
        <family val="2"/>
        <scheme val="major"/>
      </rPr>
      <t>V</t>
    </r>
    <r>
      <rPr>
        <sz val="11"/>
        <rFont val="Calibri Light"/>
        <family val="2"/>
        <scheme val="major"/>
      </rPr>
      <t>β1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</si>
  <si>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QTT+H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O vs. +Na</t>
    </r>
    <r>
      <rPr>
        <vertAlign val="subscript"/>
        <sz val="11"/>
        <rFont val="Calibri Light"/>
        <family val="2"/>
        <scheme val="major"/>
      </rPr>
      <t>V</t>
    </r>
    <r>
      <rPr>
        <sz val="11"/>
        <rFont val="Calibri Light"/>
        <family val="2"/>
        <scheme val="major"/>
      </rPr>
      <t>β3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</si>
  <si>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QTT+H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O vs. 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F724Q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</si>
  <si>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QTT+H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O vs. 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I1189T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</si>
  <si>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QTT+H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O vs. 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I1492T</t>
    </r>
  </si>
  <si>
    <r>
      <t>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QTT+H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O vs. Na</t>
    </r>
    <r>
      <rPr>
        <vertAlign val="subscript"/>
        <sz val="11"/>
        <rFont val="Calibri Light"/>
        <family val="2"/>
        <scheme val="major"/>
      </rPr>
      <t>X</t>
    </r>
    <r>
      <rPr>
        <sz val="11"/>
        <rFont val="Calibri Light"/>
        <family val="2"/>
        <scheme val="major"/>
      </rPr>
      <t xml:space="preserve"> EEE</t>
    </r>
  </si>
  <si>
    <t>Supplementary Fig. 8f</t>
  </si>
  <si>
    <t>Supplementary Fig. 1a/c/e</t>
  </si>
  <si>
    <t>Supplementary Fig. 1b</t>
  </si>
  <si>
    <t>20626002</t>
  </si>
  <si>
    <t>20n06000</t>
  </si>
  <si>
    <t>20n06001</t>
  </si>
  <si>
    <t>20626000</t>
  </si>
  <si>
    <t>20626001</t>
  </si>
  <si>
    <t>20629000</t>
  </si>
  <si>
    <t>20629002</t>
  </si>
  <si>
    <t>20629003</t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</si>
  <si>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*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</si>
  <si>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V</t>
    </r>
    <r>
      <rPr>
        <b/>
        <sz val="11"/>
        <color theme="1"/>
        <rFont val="Calibri Light"/>
        <family val="2"/>
        <scheme val="major"/>
      </rPr>
      <t>1.7*</t>
    </r>
  </si>
  <si>
    <t>Supplementary Fig. 1d</t>
  </si>
  <si>
    <r>
      <rPr>
        <b/>
        <i/>
        <sz val="11"/>
        <color theme="1"/>
        <rFont val="Calibri Light"/>
        <family val="2"/>
        <scheme val="major"/>
      </rPr>
      <t xml:space="preserve">Xenopus laevis </t>
    </r>
    <r>
      <rPr>
        <b/>
        <sz val="11"/>
        <color theme="1"/>
        <rFont val="Calibri Light"/>
        <family val="2"/>
        <scheme val="major"/>
      </rPr>
      <t>oocytes</t>
    </r>
  </si>
  <si>
    <t>20620012</t>
  </si>
  <si>
    <t>20620013</t>
  </si>
  <si>
    <t>20620014</t>
  </si>
  <si>
    <t>20620015</t>
  </si>
  <si>
    <t>20620016</t>
  </si>
  <si>
    <t>20626003</t>
  </si>
  <si>
    <t>20626004</t>
  </si>
  <si>
    <t>20620002</t>
  </si>
  <si>
    <t>20620004</t>
  </si>
  <si>
    <t>20620005</t>
  </si>
  <si>
    <t>20620007</t>
  </si>
  <si>
    <t>20625036</t>
  </si>
  <si>
    <t>20625037</t>
  </si>
  <si>
    <r>
      <t>I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 Light"/>
        <family val="2"/>
        <scheme val="major"/>
      </rPr>
      <t>A)</t>
    </r>
  </si>
  <si>
    <t>Supplementary Fig. 1f</t>
  </si>
  <si>
    <t>Supplementary Fig. 1g</t>
  </si>
  <si>
    <t>control</t>
  </si>
  <si>
    <t>+ 300 µM aconitine</t>
  </si>
  <si>
    <t>+ 100 µM veratridine</t>
  </si>
  <si>
    <t>HP = 0 mV</t>
  </si>
  <si>
    <t>+ 300 nM BDS-I</t>
  </si>
  <si>
    <t>+ 100 nM ATX-II</t>
  </si>
  <si>
    <r>
      <t xml:space="preserve">+ 10 </t>
    </r>
    <r>
      <rPr>
        <b/>
        <sz val="11"/>
        <rFont val="Calibri"/>
        <family val="2"/>
      </rPr>
      <t>µ</t>
    </r>
    <r>
      <rPr>
        <b/>
        <sz val="11"/>
        <rFont val="Calibri Light"/>
        <family val="2"/>
        <scheme val="major"/>
      </rPr>
      <t xml:space="preserve">M </t>
    </r>
    <r>
      <rPr>
        <b/>
        <sz val="11"/>
        <rFont val="Calibri Light"/>
        <family val="2"/>
      </rPr>
      <t>α-PMTX</t>
    </r>
  </si>
  <si>
    <r>
      <t xml:space="preserve">+ 10 </t>
    </r>
    <r>
      <rPr>
        <b/>
        <sz val="11"/>
        <rFont val="Calibri"/>
        <family val="2"/>
      </rPr>
      <t>µ</t>
    </r>
    <r>
      <rPr>
        <b/>
        <sz val="11"/>
        <rFont val="Calibri Light"/>
        <family val="2"/>
        <scheme val="major"/>
      </rPr>
      <t>M 1K</t>
    </r>
    <r>
      <rPr>
        <b/>
        <sz val="11"/>
        <rFont val="Calibri Light"/>
        <family val="2"/>
      </rPr>
      <t>α-PMTX</t>
    </r>
  </si>
  <si>
    <r>
      <t xml:space="preserve">+ 10 </t>
    </r>
    <r>
      <rPr>
        <b/>
        <sz val="11"/>
        <rFont val="Calibri"/>
        <family val="2"/>
      </rPr>
      <t>µ</t>
    </r>
    <r>
      <rPr>
        <b/>
        <sz val="11"/>
        <rFont val="Calibri Light"/>
        <family val="2"/>
        <scheme val="major"/>
      </rPr>
      <t>M 1K</t>
    </r>
    <r>
      <rPr>
        <b/>
        <sz val="11"/>
        <rFont val="Calibri Light"/>
        <family val="2"/>
      </rPr>
      <t>β-PMTX</t>
    </r>
  </si>
  <si>
    <t>+ 10 nM APE-2-1</t>
  </si>
  <si>
    <t>HP = -100 mV</t>
  </si>
  <si>
    <t>Supplementary Fig. 1h</t>
  </si>
  <si>
    <t>+ 10  µM 1Kα-PMTX</t>
  </si>
  <si>
    <r>
      <t>+ 10  µM 1K</t>
    </r>
    <r>
      <rPr>
        <b/>
        <sz val="11"/>
        <rFont val="Calibri Light"/>
        <family val="2"/>
      </rPr>
      <t>β</t>
    </r>
    <r>
      <rPr>
        <b/>
        <sz val="11"/>
        <rFont val="Calibri Light"/>
        <family val="2"/>
        <scheme val="major"/>
      </rPr>
      <t>-PMTX</t>
    </r>
  </si>
  <si>
    <t>Supplementary Fig. 1i</t>
  </si>
  <si>
    <t>uninjected</t>
  </si>
  <si>
    <r>
      <t>Na</t>
    </r>
    <r>
      <rPr>
        <b/>
        <vertAlign val="subscript"/>
        <sz val="11"/>
        <rFont val="Calibri Light"/>
        <family val="2"/>
        <scheme val="major"/>
      </rPr>
      <t>X</t>
    </r>
    <r>
      <rPr>
        <b/>
        <sz val="11"/>
        <rFont val="Calibri Light"/>
        <family val="2"/>
        <scheme val="major"/>
      </rPr>
      <t>+H</t>
    </r>
    <r>
      <rPr>
        <b/>
        <vertAlign val="subscript"/>
        <sz val="11"/>
        <rFont val="Calibri Light"/>
        <family val="2"/>
        <scheme val="major"/>
      </rPr>
      <t>2</t>
    </r>
    <r>
      <rPr>
        <b/>
        <sz val="11"/>
        <rFont val="Calibri Light"/>
        <family val="2"/>
        <scheme val="major"/>
      </rPr>
      <t>O</t>
    </r>
  </si>
  <si>
    <r>
      <t>+Ca</t>
    </r>
    <r>
      <rPr>
        <b/>
        <vertAlign val="subscript"/>
        <sz val="11"/>
        <rFont val="Calibri Light"/>
        <family val="2"/>
        <scheme val="major"/>
      </rPr>
      <t>V</t>
    </r>
    <r>
      <rPr>
        <b/>
        <sz val="11"/>
        <rFont val="Calibri Light"/>
        <family val="2"/>
        <scheme val="major"/>
      </rPr>
      <t xml:space="preserve"> </t>
    </r>
    <r>
      <rPr>
        <b/>
        <sz val="11"/>
        <rFont val="Calibri Light"/>
        <family val="2"/>
      </rPr>
      <t>β</t>
    </r>
    <r>
      <rPr>
        <b/>
        <sz val="11"/>
        <rFont val="Calibri Light"/>
        <family val="2"/>
        <scheme val="major"/>
      </rPr>
      <t>1+γ2+α2δ1</t>
    </r>
  </si>
  <si>
    <r>
      <t>Na</t>
    </r>
    <r>
      <rPr>
        <b/>
        <vertAlign val="subscript"/>
        <sz val="11"/>
        <rFont val="Calibri Light"/>
        <family val="2"/>
        <scheme val="major"/>
      </rPr>
      <t>X</t>
    </r>
    <r>
      <rPr>
        <b/>
        <sz val="11"/>
        <rFont val="Calibri Light"/>
        <family val="2"/>
        <scheme val="major"/>
      </rPr>
      <t>+Na</t>
    </r>
    <r>
      <rPr>
        <b/>
        <vertAlign val="subscript"/>
        <sz val="11"/>
        <rFont val="Calibri Light"/>
        <family val="2"/>
        <scheme val="major"/>
      </rPr>
      <t>V</t>
    </r>
    <r>
      <rPr>
        <b/>
        <sz val="11"/>
        <rFont val="Calibri Light"/>
        <family val="2"/>
        <scheme val="major"/>
      </rPr>
      <t>β1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</si>
  <si>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+ATP1A1/B1/G1+SAP97; [Na</t>
    </r>
    <r>
      <rPr>
        <b/>
        <vertAlign val="superscript"/>
        <sz val="11"/>
        <color theme="1"/>
        <rFont val="Calibri Light"/>
        <family val="2"/>
        <scheme val="major"/>
      </rPr>
      <t>+</t>
    </r>
    <r>
      <rPr>
        <b/>
        <sz val="11"/>
        <color theme="1"/>
        <rFont val="Calibri Light"/>
        <family val="2"/>
        <scheme val="major"/>
      </rPr>
      <t>]</t>
    </r>
    <r>
      <rPr>
        <b/>
        <vertAlign val="subscript"/>
        <sz val="11"/>
        <color theme="1"/>
        <rFont val="Calibri Light"/>
        <family val="2"/>
        <scheme val="major"/>
      </rPr>
      <t>e</t>
    </r>
    <r>
      <rPr>
        <b/>
        <sz val="11"/>
        <color theme="1"/>
        <rFont val="Calibri Light"/>
        <family val="2"/>
        <scheme val="major"/>
      </rPr>
      <t>=96 mM</t>
    </r>
  </si>
  <si>
    <t>Supplementary Fig. 1j</t>
  </si>
  <si>
    <r>
      <t>Na</t>
    </r>
    <r>
      <rPr>
        <b/>
        <vertAlign val="subscript"/>
        <sz val="11"/>
        <rFont val="Calibri Light"/>
        <family val="2"/>
        <scheme val="major"/>
      </rPr>
      <t>X</t>
    </r>
    <r>
      <rPr>
        <b/>
        <sz val="11"/>
        <rFont val="Calibri Light"/>
        <family val="2"/>
        <scheme val="major"/>
      </rPr>
      <t>+Na</t>
    </r>
    <r>
      <rPr>
        <b/>
        <vertAlign val="subscript"/>
        <sz val="11"/>
        <rFont val="Calibri Light"/>
        <family val="2"/>
        <scheme val="major"/>
      </rPr>
      <t>V</t>
    </r>
    <r>
      <rPr>
        <b/>
        <sz val="11"/>
        <rFont val="Calibri Light"/>
        <family val="2"/>
        <scheme val="major"/>
      </rPr>
      <t>β3</t>
    </r>
  </si>
  <si>
    <r>
      <t>Na</t>
    </r>
    <r>
      <rPr>
        <b/>
        <vertAlign val="subscript"/>
        <sz val="11"/>
        <color theme="1"/>
        <rFont val="Calibri Light"/>
        <family val="2"/>
        <scheme val="major"/>
      </rPr>
      <t>X</t>
    </r>
    <r>
      <rPr>
        <b/>
        <sz val="11"/>
        <color theme="1"/>
        <rFont val="Calibri Light"/>
        <family val="2"/>
        <scheme val="major"/>
      </rPr>
      <t>+ATP1A1/B1/G1+SAP97; [Na</t>
    </r>
    <r>
      <rPr>
        <b/>
        <vertAlign val="superscript"/>
        <sz val="11"/>
        <color theme="1"/>
        <rFont val="Calibri Light"/>
        <family val="2"/>
        <scheme val="major"/>
      </rPr>
      <t>+</t>
    </r>
    <r>
      <rPr>
        <b/>
        <sz val="11"/>
        <color theme="1"/>
        <rFont val="Calibri Light"/>
        <family val="2"/>
        <scheme val="major"/>
      </rPr>
      <t>]</t>
    </r>
    <r>
      <rPr>
        <b/>
        <vertAlign val="subscript"/>
        <sz val="11"/>
        <color theme="1"/>
        <rFont val="Calibri Light"/>
        <family val="2"/>
        <scheme val="major"/>
      </rPr>
      <t>e</t>
    </r>
    <r>
      <rPr>
        <b/>
        <sz val="11"/>
        <color theme="1"/>
        <rFont val="Calibri Light"/>
        <family val="2"/>
        <scheme val="major"/>
      </rPr>
      <t>=200 mM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</si>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</sst>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vertAlign val="subscript"/>
      <sz val="11"/>
      <color theme="1"/>
      <name val="Calibri Light"/>
      <family val="2"/>
      <scheme val="major"/>
    </font>
    <font>
      <b/>
      <vertAlign val="subscript"/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1"/>
      <color theme="1"/>
      <name val="Calibri"/>
      <family val="2"/>
    </font>
    <font>
      <b/>
      <sz val="11"/>
      <color theme="1"/>
      <name val="Calibri Light"/>
      <family val="2"/>
    </font>
    <font>
      <b/>
      <sz val="16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8"/>
      <name val="Calibri"/>
      <family val="2"/>
      <scheme val="minor"/>
    </font>
    <font>
      <b/>
      <sz val="9.35"/>
      <color theme="1"/>
      <name val="Calibri Light"/>
      <family val="2"/>
    </font>
    <font>
      <b/>
      <vertAlign val="superscript"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vertAlign val="superscript"/>
      <sz val="16"/>
      <color theme="1"/>
      <name val="Calibri Light"/>
      <family val="2"/>
      <scheme val="major"/>
    </font>
    <font>
      <b/>
      <sz val="9.35"/>
      <color theme="1"/>
      <name val="Calibri Light"/>
      <family val="2"/>
      <scheme val="major"/>
    </font>
    <font>
      <b/>
      <vertAlign val="superscript"/>
      <sz val="9.35"/>
      <color theme="1"/>
      <name val="Calibri Light"/>
      <family val="2"/>
      <scheme val="major"/>
    </font>
    <font>
      <sz val="10"/>
      <name val="Arial"/>
      <family val="2"/>
    </font>
    <font>
      <sz val="10"/>
      <color theme="1"/>
      <name val="Courier New"/>
      <family val="3"/>
    </font>
    <font>
      <b/>
      <vertAlign val="subscript"/>
      <sz val="1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b/>
      <sz val="10"/>
      <color rgb="FFFC7070"/>
      <name val="Courier New"/>
      <family val="3"/>
    </font>
    <font>
      <b/>
      <sz val="11"/>
      <color rgb="FFFC7070"/>
      <name val="Calibri Light"/>
      <family val="2"/>
      <scheme val="major"/>
    </font>
    <font>
      <b/>
      <sz val="10"/>
      <color rgb="FFF1B93D"/>
      <name val="Courier New"/>
      <family val="3"/>
    </font>
    <font>
      <b/>
      <sz val="11"/>
      <color rgb="FFF1B93D"/>
      <name val="Calibri Light"/>
      <family val="2"/>
      <scheme val="major"/>
    </font>
    <font>
      <sz val="10"/>
      <color rgb="FF000000"/>
      <name val="Courier New"/>
      <family val="3"/>
    </font>
    <font>
      <sz val="10"/>
      <name val="Courier New"/>
      <family val="3"/>
    </font>
    <font>
      <sz val="10"/>
      <color rgb="FF00B0F0"/>
      <name val="Courier New"/>
      <family val="3"/>
    </font>
    <font>
      <sz val="10"/>
      <color rgb="FF00B050"/>
      <name val="Courier New"/>
      <family val="3"/>
    </font>
    <font>
      <b/>
      <sz val="11"/>
      <color rgb="FF00B050"/>
      <name val="Calibri Light"/>
      <family val="2"/>
      <scheme val="major"/>
    </font>
    <font>
      <b/>
      <sz val="11"/>
      <color rgb="FF00B0F0"/>
      <name val="Calibri Light"/>
      <family val="2"/>
      <scheme val="major"/>
    </font>
    <font>
      <sz val="10"/>
      <color rgb="FFFC7070"/>
      <name val="Courier New"/>
      <family val="3"/>
    </font>
    <font>
      <sz val="10"/>
      <color rgb="FFF1B93D"/>
      <name val="Courier New"/>
      <family val="3"/>
    </font>
    <font>
      <sz val="10"/>
      <color rgb="FFFF0000"/>
      <name val="Courier New"/>
      <family val="3"/>
    </font>
    <font>
      <b/>
      <vertAlign val="subscript"/>
      <sz val="11"/>
      <color rgb="FFFF0000"/>
      <name val="Calibri Light"/>
      <family val="2"/>
      <scheme val="major"/>
    </font>
    <font>
      <b/>
      <vertAlign val="subscript"/>
      <sz val="14"/>
      <color theme="1"/>
      <name val="Calibri Light"/>
      <family val="2"/>
      <scheme val="major"/>
    </font>
    <font>
      <b/>
      <vertAlign val="subscript"/>
      <sz val="16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vertAlign val="subscript"/>
      <sz val="11"/>
      <name val="Calibri Light"/>
      <family val="2"/>
      <scheme val="major"/>
    </font>
    <font>
      <vertAlign val="superscript"/>
      <sz val="11"/>
      <name val="Calibri Light"/>
      <family val="2"/>
      <scheme val="major"/>
    </font>
    <font>
      <sz val="10"/>
      <name val="Arial"/>
    </font>
    <font>
      <b/>
      <sz val="10"/>
      <name val="Arial"/>
      <family val="2"/>
    </font>
    <font>
      <b/>
      <sz val="11"/>
      <name val="Calibri"/>
      <family val="2"/>
    </font>
    <font>
      <b/>
      <sz val="11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2C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center"/>
    </xf>
    <xf numFmtId="0" fontId="2" fillId="5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1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1" fillId="0" borderId="0" xfId="0" applyFont="1"/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/>
    <xf numFmtId="0" fontId="22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4" fillId="0" borderId="0" xfId="0" applyFont="1" applyAlignment="1"/>
    <xf numFmtId="0" fontId="3" fillId="0" borderId="11" xfId="0" applyFon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1" fillId="0" borderId="14" xfId="0" applyFont="1" applyBorder="1"/>
    <xf numFmtId="0" fontId="11" fillId="0" borderId="15" xfId="0" applyFont="1" applyBorder="1"/>
    <xf numFmtId="0" fontId="11" fillId="0" borderId="4" xfId="0" applyFont="1" applyBorder="1"/>
    <xf numFmtId="0" fontId="11" fillId="0" borderId="0" xfId="0" applyFont="1" applyBorder="1"/>
    <xf numFmtId="0" fontId="11" fillId="0" borderId="8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9" xfId="0" applyFont="1" applyBorder="1"/>
    <xf numFmtId="0" fontId="2" fillId="0" borderId="0" xfId="0" applyFont="1" applyFill="1" applyBorder="1" applyAlignment="1">
      <alignment vertical="center"/>
    </xf>
    <xf numFmtId="0" fontId="11" fillId="0" borderId="10" xfId="0" applyFont="1" applyBorder="1"/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1" fillId="0" borderId="0" xfId="0" applyFont="1" applyAlignment="1"/>
    <xf numFmtId="0" fontId="2" fillId="3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4" fillId="0" borderId="0" xfId="0" applyFont="1"/>
    <xf numFmtId="0" fontId="21" fillId="0" borderId="0" xfId="0" applyFont="1" applyAlignment="1">
      <alignment horizontal="center"/>
    </xf>
    <xf numFmtId="0" fontId="11" fillId="0" borderId="0" xfId="0" applyFont="1"/>
    <xf numFmtId="0" fontId="45" fillId="0" borderId="6" xfId="0" applyFont="1" applyBorder="1" applyAlignment="1">
      <alignment horizontal="center"/>
    </xf>
    <xf numFmtId="0" fontId="44" fillId="0" borderId="0" xfId="0" applyFont="1" applyAlignment="1"/>
    <xf numFmtId="0" fontId="15" fillId="0" borderId="6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4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15" fillId="0" borderId="0" xfId="0" quotePrefix="1" applyFont="1" applyFill="1" applyBorder="1" applyAlignment="1"/>
    <xf numFmtId="0" fontId="21" fillId="0" borderId="0" xfId="0" applyFont="1" applyAlignment="1"/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quotePrefix="1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" vertical="center"/>
    </xf>
    <xf numFmtId="0" fontId="11" fillId="0" borderId="5" xfId="0" quotePrefix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4" borderId="2" xfId="0" quotePrefix="1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4" borderId="3" xfId="0" quotePrefix="1" applyFont="1" applyFill="1" applyBorder="1" applyAlignment="1">
      <alignment horizontal="center"/>
    </xf>
    <xf numFmtId="0" fontId="15" fillId="4" borderId="7" xfId="0" quotePrefix="1" applyFont="1" applyFill="1" applyBorder="1" applyAlignment="1">
      <alignment horizontal="center"/>
    </xf>
    <xf numFmtId="0" fontId="15" fillId="4" borderId="10" xfId="0" quotePrefix="1" applyFont="1" applyFill="1" applyBorder="1" applyAlignment="1">
      <alignment horizontal="center"/>
    </xf>
    <xf numFmtId="0" fontId="15" fillId="4" borderId="11" xfId="0" quotePrefix="1" applyFont="1" applyFill="1" applyBorder="1" applyAlignment="1">
      <alignment horizontal="center"/>
    </xf>
    <xf numFmtId="0" fontId="15" fillId="4" borderId="13" xfId="0" quotePrefix="1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1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quotePrefix="1" applyFont="1" applyFill="1" applyBorder="1" applyAlignment="1">
      <alignment horizontal="center"/>
    </xf>
    <xf numFmtId="0" fontId="15" fillId="4" borderId="10" xfId="0" quotePrefix="1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5" fillId="0" borderId="3" xfId="0" quotePrefix="1" applyFont="1" applyFill="1" applyBorder="1" applyAlignment="1">
      <alignment horizontal="center"/>
    </xf>
    <xf numFmtId="0" fontId="15" fillId="0" borderId="2" xfId="0" quotePrefix="1" applyFont="1" applyFill="1" applyBorder="1" applyAlignment="1">
      <alignment horizontal="center"/>
    </xf>
    <xf numFmtId="0" fontId="15" fillId="0" borderId="7" xfId="0" quotePrefix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9" fillId="0" borderId="0" xfId="0" applyFont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0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2CD"/>
      <color rgb="FFFC7070"/>
      <color rgb="FFF1B93D"/>
      <color rgb="FFFF897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5" Type="http://schemas.openxmlformats.org/officeDocument/2006/relationships/image" Target="../media/image9.jpeg"/><Relationship Id="rId10" Type="http://schemas.openxmlformats.org/officeDocument/2006/relationships/image" Target="../media/image14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g"/><Relationship Id="rId3" Type="http://schemas.openxmlformats.org/officeDocument/2006/relationships/image" Target="../media/image18.jpg"/><Relationship Id="rId7" Type="http://schemas.openxmlformats.org/officeDocument/2006/relationships/image" Target="../media/image22.jpg"/><Relationship Id="rId2" Type="http://schemas.openxmlformats.org/officeDocument/2006/relationships/image" Target="../media/image17.jpg"/><Relationship Id="rId1" Type="http://schemas.openxmlformats.org/officeDocument/2006/relationships/image" Target="../media/image16.jpg"/><Relationship Id="rId6" Type="http://schemas.openxmlformats.org/officeDocument/2006/relationships/image" Target="../media/image21.jpg"/><Relationship Id="rId5" Type="http://schemas.openxmlformats.org/officeDocument/2006/relationships/image" Target="../media/image20.jpg"/><Relationship Id="rId4" Type="http://schemas.openxmlformats.org/officeDocument/2006/relationships/image" Target="../media/image19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g"/><Relationship Id="rId2" Type="http://schemas.openxmlformats.org/officeDocument/2006/relationships/image" Target="../media/image25.jpg"/><Relationship Id="rId1" Type="http://schemas.openxmlformats.org/officeDocument/2006/relationships/image" Target="../media/image24.jpg"/><Relationship Id="rId5" Type="http://schemas.openxmlformats.org/officeDocument/2006/relationships/image" Target="../media/image28.jpg"/><Relationship Id="rId4" Type="http://schemas.openxmlformats.org/officeDocument/2006/relationships/image" Target="../media/image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204</xdr:row>
      <xdr:rowOff>25501</xdr:rowOff>
    </xdr:from>
    <xdr:to>
      <xdr:col>11</xdr:col>
      <xdr:colOff>1905</xdr:colOff>
      <xdr:row>232</xdr:row>
      <xdr:rowOff>22859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B584B6-ABA3-4CA7-BB47-CB3BAECC8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283"/>
        <a:stretch/>
      </xdr:blipFill>
      <xdr:spPr>
        <a:xfrm>
          <a:off x="276225" y="31791376"/>
          <a:ext cx="9993630" cy="509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824865</xdr:colOff>
      <xdr:row>32</xdr:row>
      <xdr:rowOff>60007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E4718F-2855-4E17-9D9A-68EA222404BD}"/>
            </a:ext>
          </a:extLst>
        </xdr:cNvPr>
        <xdr:cNvSpPr txBox="1"/>
      </xdr:nvSpPr>
      <xdr:spPr>
        <a:xfrm>
          <a:off x="8454390" y="484155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AU" sz="1100"/>
        </a:p>
      </xdr:txBody>
    </xdr:sp>
    <xdr:clientData/>
  </xdr:oneCellAnchor>
  <xdr:oneCellAnchor>
    <xdr:from>
      <xdr:col>0</xdr:col>
      <xdr:colOff>172688</xdr:colOff>
      <xdr:row>24</xdr:row>
      <xdr:rowOff>175101</xdr:rowOff>
    </xdr:from>
    <xdr:ext cx="2140779" cy="12336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DBD3707-40E8-4073-A060-E6C59A199F60}"/>
                </a:ext>
              </a:extLst>
            </xdr:cNvPr>
            <xdr:cNvSpPr txBox="1"/>
          </xdr:nvSpPr>
          <xdr:spPr>
            <a:xfrm>
              <a:off x="172688" y="4594701"/>
              <a:ext cx="2140779" cy="12336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AU" sz="1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AU" sz="1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AU" sz="180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</m:e>
                          <m:sub>
                            <m:r>
                              <a:rPr lang="en-AU" sz="18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AU" sz="1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AU" sz="1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𝑃</m:t>
                            </m:r>
                          </m:e>
                          <m:sub>
                            <m:r>
                              <a:rPr lang="en-AU" sz="1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𝑁𝑎</m:t>
                            </m:r>
                          </m:sub>
                        </m:sSub>
                      </m:den>
                    </m:f>
                    <m:r>
                      <a:rPr lang="en-AU" sz="18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AU" sz="18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AU" sz="1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d>
                              <m:dPr>
                                <m:begChr m:val="["/>
                                <m:endChr m:val="]"/>
                                <m:ctrlPr>
                                  <a:rPr lang="en-AU" sz="1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AU" sz="1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𝑁𝑎</m:t>
                                </m:r>
                              </m:e>
                            </m:d>
                          </m:e>
                          <m:sub>
                            <m:r>
                              <a:rPr lang="en-AU" sz="1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sSup>
                          <m:sSupPr>
                            <m:ctrlPr>
                              <a:rPr lang="en-AU" sz="18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AU" sz="1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𝑒</m:t>
                            </m:r>
                          </m:e>
                          <m:sup>
                            <m:r>
                              <a:rPr lang="en-AU" sz="1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f>
                              <m:fPr>
                                <m:ctrlPr>
                                  <a:rPr lang="en-AU" sz="1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AU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AU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𝐸</m:t>
                                    </m:r>
                                  </m:e>
                                  <m:sub>
                                    <m:r>
                                      <a:rPr lang="en-AU" sz="18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𝑟𝑒𝑣</m:t>
                                    </m:r>
                                  </m:sub>
                                </m:sSub>
                                <m:r>
                                  <a:rPr lang="en-AU" sz="1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𝐹</m:t>
                                </m:r>
                              </m:num>
                              <m:den>
                                <m:r>
                                  <a:rPr lang="en-AU" sz="18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𝑅𝑇</m:t>
                                </m:r>
                              </m:den>
                            </m:f>
                            <m:r>
                              <a:rPr lang="en-AU" sz="18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sup>
                        </m:sSup>
                      </m:num>
                      <m:den>
                        <m:sSub>
                          <m:sSubPr>
                            <m:ctrlPr>
                              <a:rPr lang="en-AU" sz="18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AU" sz="1800" b="0" i="1">
                                <a:latin typeface="Cambria Math" panose="02040503050406030204" pitchFamily="18" charset="0"/>
                              </a:rPr>
                              <m:t>[</m:t>
                            </m:r>
                            <m:r>
                              <a:rPr lang="en-AU" sz="18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  <m:r>
                              <a:rPr lang="en-AU" sz="1800" b="0" i="1">
                                <a:latin typeface="Cambria Math" panose="02040503050406030204" pitchFamily="18" charset="0"/>
                              </a:rPr>
                              <m:t>]</m:t>
                            </m:r>
                          </m:e>
                          <m:sub>
                            <m:r>
                              <a:rPr lang="en-AU" sz="18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AU" sz="1800"/>
            </a:p>
            <a:p>
              <a:endParaRPr lang="en-AU" sz="1800"/>
            </a:p>
            <a:p>
              <a:r>
                <a:rPr lang="en-AU" sz="1400">
                  <a:latin typeface="+mj-lt"/>
                </a:rPr>
                <a:t>X =</a:t>
              </a:r>
              <a:r>
                <a:rPr lang="en-AU" sz="1400" baseline="0">
                  <a:latin typeface="+mj-lt"/>
                </a:rPr>
                <a:t> Na, K, Li, Cs</a:t>
              </a:r>
              <a:endParaRPr lang="en-AU" sz="1400">
                <a:latin typeface="+mj-lt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DBD3707-40E8-4073-A060-E6C59A199F60}"/>
                </a:ext>
              </a:extLst>
            </xdr:cNvPr>
            <xdr:cNvSpPr txBox="1"/>
          </xdr:nvSpPr>
          <xdr:spPr>
            <a:xfrm>
              <a:off x="172688" y="4594701"/>
              <a:ext cx="2140779" cy="12336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AU" sz="1800" b="0" i="0">
                  <a:latin typeface="Cambria Math" panose="02040503050406030204" pitchFamily="18" charset="0"/>
                </a:rPr>
                <a:t>𝑃_𝑋/</a:t>
              </a:r>
              <a:r>
                <a:rPr lang="en-AU" sz="18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𝑃_</a:t>
              </a:r>
              <a:r>
                <a:rPr lang="en-AU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𝑁𝑎 </a:t>
              </a:r>
              <a:r>
                <a:rPr lang="en-AU" sz="1800" i="0">
                  <a:latin typeface="Cambria Math" panose="02040503050406030204" pitchFamily="18" charset="0"/>
                </a:rPr>
                <a:t>=(</a:t>
              </a:r>
              <a:r>
                <a:rPr lang="en-AU" sz="18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[𝑁𝑎]_𝑖 𝑒^(</a:t>
              </a:r>
              <a:r>
                <a:rPr lang="en-AU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((𝐸_𝑟𝑒𝑣 𝐹)/𝑅𝑇)</a:t>
              </a:r>
              <a:r>
                <a:rPr lang="en-AU" sz="18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AU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)/〖</a:t>
              </a:r>
              <a:r>
                <a:rPr lang="en-AU" sz="1800" b="0" i="0">
                  <a:latin typeface="Cambria Math" panose="02040503050406030204" pitchFamily="18" charset="0"/>
                </a:rPr>
                <a:t>[𝑋]〗_𝑒 </a:t>
              </a:r>
              <a:endParaRPr lang="en-AU" sz="1800"/>
            </a:p>
            <a:p>
              <a:endParaRPr lang="en-AU" sz="1800"/>
            </a:p>
            <a:p>
              <a:r>
                <a:rPr lang="en-AU" sz="1400">
                  <a:latin typeface="+mj-lt"/>
                </a:rPr>
                <a:t>X =</a:t>
              </a:r>
              <a:r>
                <a:rPr lang="en-AU" sz="1400" baseline="0">
                  <a:latin typeface="+mj-lt"/>
                </a:rPr>
                <a:t> Na, K, Li, Cs</a:t>
              </a:r>
              <a:endParaRPr lang="en-AU" sz="1400">
                <a:latin typeface="+mj-lt"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3</xdr:row>
      <xdr:rowOff>0</xdr:rowOff>
    </xdr:from>
    <xdr:to>
      <xdr:col>6</xdr:col>
      <xdr:colOff>247269</xdr:colOff>
      <xdr:row>55</xdr:row>
      <xdr:rowOff>168021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36E0DD-E4AC-494F-806C-166E60BD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" y="542925"/>
          <a:ext cx="5758434" cy="960920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63</xdr:row>
      <xdr:rowOff>9525</xdr:rowOff>
    </xdr:from>
    <xdr:to>
      <xdr:col>7</xdr:col>
      <xdr:colOff>326898</xdr:colOff>
      <xdr:row>96</xdr:row>
      <xdr:rowOff>98679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7F2150-20C3-45EA-828F-40F34B99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449050"/>
          <a:ext cx="6887718" cy="6061329"/>
        </a:xfrm>
        <a:prstGeom prst="rect">
          <a:avLst/>
        </a:prstGeom>
      </xdr:spPr>
    </xdr:pic>
    <xdr:clientData/>
  </xdr:twoCellAnchor>
  <xdr:twoCellAnchor editAs="oneCell">
    <xdr:from>
      <xdr:col>12</xdr:col>
      <xdr:colOff>163830</xdr:colOff>
      <xdr:row>63</xdr:row>
      <xdr:rowOff>49529</xdr:rowOff>
    </xdr:from>
    <xdr:to>
      <xdr:col>20</xdr:col>
      <xdr:colOff>419032</xdr:colOff>
      <xdr:row>96</xdr:row>
      <xdr:rowOff>95249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FE9AA97-9674-472B-8C51-EE1602BA6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9030" y="11489054"/>
          <a:ext cx="7861867" cy="60178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381958</xdr:colOff>
      <xdr:row>45</xdr:row>
      <xdr:rowOff>20731</xdr:rowOff>
    </xdr:from>
    <xdr:to>
      <xdr:col>20</xdr:col>
      <xdr:colOff>784135</xdr:colOff>
      <xdr:row>56</xdr:row>
      <xdr:rowOff>168941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8DD7B3-0003-4C40-A586-0EFADCC8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56351" y="8062552"/>
          <a:ext cx="2412768" cy="2125056"/>
        </a:xfrm>
        <a:prstGeom prst="rect">
          <a:avLst/>
        </a:prstGeom>
      </xdr:spPr>
    </xdr:pic>
    <xdr:clientData/>
  </xdr:twoCellAnchor>
  <xdr:twoCellAnchor editAs="oneCell">
    <xdr:from>
      <xdr:col>18</xdr:col>
      <xdr:colOff>332366</xdr:colOff>
      <xdr:row>62</xdr:row>
      <xdr:rowOff>16922</xdr:rowOff>
    </xdr:from>
    <xdr:to>
      <xdr:col>20</xdr:col>
      <xdr:colOff>784135</xdr:colOff>
      <xdr:row>74</xdr:row>
      <xdr:rowOff>56031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B1CA85-AC0B-44CC-97A8-6689C7E12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6759" y="11120351"/>
          <a:ext cx="2462360" cy="2165632"/>
        </a:xfrm>
        <a:prstGeom prst="rect">
          <a:avLst/>
        </a:prstGeom>
      </xdr:spPr>
    </xdr:pic>
    <xdr:clientData/>
  </xdr:twoCellAnchor>
  <xdr:twoCellAnchor editAs="oneCell">
    <xdr:from>
      <xdr:col>18</xdr:col>
      <xdr:colOff>343785</xdr:colOff>
      <xdr:row>78</xdr:row>
      <xdr:rowOff>19050</xdr:rowOff>
    </xdr:from>
    <xdr:to>
      <xdr:col>20</xdr:col>
      <xdr:colOff>784135</xdr:colOff>
      <xdr:row>90</xdr:row>
      <xdr:rowOff>17144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32EE9AD-476C-41E3-97ED-40D98CDF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18178" y="14034407"/>
          <a:ext cx="2443321" cy="2120808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95</xdr:row>
      <xdr:rowOff>0</xdr:rowOff>
    </xdr:from>
    <xdr:to>
      <xdr:col>23</xdr:col>
      <xdr:colOff>606524</xdr:colOff>
      <xdr:row>107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170F281-31E9-40E3-969F-C5BC09474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6964" y="16995321"/>
          <a:ext cx="2367289" cy="2122715"/>
        </a:xfrm>
        <a:prstGeom prst="rect">
          <a:avLst/>
        </a:prstGeom>
      </xdr:spPr>
    </xdr:pic>
    <xdr:clientData/>
  </xdr:twoCellAnchor>
  <xdr:twoCellAnchor editAs="oneCell">
    <xdr:from>
      <xdr:col>18</xdr:col>
      <xdr:colOff>299064</xdr:colOff>
      <xdr:row>114</xdr:row>
      <xdr:rowOff>115261</xdr:rowOff>
    </xdr:from>
    <xdr:to>
      <xdr:col>20</xdr:col>
      <xdr:colOff>784135</xdr:colOff>
      <xdr:row>126</xdr:row>
      <xdr:rowOff>152948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6886776-CC04-449A-914E-32504E50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457" y="20607618"/>
          <a:ext cx="2488042" cy="2160401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571500</xdr:colOff>
      <xdr:row>133</xdr:row>
      <xdr:rowOff>13334</xdr:rowOff>
    </xdr:from>
    <xdr:to>
      <xdr:col>24</xdr:col>
      <xdr:colOff>136424</xdr:colOff>
      <xdr:row>145</xdr:row>
      <xdr:rowOff>20954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4195D21-02D8-48C4-9F9E-78AE8EE9B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9875" y="24349709"/>
          <a:ext cx="2416709" cy="2175510"/>
        </a:xfrm>
        <a:prstGeom prst="rect">
          <a:avLst/>
        </a:prstGeom>
      </xdr:spPr>
    </xdr:pic>
    <xdr:clientData/>
  </xdr:twoCellAnchor>
  <xdr:twoCellAnchor editAs="oneCell">
    <xdr:from>
      <xdr:col>22</xdr:col>
      <xdr:colOff>1931</xdr:colOff>
      <xdr:row>149</xdr:row>
      <xdr:rowOff>39383</xdr:rowOff>
    </xdr:from>
    <xdr:to>
      <xdr:col>24</xdr:col>
      <xdr:colOff>397409</xdr:colOff>
      <xdr:row>160</xdr:row>
      <xdr:rowOff>172723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735A767-3F45-43FA-A28F-974B91943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906" y="27290408"/>
          <a:ext cx="2376678" cy="2120255"/>
        </a:xfrm>
        <a:prstGeom prst="rect">
          <a:avLst/>
        </a:prstGeom>
      </xdr:spPr>
    </xdr:pic>
    <xdr:clientData/>
  </xdr:twoCellAnchor>
  <xdr:twoCellAnchor editAs="oneCell">
    <xdr:from>
      <xdr:col>20</xdr:col>
      <xdr:colOff>352337</xdr:colOff>
      <xdr:row>165</xdr:row>
      <xdr:rowOff>15673</xdr:rowOff>
    </xdr:from>
    <xdr:to>
      <xdr:col>23</xdr:col>
      <xdr:colOff>115009</xdr:colOff>
      <xdr:row>176</xdr:row>
      <xdr:rowOff>150495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D035741-94DF-4829-A593-FBB4BDD3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02487" y="30181348"/>
          <a:ext cx="2555402" cy="2125547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186</xdr:row>
      <xdr:rowOff>0</xdr:rowOff>
    </xdr:from>
    <xdr:to>
      <xdr:col>30</xdr:col>
      <xdr:colOff>510922</xdr:colOff>
      <xdr:row>198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1907C03-4E3B-41E8-8362-5469A1AC1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38036" y="33337500"/>
          <a:ext cx="2338361" cy="2122714"/>
        </a:xfrm>
        <a:prstGeom prst="rect">
          <a:avLst/>
        </a:prstGeom>
      </xdr:spPr>
    </xdr:pic>
    <xdr:clientData/>
  </xdr:twoCellAnchor>
  <xdr:twoCellAnchor editAs="oneCell">
    <xdr:from>
      <xdr:col>17</xdr:col>
      <xdr:colOff>513565</xdr:colOff>
      <xdr:row>201</xdr:row>
      <xdr:rowOff>97043</xdr:rowOff>
    </xdr:from>
    <xdr:to>
      <xdr:col>20</xdr:col>
      <xdr:colOff>93457</xdr:colOff>
      <xdr:row>214</xdr:row>
      <xdr:rowOff>2798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A146027-B05F-4A5E-B99F-FB847FA46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1477" y="36516161"/>
          <a:ext cx="2493421" cy="2236578"/>
        </a:xfrm>
        <a:prstGeom prst="rect">
          <a:avLst/>
        </a:prstGeom>
      </xdr:spPr>
    </xdr:pic>
    <xdr:clientData/>
  </xdr:twoCellAnchor>
  <xdr:twoCellAnchor editAs="oneCell">
    <xdr:from>
      <xdr:col>17</xdr:col>
      <xdr:colOff>517375</xdr:colOff>
      <xdr:row>217</xdr:row>
      <xdr:rowOff>22750</xdr:rowOff>
    </xdr:from>
    <xdr:to>
      <xdr:col>19</xdr:col>
      <xdr:colOff>963705</xdr:colOff>
      <xdr:row>228</xdr:row>
      <xdr:rowOff>173972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3EC8F48-FE59-4CFA-9C49-17F7F60EB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5287" y="39332985"/>
          <a:ext cx="2373742" cy="21234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15701</xdr:colOff>
      <xdr:row>73</xdr:row>
      <xdr:rowOff>41252</xdr:rowOff>
    </xdr:from>
    <xdr:to>
      <xdr:col>13</xdr:col>
      <xdr:colOff>20127</xdr:colOff>
      <xdr:row>87</xdr:row>
      <xdr:rowOff>171173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3D114A-A3D5-46A1-8BF3-7746070A9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9051" y="13804877"/>
          <a:ext cx="3067666" cy="2667381"/>
        </a:xfrm>
        <a:prstGeom prst="rect">
          <a:avLst/>
        </a:prstGeom>
      </xdr:spPr>
    </xdr:pic>
    <xdr:clientData/>
  </xdr:twoCellAnchor>
  <xdr:twoCellAnchor editAs="oneCell">
    <xdr:from>
      <xdr:col>9</xdr:col>
      <xdr:colOff>16750</xdr:colOff>
      <xdr:row>90</xdr:row>
      <xdr:rowOff>57076</xdr:rowOff>
    </xdr:from>
    <xdr:to>
      <xdr:col>13</xdr:col>
      <xdr:colOff>57609</xdr:colOff>
      <xdr:row>104</xdr:row>
      <xdr:rowOff>155991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A79F0E-2D7F-4586-A06E-7D78FB220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0100" y="16897276"/>
          <a:ext cx="3104099" cy="263256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106</xdr:row>
      <xdr:rowOff>168621</xdr:rowOff>
    </xdr:from>
    <xdr:to>
      <xdr:col>13</xdr:col>
      <xdr:colOff>134874</xdr:colOff>
      <xdr:row>121</xdr:row>
      <xdr:rowOff>135093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AE61AB4-DE2B-46CA-A0F9-88C1AB426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8590" y="19904421"/>
          <a:ext cx="3182874" cy="2677287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123</xdr:row>
      <xdr:rowOff>168506</xdr:rowOff>
    </xdr:from>
    <xdr:to>
      <xdr:col>13</xdr:col>
      <xdr:colOff>248412</xdr:colOff>
      <xdr:row>138</xdr:row>
      <xdr:rowOff>134978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13F5114-2060-4BFE-81BC-A85678EF0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8590" y="22980881"/>
          <a:ext cx="3296412" cy="2677287"/>
        </a:xfrm>
        <a:prstGeom prst="rect">
          <a:avLst/>
        </a:prstGeom>
      </xdr:spPr>
    </xdr:pic>
    <xdr:clientData/>
  </xdr:twoCellAnchor>
  <xdr:twoCellAnchor editAs="oneCell">
    <xdr:from>
      <xdr:col>0</xdr:col>
      <xdr:colOff>127115</xdr:colOff>
      <xdr:row>73</xdr:row>
      <xdr:rowOff>16106</xdr:rowOff>
    </xdr:from>
    <xdr:to>
      <xdr:col>3</xdr:col>
      <xdr:colOff>708521</xdr:colOff>
      <xdr:row>87</xdr:row>
      <xdr:rowOff>174983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C1FB6C5-9F5A-43ED-BEC9-B9B23F98C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5" y="13779731"/>
          <a:ext cx="3115056" cy="2692527"/>
        </a:xfrm>
        <a:prstGeom prst="rect">
          <a:avLst/>
        </a:prstGeom>
      </xdr:spPr>
    </xdr:pic>
    <xdr:clientData/>
  </xdr:twoCellAnchor>
  <xdr:twoCellAnchor editAs="oneCell">
    <xdr:from>
      <xdr:col>0</xdr:col>
      <xdr:colOff>127115</xdr:colOff>
      <xdr:row>90</xdr:row>
      <xdr:rowOff>16164</xdr:rowOff>
    </xdr:from>
    <xdr:to>
      <xdr:col>3</xdr:col>
      <xdr:colOff>702806</xdr:colOff>
      <xdr:row>104</xdr:row>
      <xdr:rowOff>155991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F2BDE19-DAD9-403D-8523-B6A1873B4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5" y="16856364"/>
          <a:ext cx="3103626" cy="2673477"/>
        </a:xfrm>
        <a:prstGeom prst="rect">
          <a:avLst/>
        </a:prstGeom>
      </xdr:spPr>
    </xdr:pic>
    <xdr:clientData/>
  </xdr:twoCellAnchor>
  <xdr:twoCellAnchor editAs="oneCell">
    <xdr:from>
      <xdr:col>0</xdr:col>
      <xdr:colOff>130925</xdr:colOff>
      <xdr:row>107</xdr:row>
      <xdr:rowOff>2887</xdr:rowOff>
    </xdr:from>
    <xdr:to>
      <xdr:col>3</xdr:col>
      <xdr:colOff>704711</xdr:colOff>
      <xdr:row>121</xdr:row>
      <xdr:rowOff>131283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CA8CA91F-930F-475A-9EC0-1C0DF1A79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25" y="19919662"/>
          <a:ext cx="3107436" cy="2662046"/>
        </a:xfrm>
        <a:prstGeom prst="rect">
          <a:avLst/>
        </a:prstGeom>
      </xdr:spPr>
    </xdr:pic>
    <xdr:clientData/>
  </xdr:twoCellAnchor>
  <xdr:twoCellAnchor editAs="oneCell">
    <xdr:from>
      <xdr:col>0</xdr:col>
      <xdr:colOff>127115</xdr:colOff>
      <xdr:row>124</xdr:row>
      <xdr:rowOff>16279</xdr:rowOff>
    </xdr:from>
    <xdr:to>
      <xdr:col>3</xdr:col>
      <xdr:colOff>702806</xdr:colOff>
      <xdr:row>138</xdr:row>
      <xdr:rowOff>131168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030EC66-A1C9-4204-9936-7091385BD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15" y="23009629"/>
          <a:ext cx="3103626" cy="26485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326875</xdr:colOff>
      <xdr:row>41</xdr:row>
      <xdr:rowOff>50539</xdr:rowOff>
    </xdr:from>
    <xdr:to>
      <xdr:col>28</xdr:col>
      <xdr:colOff>562196</xdr:colOff>
      <xdr:row>73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F553D6-1967-413B-BC8E-DAE2FEF9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3125" y="8003914"/>
          <a:ext cx="6283696" cy="6045461"/>
        </a:xfrm>
        <a:prstGeom prst="rect">
          <a:avLst/>
        </a:prstGeom>
      </xdr:spPr>
    </xdr:pic>
    <xdr:clientData/>
  </xdr:twoCellAnchor>
  <xdr:twoCellAnchor editAs="oneCell">
    <xdr:from>
      <xdr:col>19</xdr:col>
      <xdr:colOff>96290</xdr:colOff>
      <xdr:row>77</xdr:row>
      <xdr:rowOff>45721</xdr:rowOff>
    </xdr:from>
    <xdr:to>
      <xdr:col>28</xdr:col>
      <xdr:colOff>562196</xdr:colOff>
      <xdr:row>108</xdr:row>
      <xdr:rowOff>170498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F7CFD4-3C4F-479A-8C0E-5CDA8926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2540" y="14928534"/>
          <a:ext cx="6514281" cy="6030277"/>
        </a:xfrm>
        <a:prstGeom prst="rect">
          <a:avLst/>
        </a:prstGeom>
      </xdr:spPr>
    </xdr:pic>
    <xdr:clientData/>
  </xdr:twoCellAnchor>
  <xdr:twoCellAnchor editAs="oneCell">
    <xdr:from>
      <xdr:col>21</xdr:col>
      <xdr:colOff>23812</xdr:colOff>
      <xdr:row>113</xdr:row>
      <xdr:rowOff>20002</xdr:rowOff>
    </xdr:from>
    <xdr:to>
      <xdr:col>31</xdr:col>
      <xdr:colOff>396097</xdr:colOff>
      <xdr:row>145</xdr:row>
      <xdr:rowOff>20002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2E7FB80-7C4C-4810-AFD3-4512E03F8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64562" y="21832252"/>
          <a:ext cx="6563535" cy="609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882967</xdr:colOff>
      <xdr:row>150</xdr:row>
      <xdr:rowOff>20003</xdr:rowOff>
    </xdr:from>
    <xdr:to>
      <xdr:col>20</xdr:col>
      <xdr:colOff>214082</xdr:colOff>
      <xdr:row>181</xdr:row>
      <xdr:rowOff>166687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69EA31D-30D9-4C34-A446-1EB6BC09F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3217" y="28952191"/>
          <a:ext cx="6522490" cy="6052184"/>
        </a:xfrm>
        <a:prstGeom prst="rect">
          <a:avLst/>
        </a:prstGeom>
      </xdr:spPr>
    </xdr:pic>
    <xdr:clientData/>
  </xdr:twoCellAnchor>
  <xdr:twoCellAnchor editAs="oneCell">
    <xdr:from>
      <xdr:col>29</xdr:col>
      <xdr:colOff>474457</xdr:colOff>
      <xdr:row>77</xdr:row>
      <xdr:rowOff>18601</xdr:rowOff>
    </xdr:from>
    <xdr:to>
      <xdr:col>40</xdr:col>
      <xdr:colOff>459491</xdr:colOff>
      <xdr:row>109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7233AE0-D3D6-4C7B-BECA-7C44C6A81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545" y="14059572"/>
          <a:ext cx="6641328" cy="57188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/CBP/CBPBio/Nax%20project/Nax_recordings/Nax-Nav_chimeras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njected"/>
      <sheetName val="DIII_S3-S4loop_S4-S5link_S5"/>
      <sheetName val="DIII_SF_chi"/>
      <sheetName val="DIII_VSD3_S3-S4"/>
      <sheetName val="DIII_VSD3_S5-S6"/>
      <sheetName val="DIII-DIV_link"/>
      <sheetName val="DIII-DIV_link_PM"/>
      <sheetName val="DIII-DIV_link_PM_S4-S5_link"/>
      <sheetName val="DIII-DIV_S6_CTD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>
            <v>20619029</v>
          </cell>
          <cell r="C4">
            <v>20619031</v>
          </cell>
          <cell r="D4">
            <v>20619033</v>
          </cell>
          <cell r="E4">
            <v>20714044</v>
          </cell>
          <cell r="F4">
            <v>20714046</v>
          </cell>
          <cell r="G4">
            <v>20714048</v>
          </cell>
          <cell r="H4">
            <v>20718042</v>
          </cell>
          <cell r="I4">
            <v>20718044</v>
          </cell>
          <cell r="J4">
            <v>20719000</v>
          </cell>
          <cell r="K4">
            <v>20719002</v>
          </cell>
        </row>
        <row r="5">
          <cell r="B5">
            <v>-0.4364013671875</v>
          </cell>
          <cell r="C5">
            <v>-1.0223388671875</v>
          </cell>
          <cell r="D5">
            <v>-0.3753662109375</v>
          </cell>
          <cell r="E5">
            <v>-0.421142578125</v>
          </cell>
          <cell r="F5">
            <v>-0.2166748046875</v>
          </cell>
          <cell r="G5">
            <v>-0.2410888671875</v>
          </cell>
          <cell r="H5">
            <v>-0.1861572265625</v>
          </cell>
          <cell r="I5">
            <v>-0.3021240234375</v>
          </cell>
          <cell r="J5">
            <v>-0.2716064453125</v>
          </cell>
          <cell r="K5">
            <v>-0.421142578125</v>
          </cell>
        </row>
        <row r="6">
          <cell r="B6">
            <v>-0.29296875</v>
          </cell>
          <cell r="C6">
            <v>-0.6866455078125</v>
          </cell>
          <cell r="D6">
            <v>-0.2899169921875</v>
          </cell>
          <cell r="E6">
            <v>-0.3021240234375</v>
          </cell>
          <cell r="F6">
            <v>-0.152587890625</v>
          </cell>
          <cell r="G6">
            <v>-0.1678466796875</v>
          </cell>
          <cell r="H6">
            <v>-0.13427734375</v>
          </cell>
          <cell r="I6">
            <v>-0.1495361328125</v>
          </cell>
          <cell r="J6">
            <v>-0.15869140625</v>
          </cell>
          <cell r="K6">
            <v>-0.2716064453125</v>
          </cell>
        </row>
        <row r="7">
          <cell r="B7">
            <v>-0.52490234375</v>
          </cell>
          <cell r="C7">
            <v>-0.54931640625</v>
          </cell>
          <cell r="D7">
            <v>0.23193359375</v>
          </cell>
          <cell r="E7">
            <v>-0.2197265625</v>
          </cell>
          <cell r="F7">
            <v>-0.115966796875</v>
          </cell>
          <cell r="G7">
            <v>-0.128173828125</v>
          </cell>
          <cell r="H7">
            <v>0.103759765625</v>
          </cell>
          <cell r="I7">
            <v>8.23974609375E-2</v>
          </cell>
          <cell r="J7">
            <v>-0.13427734375</v>
          </cell>
          <cell r="K7">
            <v>-0.2166748046875</v>
          </cell>
        </row>
        <row r="8">
          <cell r="B8">
            <v>0.2593994140625</v>
          </cell>
          <cell r="C8">
            <v>-0.4791259765625</v>
          </cell>
          <cell r="D8">
            <v>0.2716064453125</v>
          </cell>
          <cell r="E8">
            <v>-0.177001953125</v>
          </cell>
          <cell r="F8">
            <v>-7.62939453125E-2</v>
          </cell>
          <cell r="G8">
            <v>-7.9345703125E-2</v>
          </cell>
          <cell r="H8">
            <v>0.152587890625</v>
          </cell>
          <cell r="I8">
            <v>0.1220703125</v>
          </cell>
          <cell r="J8">
            <v>8.544921875E-2</v>
          </cell>
          <cell r="K8">
            <v>-0.140380859375</v>
          </cell>
        </row>
        <row r="9">
          <cell r="B9">
            <v>0.8880615234375</v>
          </cell>
          <cell r="C9">
            <v>0.396728515625</v>
          </cell>
          <cell r="D9">
            <v>-0.299072265625</v>
          </cell>
          <cell r="E9">
            <v>-0.10986328125</v>
          </cell>
          <cell r="F9">
            <v>-5.4931640625E-2</v>
          </cell>
          <cell r="G9">
            <v>-0.1953125</v>
          </cell>
          <cell r="H9">
            <v>0.1800537109375</v>
          </cell>
          <cell r="I9">
            <v>0.164794921875</v>
          </cell>
          <cell r="J9">
            <v>0.115966796875</v>
          </cell>
          <cell r="K9">
            <v>0.2044677734375</v>
          </cell>
        </row>
        <row r="10">
          <cell r="B10">
            <v>0.2716064453125</v>
          </cell>
          <cell r="C10">
            <v>0.48828125</v>
          </cell>
          <cell r="D10">
            <v>0.2899169921875</v>
          </cell>
          <cell r="E10">
            <v>0.1434326171875</v>
          </cell>
          <cell r="F10">
            <v>7.9345703125E-2</v>
          </cell>
          <cell r="G10">
            <v>7.9345703125E-2</v>
          </cell>
          <cell r="H10">
            <v>0.2166748046875</v>
          </cell>
          <cell r="I10">
            <v>0.2105712890625</v>
          </cell>
          <cell r="J10">
            <v>0.15869140625</v>
          </cell>
          <cell r="K10">
            <v>0.2655029296875</v>
          </cell>
        </row>
        <row r="11">
          <cell r="B11">
            <v>0.28076171875</v>
          </cell>
          <cell r="C11">
            <v>0.5126953125</v>
          </cell>
          <cell r="D11">
            <v>0.3448486328125</v>
          </cell>
          <cell r="E11">
            <v>0.1861572265625</v>
          </cell>
          <cell r="F11">
            <v>0.10986328125</v>
          </cell>
          <cell r="G11">
            <v>0.1190185546875</v>
          </cell>
          <cell r="H11">
            <v>0.25634765625</v>
          </cell>
          <cell r="I11">
            <v>0.244140625</v>
          </cell>
          <cell r="J11">
            <v>0.2044677734375</v>
          </cell>
          <cell r="K11">
            <v>0.3265380859375</v>
          </cell>
        </row>
        <row r="12">
          <cell r="B12">
            <v>0.3936767578125</v>
          </cell>
          <cell r="C12">
            <v>0.6072998046875</v>
          </cell>
          <cell r="D12">
            <v>0.4241943359375</v>
          </cell>
          <cell r="E12">
            <v>0.1953125</v>
          </cell>
          <cell r="F12">
            <v>0.1373291015625</v>
          </cell>
          <cell r="G12">
            <v>0.15869140625</v>
          </cell>
          <cell r="H12">
            <v>0.2777099609375</v>
          </cell>
          <cell r="I12">
            <v>0.2899169921875</v>
          </cell>
          <cell r="J12">
            <v>0.244140625</v>
          </cell>
          <cell r="K12">
            <v>0.3692626953125</v>
          </cell>
        </row>
        <row r="13">
          <cell r="B13">
            <v>0.4364013671875</v>
          </cell>
          <cell r="C13">
            <v>0.7568359375</v>
          </cell>
          <cell r="D13">
            <v>0.4180908203125</v>
          </cell>
          <cell r="E13">
            <v>0.2532958984375</v>
          </cell>
          <cell r="F13">
            <v>0.189208984375</v>
          </cell>
          <cell r="G13">
            <v>0.2410888671875</v>
          </cell>
          <cell r="H13">
            <v>0.3448486328125</v>
          </cell>
          <cell r="I13">
            <v>0.35400390625</v>
          </cell>
          <cell r="J13">
            <v>0.323486328125</v>
          </cell>
          <cell r="K13">
            <v>0.47607421875</v>
          </cell>
        </row>
        <row r="14">
          <cell r="B14">
            <v>0.59814453125</v>
          </cell>
          <cell r="C14">
            <v>1.0406494140625</v>
          </cell>
          <cell r="D14">
            <v>0.567626953125</v>
          </cell>
          <cell r="E14">
            <v>0.347900390625</v>
          </cell>
          <cell r="F14">
            <v>0.2777099609375</v>
          </cell>
          <cell r="G14">
            <v>0.52490234375</v>
          </cell>
          <cell r="H14">
            <v>0.48828125</v>
          </cell>
          <cell r="I14">
            <v>0.5401611328125</v>
          </cell>
          <cell r="J14">
            <v>0.5126953125</v>
          </cell>
          <cell r="K14">
            <v>0.78125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500D-89FC-4A78-B408-F361CCACCA0A}">
  <dimension ref="A1:S210"/>
  <sheetViews>
    <sheetView tabSelected="1" zoomScaleNormal="100" workbookViewId="0">
      <selection activeCell="E3" sqref="E3"/>
    </sheetView>
  </sheetViews>
  <sheetFormatPr baseColWidth="10" defaultColWidth="8.83203125" defaultRowHeight="15" x14ac:dyDescent="0.2"/>
  <cols>
    <col min="1" max="1" width="8.83203125" style="2"/>
    <col min="2" max="2" width="13.6640625" style="2" customWidth="1"/>
    <col min="3" max="4" width="14" style="2" customWidth="1"/>
    <col min="5" max="5" width="15" style="2" customWidth="1"/>
    <col min="6" max="6" width="14.33203125" style="2" customWidth="1"/>
    <col min="7" max="7" width="13.83203125" style="2" customWidth="1"/>
    <col min="8" max="8" width="12.83203125" style="2" customWidth="1"/>
    <col min="9" max="9" width="13.6640625" style="2" customWidth="1"/>
    <col min="10" max="10" width="13.5" style="2" customWidth="1"/>
    <col min="11" max="11" width="16.1640625" style="2" customWidth="1"/>
    <col min="12" max="12" width="12.83203125" style="2" customWidth="1"/>
    <col min="13" max="13" width="14.33203125" style="2" customWidth="1"/>
    <col min="14" max="14" width="14.5" style="2" customWidth="1"/>
    <col min="15" max="15" width="16.5" style="2" customWidth="1"/>
    <col min="16" max="16" width="16" style="2" customWidth="1"/>
    <col min="17" max="17" width="15.5" style="2" customWidth="1"/>
    <col min="18" max="18" width="13.5" style="2" customWidth="1"/>
    <col min="19" max="19" width="14.1640625" style="2" customWidth="1"/>
    <col min="20" max="16384" width="8.83203125" style="2"/>
  </cols>
  <sheetData>
    <row r="1" spans="1:11" ht="21" customHeight="1" x14ac:dyDescent="0.2">
      <c r="A1" s="241" t="s">
        <v>57</v>
      </c>
      <c r="B1" s="241"/>
    </row>
    <row r="2" spans="1:11" x14ac:dyDescent="0.2">
      <c r="A2" s="241"/>
      <c r="B2" s="241"/>
    </row>
    <row r="4" spans="1:11" ht="17" x14ac:dyDescent="0.2">
      <c r="A4" s="6" t="s">
        <v>0</v>
      </c>
      <c r="C4" s="235" t="s">
        <v>10</v>
      </c>
      <c r="D4" s="235"/>
    </row>
    <row r="5" spans="1:11" x14ac:dyDescent="0.2">
      <c r="B5" s="243" t="s">
        <v>60</v>
      </c>
      <c r="C5" s="244"/>
      <c r="D5" s="244"/>
      <c r="E5" s="244"/>
      <c r="F5" s="244"/>
      <c r="G5" s="244"/>
      <c r="H5" s="244"/>
      <c r="I5" s="245"/>
      <c r="J5" s="7"/>
      <c r="K5" s="4"/>
    </row>
    <row r="6" spans="1:11" x14ac:dyDescent="0.2">
      <c r="A6" s="58" t="s">
        <v>1</v>
      </c>
      <c r="B6" s="57" t="s">
        <v>2</v>
      </c>
      <c r="C6" s="57" t="s">
        <v>3</v>
      </c>
      <c r="D6" s="57" t="s">
        <v>4</v>
      </c>
      <c r="E6" s="57" t="s">
        <v>5</v>
      </c>
      <c r="F6" s="57" t="s">
        <v>6</v>
      </c>
      <c r="G6" s="57" t="s">
        <v>7</v>
      </c>
      <c r="H6" s="57" t="s">
        <v>8</v>
      </c>
      <c r="I6" s="58" t="s">
        <v>9</v>
      </c>
      <c r="J6" s="3"/>
      <c r="K6" s="4"/>
    </row>
    <row r="7" spans="1:11" x14ac:dyDescent="0.2">
      <c r="A7" s="129">
        <v>-100</v>
      </c>
      <c r="B7" s="32">
        <v>-9.5143854618072995E-2</v>
      </c>
      <c r="C7" s="32">
        <v>-9.9013037979602994E-2</v>
      </c>
      <c r="D7" s="32">
        <v>-8.0049976706505002E-2</v>
      </c>
      <c r="E7" s="32">
        <v>-6.0907065868377998E-2</v>
      </c>
      <c r="F7" s="32">
        <v>-7.8387342393397993E-2</v>
      </c>
      <c r="G7" s="32">
        <v>-7.8204534947871995E-2</v>
      </c>
      <c r="H7" s="32">
        <v>-8.1151381134987002E-2</v>
      </c>
      <c r="I7" s="31">
        <v>-8.8916465640067999E-2</v>
      </c>
      <c r="J7" s="3"/>
      <c r="K7" s="4"/>
    </row>
    <row r="8" spans="1:11" x14ac:dyDescent="0.2">
      <c r="A8" s="129">
        <v>-80</v>
      </c>
      <c r="B8" s="32">
        <v>-8.0589294433594E-2</v>
      </c>
      <c r="C8" s="32">
        <v>-8.8931418955325997E-2</v>
      </c>
      <c r="D8" s="32">
        <v>-6.7777723073959004E-2</v>
      </c>
      <c r="E8" s="32">
        <v>-4.4532701373100003E-2</v>
      </c>
      <c r="F8" s="32">
        <v>-6.4577072858809995E-2</v>
      </c>
      <c r="G8" s="32">
        <v>-5.5866621434688998E-2</v>
      </c>
      <c r="H8" s="32">
        <v>-6.9127559661864998E-2</v>
      </c>
      <c r="I8" s="33">
        <v>-8.1742025911808E-2</v>
      </c>
      <c r="J8" s="3"/>
      <c r="K8" s="4"/>
    </row>
    <row r="9" spans="1:11" x14ac:dyDescent="0.2">
      <c r="A9" s="129">
        <v>-60</v>
      </c>
      <c r="B9" s="32">
        <v>-5.7054247707128997E-2</v>
      </c>
      <c r="C9" s="32">
        <v>-6.9177560508250996E-2</v>
      </c>
      <c r="D9" s="32">
        <v>-4.9678511917590998E-2</v>
      </c>
      <c r="E9" s="32">
        <v>-3.0769549310206999E-2</v>
      </c>
      <c r="F9" s="32">
        <v>-4.6861294656992E-2</v>
      </c>
      <c r="G9" s="32">
        <v>-4.0040273219347E-2</v>
      </c>
      <c r="H9" s="32">
        <v>-5.9022866189480001E-2</v>
      </c>
      <c r="I9" s="33">
        <v>-6.3124760985374007E-2</v>
      </c>
      <c r="J9" s="3"/>
      <c r="K9" s="4"/>
    </row>
    <row r="10" spans="1:11" x14ac:dyDescent="0.2">
      <c r="A10" s="129">
        <v>-40</v>
      </c>
      <c r="B10" s="32">
        <v>-2.9046071693301E-2</v>
      </c>
      <c r="C10" s="32">
        <v>-5.1509592682122997E-2</v>
      </c>
      <c r="D10" s="32">
        <v>-3.7813596427440997E-2</v>
      </c>
      <c r="E10" s="32">
        <v>-1.5359756536782E-2</v>
      </c>
      <c r="F10" s="32">
        <v>-2.7580380439757999E-2</v>
      </c>
      <c r="G10" s="32">
        <v>-2.3213310167193E-2</v>
      </c>
      <c r="H10" s="32">
        <v>-3.8213953375815998E-2</v>
      </c>
      <c r="I10" s="33">
        <v>-5.4660547524691003E-2</v>
      </c>
      <c r="J10" s="3"/>
      <c r="K10" s="4"/>
    </row>
    <row r="11" spans="1:11" x14ac:dyDescent="0.2">
      <c r="A11" s="129">
        <v>-20</v>
      </c>
      <c r="B11" s="32">
        <v>3.9581619203091001E-2</v>
      </c>
      <c r="C11" s="32">
        <v>4.1686724871396998E-2</v>
      </c>
      <c r="D11" s="32">
        <v>2.3301674053072999E-2</v>
      </c>
      <c r="E11" s="32">
        <v>2.0103823393582999E-2</v>
      </c>
      <c r="F11" s="32">
        <v>2.7068728581071001E-2</v>
      </c>
      <c r="G11" s="32">
        <v>2.6409560814500001E-2</v>
      </c>
      <c r="H11" s="32">
        <v>2.8512751683593001E-2</v>
      </c>
      <c r="I11" s="33">
        <v>3.8163147866725998E-2</v>
      </c>
      <c r="J11" s="3"/>
      <c r="K11" s="4"/>
    </row>
    <row r="12" spans="1:11" x14ac:dyDescent="0.2">
      <c r="A12" s="129">
        <v>0</v>
      </c>
      <c r="B12" s="32">
        <v>5.4883435368538E-2</v>
      </c>
      <c r="C12" s="32">
        <v>6.3863344490527996E-2</v>
      </c>
      <c r="D12" s="32">
        <v>3.6231901496648997E-2</v>
      </c>
      <c r="E12" s="32">
        <v>3.1549558043480003E-2</v>
      </c>
      <c r="F12" s="32">
        <v>4.4339332729577997E-2</v>
      </c>
      <c r="G12" s="32">
        <v>4.2680114507674997E-2</v>
      </c>
      <c r="H12" s="32">
        <v>3.9035428315401001E-2</v>
      </c>
      <c r="I12" s="33">
        <v>4.3213903903961001E-2</v>
      </c>
      <c r="J12" s="3"/>
      <c r="K12" s="4"/>
    </row>
    <row r="13" spans="1:11" x14ac:dyDescent="0.2">
      <c r="A13" s="129">
        <v>20</v>
      </c>
      <c r="B13" s="32">
        <v>6.1788041144609E-2</v>
      </c>
      <c r="C13" s="32">
        <v>7.7032357454299996E-2</v>
      </c>
      <c r="D13" s="32">
        <v>5.1227055490017E-2</v>
      </c>
      <c r="E13" s="32">
        <v>3.6199800670146998E-2</v>
      </c>
      <c r="F13" s="32">
        <v>6.0090374201535998E-2</v>
      </c>
      <c r="G13" s="32">
        <v>5.1661506295204003E-2</v>
      </c>
      <c r="H13" s="32">
        <v>4.6738374978304E-2</v>
      </c>
      <c r="I13" s="33">
        <v>5.5602677166462E-2</v>
      </c>
      <c r="J13" s="3"/>
      <c r="K13" s="4"/>
    </row>
    <row r="14" spans="1:11" x14ac:dyDescent="0.2">
      <c r="A14" s="129">
        <v>40</v>
      </c>
      <c r="B14" s="32">
        <v>7.5134731829165996E-2</v>
      </c>
      <c r="C14" s="32">
        <v>9.0011507272720004E-2</v>
      </c>
      <c r="D14" s="32">
        <v>6.3174113631248002E-2</v>
      </c>
      <c r="E14" s="32">
        <v>4.1580114513636003E-2</v>
      </c>
      <c r="F14" s="32">
        <v>8.5175350308417996E-2</v>
      </c>
      <c r="G14" s="32">
        <v>6.5959200263023002E-2</v>
      </c>
      <c r="H14" s="32">
        <v>6.2704153358936005E-2</v>
      </c>
      <c r="I14" s="33">
        <v>6.0948122292757E-2</v>
      </c>
      <c r="J14" s="3"/>
      <c r="K14" s="4"/>
    </row>
    <row r="15" spans="1:11" x14ac:dyDescent="0.2">
      <c r="A15" s="129">
        <v>60</v>
      </c>
      <c r="B15" s="32">
        <v>0.10008572041988401</v>
      </c>
      <c r="C15" s="32">
        <v>9.6194386482239005E-2</v>
      </c>
      <c r="D15" s="32">
        <v>8.5672698915004994E-2</v>
      </c>
      <c r="E15" s="32">
        <v>4.6975463628768997E-2</v>
      </c>
      <c r="F15" s="32">
        <v>0.106530055403709</v>
      </c>
      <c r="G15" s="32">
        <v>8.4437452256680007E-2</v>
      </c>
      <c r="H15" s="32">
        <v>7.0431724190712003E-2</v>
      </c>
      <c r="I15" s="33">
        <v>6.8537391722201996E-2</v>
      </c>
      <c r="J15" s="3"/>
      <c r="K15" s="4"/>
    </row>
    <row r="16" spans="1:11" x14ac:dyDescent="0.2">
      <c r="A16" s="130">
        <v>80</v>
      </c>
      <c r="B16" s="34">
        <v>0.13922092318534901</v>
      </c>
      <c r="C16" s="34">
        <v>0.15277461707591999</v>
      </c>
      <c r="D16" s="34">
        <v>0.130988389253616</v>
      </c>
      <c r="E16" s="34">
        <v>7.8015804290770999E-2</v>
      </c>
      <c r="F16" s="34">
        <v>0.15690353512763999</v>
      </c>
      <c r="G16" s="34">
        <v>0.13129259645938901</v>
      </c>
      <c r="H16" s="34">
        <v>9.6351869404316004E-2</v>
      </c>
      <c r="I16" s="35">
        <v>0.106309965252876</v>
      </c>
      <c r="J16" s="4"/>
      <c r="K16" s="4"/>
    </row>
    <row r="19" spans="1:17" ht="17" x14ac:dyDescent="0.25">
      <c r="A19" s="1" t="s">
        <v>11</v>
      </c>
      <c r="C19" s="248" t="s">
        <v>13</v>
      </c>
      <c r="D19" s="248"/>
    </row>
    <row r="20" spans="1:17" x14ac:dyDescent="0.2">
      <c r="B20" s="243" t="s">
        <v>12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7"/>
    </row>
    <row r="21" spans="1:17" x14ac:dyDescent="0.2">
      <c r="A21" s="8" t="s">
        <v>1</v>
      </c>
      <c r="B21" s="21">
        <v>21128000</v>
      </c>
      <c r="C21" s="19">
        <v>21128001</v>
      </c>
      <c r="D21" s="19">
        <v>21128002</v>
      </c>
      <c r="E21" s="19">
        <v>21128003</v>
      </c>
      <c r="F21" s="19">
        <v>21128004</v>
      </c>
      <c r="G21" s="19">
        <v>21128005</v>
      </c>
      <c r="H21" s="19">
        <v>21204000</v>
      </c>
      <c r="I21" s="19">
        <v>21204001</v>
      </c>
      <c r="J21" s="19">
        <v>21204002</v>
      </c>
      <c r="K21" s="19">
        <v>21204003</v>
      </c>
      <c r="L21" s="19">
        <v>21204004</v>
      </c>
      <c r="M21" s="19">
        <v>21204005</v>
      </c>
      <c r="N21" s="19">
        <v>21204006</v>
      </c>
      <c r="O21" s="24">
        <v>21204007</v>
      </c>
      <c r="P21" s="6"/>
      <c r="Q21" s="6"/>
    </row>
    <row r="22" spans="1:17" x14ac:dyDescent="0.2">
      <c r="A22" s="17">
        <v>-80</v>
      </c>
      <c r="B22" s="22">
        <v>-5.4107110947371001E-2</v>
      </c>
      <c r="C22" s="20">
        <v>-6.40869140625E-2</v>
      </c>
      <c r="D22" s="20">
        <v>-8.1245638430119005E-2</v>
      </c>
      <c r="E22" s="20">
        <v>-5.7954765856266001E-2</v>
      </c>
      <c r="F22" s="20">
        <v>-5.5758852511644003E-2</v>
      </c>
      <c r="G22" s="20">
        <v>-6.3281692564486999E-2</v>
      </c>
      <c r="H22" s="20">
        <v>-5.7326555252075001E-2</v>
      </c>
      <c r="I22" s="20">
        <v>-6.7559637129307001E-2</v>
      </c>
      <c r="J22" s="20">
        <v>-6.1782255768776002E-2</v>
      </c>
      <c r="K22" s="20">
        <v>-5.7840697467327E-2</v>
      </c>
      <c r="L22" s="20">
        <v>-6.8028926849364998E-2</v>
      </c>
      <c r="M22" s="20">
        <v>-6.2793068587779999E-2</v>
      </c>
      <c r="N22" s="20">
        <v>-6.7004203796386996E-2</v>
      </c>
      <c r="O22" s="25">
        <v>-5.6528247892857E-2</v>
      </c>
      <c r="P22" s="17"/>
      <c r="Q22" s="17"/>
    </row>
    <row r="23" spans="1:17" x14ac:dyDescent="0.2">
      <c r="A23" s="17">
        <v>-75</v>
      </c>
      <c r="B23" s="22">
        <v>-4.6714883297682003E-2</v>
      </c>
      <c r="C23" s="20">
        <v>-7.32421875E-2</v>
      </c>
      <c r="D23" s="20">
        <v>-6.4965836703776994E-2</v>
      </c>
      <c r="E23" s="20">
        <v>-6.2126267701387003E-2</v>
      </c>
      <c r="F23" s="20">
        <v>-5.6333031505346E-2</v>
      </c>
      <c r="G23" s="20">
        <v>-5.8436881750821998E-2</v>
      </c>
      <c r="H23" s="20">
        <v>-5.9888217598199997E-2</v>
      </c>
      <c r="I23" s="20">
        <v>-4.8662114888430003E-2</v>
      </c>
      <c r="J23" s="20">
        <v>-4.9546558409928998E-2</v>
      </c>
      <c r="K23" s="20">
        <v>-4.9583066254854001E-2</v>
      </c>
      <c r="L23" s="20">
        <v>-6.8740159273147999E-2</v>
      </c>
      <c r="M23" s="20">
        <v>-6.9245673716068004E-2</v>
      </c>
      <c r="N23" s="20">
        <v>-6.9320030510425998E-2</v>
      </c>
      <c r="O23" s="25">
        <v>-4.8798035830258997E-2</v>
      </c>
      <c r="P23" s="17"/>
      <c r="Q23" s="17"/>
    </row>
    <row r="24" spans="1:17" x14ac:dyDescent="0.2">
      <c r="A24" s="17">
        <v>-70</v>
      </c>
      <c r="B24" s="22">
        <v>-5.5005908012389998E-2</v>
      </c>
      <c r="C24" s="20">
        <v>-7.01904296875E-2</v>
      </c>
      <c r="D24" s="20">
        <v>-5.8759376406669998E-2</v>
      </c>
      <c r="E24" s="20">
        <v>-5.2554093301295998E-2</v>
      </c>
      <c r="F24" s="20">
        <v>-5.1523774862288998E-2</v>
      </c>
      <c r="G24" s="20">
        <v>-5.4331582039594997E-2</v>
      </c>
      <c r="H24" s="20">
        <v>-5.5277783423661998E-2</v>
      </c>
      <c r="I24" s="20">
        <v>-6.6587522625923004E-2</v>
      </c>
      <c r="J24" s="20">
        <v>-4.6438083052634999E-2</v>
      </c>
      <c r="K24" s="20">
        <v>-5.4852444678544998E-2</v>
      </c>
      <c r="L24" s="20">
        <v>-5.2519090473651997E-2</v>
      </c>
      <c r="M24" s="20">
        <v>-5.5328398942946999E-2</v>
      </c>
      <c r="N24" s="20">
        <v>-6.3499525189399997E-2</v>
      </c>
      <c r="O24" s="25">
        <v>-5.0923153758048997E-2</v>
      </c>
      <c r="P24" s="17"/>
      <c r="Q24" s="17"/>
    </row>
    <row r="25" spans="1:17" x14ac:dyDescent="0.2">
      <c r="A25" s="17">
        <v>-65</v>
      </c>
      <c r="B25" s="22">
        <v>-4.3704070150852002E-2</v>
      </c>
      <c r="C25" s="20">
        <v>-8.544921875E-2</v>
      </c>
      <c r="D25" s="20">
        <v>-5.8704394847154999E-2</v>
      </c>
      <c r="E25" s="20">
        <v>-5.9649303555489003E-2</v>
      </c>
      <c r="F25" s="20">
        <v>-4.7440078109503001E-2</v>
      </c>
      <c r="G25" s="20">
        <v>-5.7867616415023998E-2</v>
      </c>
      <c r="H25" s="20">
        <v>-5.1425237208605E-2</v>
      </c>
      <c r="I25" s="20">
        <v>-5.1398750394582998E-2</v>
      </c>
      <c r="J25" s="20">
        <v>-5.6394170969725002E-2</v>
      </c>
      <c r="K25" s="20">
        <v>-5.6131634861231003E-2</v>
      </c>
      <c r="L25" s="20">
        <v>-6.5944865345955006E-2</v>
      </c>
      <c r="M25" s="20">
        <v>-5.3971726447344E-2</v>
      </c>
      <c r="N25" s="20">
        <v>-6.3034273684025005E-2</v>
      </c>
      <c r="O25" s="25">
        <v>-5.1673304289579003E-2</v>
      </c>
      <c r="P25" s="17"/>
      <c r="Q25" s="17"/>
    </row>
    <row r="26" spans="1:17" x14ac:dyDescent="0.2">
      <c r="A26" s="17">
        <v>-60</v>
      </c>
      <c r="B26" s="22">
        <v>-3.6191709339619002E-2</v>
      </c>
      <c r="C26" s="20">
        <v>-5.4931640625E-2</v>
      </c>
      <c r="D26" s="20">
        <v>-6.0601834207773E-2</v>
      </c>
      <c r="E26" s="20">
        <v>-5.5981989949942003E-2</v>
      </c>
      <c r="F26" s="20">
        <v>-3.9389912039041998E-2</v>
      </c>
      <c r="G26" s="20">
        <v>-5.2753470838069999E-2</v>
      </c>
      <c r="H26" s="20">
        <v>-4.9257740378380002E-2</v>
      </c>
      <c r="I26" s="20">
        <v>-5.0787236541510003E-2</v>
      </c>
      <c r="J26" s="20">
        <v>-4.2002532631159002E-2</v>
      </c>
      <c r="K26" s="20">
        <v>-3.2868906855582997E-2</v>
      </c>
      <c r="L26" s="20">
        <v>-5.0770238041878003E-2</v>
      </c>
      <c r="M26" s="20">
        <v>-5.026626214385E-2</v>
      </c>
      <c r="N26" s="20">
        <v>-5.9521924704313001E-2</v>
      </c>
      <c r="O26" s="25">
        <v>-4.3618455529213E-2</v>
      </c>
      <c r="P26" s="17"/>
      <c r="Q26" s="17"/>
    </row>
    <row r="27" spans="1:17" x14ac:dyDescent="0.2">
      <c r="A27" s="17">
        <v>-55</v>
      </c>
      <c r="B27" s="22">
        <v>-3.8428951054810999E-2</v>
      </c>
      <c r="C27" s="20">
        <v>-6.103515625E-2</v>
      </c>
      <c r="D27" s="20">
        <v>-6.2024526298046001E-2</v>
      </c>
      <c r="E27" s="20">
        <v>-4.0724966675043002E-2</v>
      </c>
      <c r="F27" s="20">
        <v>-3.9586823433638001E-2</v>
      </c>
      <c r="G27" s="20">
        <v>-4.7336082905530999E-2</v>
      </c>
      <c r="H27" s="20">
        <v>-4.7840397804976002E-2</v>
      </c>
      <c r="I27" s="20">
        <v>-4.887580126524E-2</v>
      </c>
      <c r="J27" s="20">
        <v>-3.5899840295314997E-2</v>
      </c>
      <c r="K27" s="20">
        <v>-3.8938783109187997E-2</v>
      </c>
      <c r="L27" s="20">
        <v>-6.6096253693103998E-2</v>
      </c>
      <c r="M27" s="20">
        <v>-4.5478377491235997E-2</v>
      </c>
      <c r="N27" s="20">
        <v>-5.5208891630173E-2</v>
      </c>
      <c r="O27" s="25">
        <v>-3.4743297845124997E-2</v>
      </c>
      <c r="P27" s="17"/>
      <c r="Q27" s="17"/>
    </row>
    <row r="28" spans="1:17" x14ac:dyDescent="0.2">
      <c r="A28" s="17">
        <v>-50</v>
      </c>
      <c r="B28" s="22">
        <v>-4.0698397904633997E-2</v>
      </c>
      <c r="C28" s="20">
        <v>-5.79833984375E-2</v>
      </c>
      <c r="D28" s="20">
        <v>-5.9126060456038E-2</v>
      </c>
      <c r="E28" s="20">
        <v>-4.6831525862216998E-2</v>
      </c>
      <c r="F28" s="20">
        <v>-4.2477495968342001E-2</v>
      </c>
      <c r="G28" s="20">
        <v>-5.7820349931717002E-2</v>
      </c>
      <c r="H28" s="20">
        <v>-4.8118613660335999E-2</v>
      </c>
      <c r="I28" s="20">
        <v>-4.9643997102975998E-2</v>
      </c>
      <c r="J28" s="20">
        <v>-4.3809436261653997E-2</v>
      </c>
      <c r="K28" s="20">
        <v>-4.3110530823469002E-2</v>
      </c>
      <c r="L28" s="20">
        <v>-5.5489707738160997E-2</v>
      </c>
      <c r="M28" s="20">
        <v>-3.6790605634451003E-2</v>
      </c>
      <c r="N28" s="20">
        <v>-4.6731743961573001E-2</v>
      </c>
      <c r="O28" s="25">
        <v>-4.3259408324956998E-2</v>
      </c>
      <c r="P28" s="17"/>
      <c r="Q28" s="17"/>
    </row>
    <row r="29" spans="1:17" x14ac:dyDescent="0.2">
      <c r="A29" s="17">
        <v>-45</v>
      </c>
      <c r="B29" s="22">
        <v>-4.0629960596561002E-2</v>
      </c>
      <c r="C29" s="20">
        <v>-7.01904296875E-2</v>
      </c>
      <c r="D29" s="20">
        <v>-4.7593522816896001E-2</v>
      </c>
      <c r="E29" s="20">
        <v>-4.5858643949032003E-2</v>
      </c>
      <c r="F29" s="20">
        <v>-4.6192776411772003E-2</v>
      </c>
      <c r="G29" s="20">
        <v>-5.6529432535172001E-2</v>
      </c>
      <c r="H29" s="20">
        <v>-4.4379360973834998E-2</v>
      </c>
      <c r="I29" s="20">
        <v>-5.5926389992237001E-2</v>
      </c>
      <c r="J29" s="20">
        <v>-3.5800598561763999E-2</v>
      </c>
      <c r="K29" s="20">
        <v>-4.6137679368258001E-2</v>
      </c>
      <c r="L29" s="20">
        <v>-4.9081448465586E-2</v>
      </c>
      <c r="M29" s="20">
        <v>-4.2135708034039002E-2</v>
      </c>
      <c r="N29" s="20">
        <v>-5.2687816321850003E-2</v>
      </c>
      <c r="O29" s="25">
        <v>-4.4243674725294002E-2</v>
      </c>
      <c r="P29" s="17"/>
      <c r="Q29" s="17"/>
    </row>
    <row r="30" spans="1:17" x14ac:dyDescent="0.2">
      <c r="A30" s="17">
        <v>-40</v>
      </c>
      <c r="B30" s="22">
        <v>-5.6649137288331999E-2</v>
      </c>
      <c r="C30" s="20">
        <v>-9.765625E-2</v>
      </c>
      <c r="D30" s="20">
        <v>-6.0509715229273002E-2</v>
      </c>
      <c r="E30" s="20">
        <v>-6.8109296262264002E-2</v>
      </c>
      <c r="F30" s="20">
        <v>-5.7356886565685002E-2</v>
      </c>
      <c r="G30" s="20">
        <v>-6.7093126475811005E-2</v>
      </c>
      <c r="H30" s="20">
        <v>-5.0175670534371997E-2</v>
      </c>
      <c r="I30" s="20">
        <v>-5.0238639116287002E-2</v>
      </c>
      <c r="J30" s="20">
        <v>-5.2140325307846E-2</v>
      </c>
      <c r="K30" s="20">
        <v>-6.1256378889084001E-2</v>
      </c>
      <c r="L30" s="20">
        <v>-5.9779170900582997E-2</v>
      </c>
      <c r="M30" s="20">
        <v>-4.830776900053E-2</v>
      </c>
      <c r="N30" s="20">
        <v>-8.0061867833137998E-2</v>
      </c>
      <c r="O30" s="25">
        <v>-4.6042360365391E-2</v>
      </c>
      <c r="P30" s="17"/>
      <c r="Q30" s="17"/>
    </row>
    <row r="31" spans="1:17" x14ac:dyDescent="0.2">
      <c r="A31" s="17">
        <v>-35</v>
      </c>
      <c r="B31" s="22">
        <v>-9.6830777823925004E-2</v>
      </c>
      <c r="C31" s="20">
        <v>-0.1617431640625</v>
      </c>
      <c r="D31" s="20">
        <v>-0.11728927493095399</v>
      </c>
      <c r="E31" s="20">
        <v>-0.15075668692588801</v>
      </c>
      <c r="F31" s="20">
        <v>-7.2028741240501001E-2</v>
      </c>
      <c r="G31" s="20">
        <v>-0.10949583351612099</v>
      </c>
      <c r="H31" s="20">
        <v>-6.9431766867637995E-2</v>
      </c>
      <c r="I31" s="20">
        <v>-0.114417620003223</v>
      </c>
      <c r="J31" s="20">
        <v>-6.9288276135921006E-2</v>
      </c>
      <c r="K31" s="20">
        <v>-0.12711888551712</v>
      </c>
      <c r="L31" s="20">
        <v>-7.2810694575310003E-2</v>
      </c>
      <c r="M31" s="20">
        <v>-8.5709601640701003E-2</v>
      </c>
      <c r="N31" s="20">
        <v>-0.14876803755760201</v>
      </c>
      <c r="O31" s="25">
        <v>-5.8397360146045997E-2</v>
      </c>
      <c r="P31" s="17"/>
      <c r="Q31" s="17"/>
    </row>
    <row r="32" spans="1:17" x14ac:dyDescent="0.2">
      <c r="A32" s="17">
        <v>-30</v>
      </c>
      <c r="B32" s="22">
        <v>-0.26215115189552302</v>
      </c>
      <c r="C32" s="20">
        <v>-0.360107421875</v>
      </c>
      <c r="D32" s="20">
        <v>-0.26290652155876199</v>
      </c>
      <c r="E32" s="20">
        <v>-0.414615869522095</v>
      </c>
      <c r="F32" s="20">
        <v>-0.14883103966712999</v>
      </c>
      <c r="G32" s="20">
        <v>-0.23116417229175601</v>
      </c>
      <c r="H32" s="20">
        <v>-0.16138157248497001</v>
      </c>
      <c r="I32" s="20">
        <v>-0.230354905128479</v>
      </c>
      <c r="J32" s="20">
        <v>-0.185280591249466</v>
      </c>
      <c r="K32" s="20">
        <v>-0.31031039357185403</v>
      </c>
      <c r="L32" s="20">
        <v>-0.14728784561157199</v>
      </c>
      <c r="M32" s="20">
        <v>-0.223834678530693</v>
      </c>
      <c r="N32" s="20">
        <v>-0.35193783044815102</v>
      </c>
      <c r="O32" s="25">
        <v>-0.116495877504349</v>
      </c>
      <c r="P32" s="17"/>
      <c r="Q32" s="17"/>
    </row>
    <row r="33" spans="1:17" x14ac:dyDescent="0.2">
      <c r="A33" s="17">
        <v>-25</v>
      </c>
      <c r="B33" s="22">
        <v>-0.74450945854187001</v>
      </c>
      <c r="C33" s="20">
        <v>-1.7333984375</v>
      </c>
      <c r="D33" s="20">
        <v>-0.83744704723358199</v>
      </c>
      <c r="E33" s="20">
        <v>-2.3390128612518302</v>
      </c>
      <c r="F33" s="20">
        <v>-0.36590284109115601</v>
      </c>
      <c r="G33" s="20">
        <v>-0.62558925151824996</v>
      </c>
      <c r="H33" s="20">
        <v>-0.31959289312362699</v>
      </c>
      <c r="I33" s="20">
        <v>-0.61414879560470603</v>
      </c>
      <c r="J33" s="20">
        <v>-0.39473545551299999</v>
      </c>
      <c r="K33" s="20">
        <v>-1.0455340147018399</v>
      </c>
      <c r="L33" s="20">
        <v>-0.336092889308929</v>
      </c>
      <c r="M33" s="20">
        <v>-0.55654257535934404</v>
      </c>
      <c r="N33" s="20">
        <v>-0.94622623920440696</v>
      </c>
      <c r="O33" s="25">
        <v>-0.27655115723609902</v>
      </c>
      <c r="P33" s="17"/>
      <c r="Q33" s="17"/>
    </row>
    <row r="34" spans="1:17" x14ac:dyDescent="0.2">
      <c r="A34" s="17">
        <v>-20</v>
      </c>
      <c r="B34" s="22">
        <v>-1.94725489616394</v>
      </c>
      <c r="C34" s="20">
        <v>-2.294921875</v>
      </c>
      <c r="D34" s="20">
        <v>-1.9968577623367301</v>
      </c>
      <c r="E34" s="20">
        <v>-2.5433216094970699</v>
      </c>
      <c r="F34" s="20">
        <v>-1.0736331939697199</v>
      </c>
      <c r="G34" s="20">
        <v>-1.5672078132629399</v>
      </c>
      <c r="H34" s="20">
        <v>-0.78484380245208696</v>
      </c>
      <c r="I34" s="20">
        <v>-1.55032587051391</v>
      </c>
      <c r="J34" s="20">
        <v>-1.0284050703048699</v>
      </c>
      <c r="K34" s="20">
        <v>-1.6804792881011901</v>
      </c>
      <c r="L34" s="20">
        <v>-1.1592561006546001</v>
      </c>
      <c r="M34" s="20">
        <v>-1.5050094127655</v>
      </c>
      <c r="N34" s="20">
        <v>-1.9252793788909901</v>
      </c>
      <c r="O34" s="25">
        <v>-0.676058650016785</v>
      </c>
      <c r="P34" s="17"/>
      <c r="Q34" s="17"/>
    </row>
    <row r="35" spans="1:17" x14ac:dyDescent="0.2">
      <c r="A35" s="17">
        <v>-15</v>
      </c>
      <c r="B35" s="22">
        <v>-2.22702860832214</v>
      </c>
      <c r="C35" s="20">
        <v>-2.3193359375</v>
      </c>
      <c r="D35" s="20">
        <v>-2.2405536174774099</v>
      </c>
      <c r="E35" s="20">
        <v>-2.58447933197021</v>
      </c>
      <c r="F35" s="20">
        <v>-1.53242635726928</v>
      </c>
      <c r="G35" s="20">
        <v>-1.81475722789764</v>
      </c>
      <c r="H35" s="20">
        <v>-1.4377980232238701</v>
      </c>
      <c r="I35" s="20">
        <v>-1.8002792596817001</v>
      </c>
      <c r="J35" s="20">
        <v>-1.80979192256927</v>
      </c>
      <c r="K35" s="20">
        <v>-1.80547547340393</v>
      </c>
      <c r="L35" s="20">
        <v>-1.6914877891540501</v>
      </c>
      <c r="M35" s="20">
        <v>-2.14421463012695</v>
      </c>
      <c r="N35" s="20">
        <v>-2.2255551815032901</v>
      </c>
      <c r="O35" s="25">
        <v>-1.2787606716155999</v>
      </c>
      <c r="P35" s="17"/>
      <c r="Q35" s="17"/>
    </row>
    <row r="36" spans="1:17" x14ac:dyDescent="0.2">
      <c r="A36" s="17">
        <v>-10</v>
      </c>
      <c r="B36" s="22">
        <v>-2.1825604438781698</v>
      </c>
      <c r="C36" s="20">
        <v>-2.2247314453125</v>
      </c>
      <c r="D36" s="20">
        <v>-2.1769213676452601</v>
      </c>
      <c r="E36" s="20">
        <v>-2.47205662727356</v>
      </c>
      <c r="F36" s="20">
        <v>-1.56553626060485</v>
      </c>
      <c r="G36" s="20">
        <v>-1.80335021018981</v>
      </c>
      <c r="H36" s="20">
        <v>-1.74799585342407</v>
      </c>
      <c r="I36" s="20">
        <v>-1.85409212112426</v>
      </c>
      <c r="J36" s="20">
        <v>-2.06881499290466</v>
      </c>
      <c r="K36" s="20">
        <v>-1.75282526016235</v>
      </c>
      <c r="L36" s="20">
        <v>-1.7935752868652299</v>
      </c>
      <c r="M36" s="20">
        <v>-2.39002013206481</v>
      </c>
      <c r="N36" s="20">
        <v>-2.26540756225585</v>
      </c>
      <c r="O36" s="25">
        <v>-1.6487618684768599</v>
      </c>
      <c r="P36" s="17"/>
      <c r="Q36" s="17"/>
    </row>
    <row r="37" spans="1:17" x14ac:dyDescent="0.2">
      <c r="A37" s="17">
        <v>-5</v>
      </c>
      <c r="B37" s="22">
        <v>-1.99618744850158</v>
      </c>
      <c r="C37" s="20">
        <v>-2.0599365234375</v>
      </c>
      <c r="D37" s="20">
        <v>-2.0158360004425</v>
      </c>
      <c r="E37" s="20">
        <v>-2.30087018013</v>
      </c>
      <c r="F37" s="20">
        <v>-1.4932606220245299</v>
      </c>
      <c r="G37" s="20">
        <v>-1.69632136821746</v>
      </c>
      <c r="H37" s="20">
        <v>-1.79272902011871</v>
      </c>
      <c r="I37" s="20">
        <v>-1.75525426864624</v>
      </c>
      <c r="J37" s="20">
        <v>-2.0446531772613499</v>
      </c>
      <c r="K37" s="20">
        <v>-1.6124019622802701</v>
      </c>
      <c r="L37" s="20">
        <v>-1.70700311660766</v>
      </c>
      <c r="M37" s="20">
        <v>-2.36335897445678</v>
      </c>
      <c r="N37" s="20">
        <v>-2.1729950904846098</v>
      </c>
      <c r="O37" s="25">
        <v>-1.78240406513214</v>
      </c>
      <c r="P37" s="17"/>
      <c r="Q37" s="17"/>
    </row>
    <row r="38" spans="1:17" x14ac:dyDescent="0.2">
      <c r="A38" s="17">
        <v>0</v>
      </c>
      <c r="B38" s="22">
        <v>-1.7859141826629601</v>
      </c>
      <c r="C38" s="20">
        <v>-1.8341064453125</v>
      </c>
      <c r="D38" s="20">
        <v>-1.7951914072036701</v>
      </c>
      <c r="E38" s="20">
        <v>-2.0488615036010698</v>
      </c>
      <c r="F38" s="20">
        <v>-1.33955609798431</v>
      </c>
      <c r="G38" s="20">
        <v>-1.5404325723648</v>
      </c>
      <c r="H38" s="20">
        <v>-1.69128537178039</v>
      </c>
      <c r="I38" s="20">
        <v>-1.6089037656784</v>
      </c>
      <c r="J38" s="20">
        <v>-1.88567650318145</v>
      </c>
      <c r="K38" s="20">
        <v>-1.42407202720642</v>
      </c>
      <c r="L38" s="20">
        <v>-1.56444251537323</v>
      </c>
      <c r="M38" s="20">
        <v>-2.19792580604553</v>
      </c>
      <c r="N38" s="20">
        <v>-1.9750727415084799</v>
      </c>
      <c r="O38" s="25">
        <v>-1.6941934823989799</v>
      </c>
      <c r="P38" s="17"/>
      <c r="Q38" s="17"/>
    </row>
    <row r="39" spans="1:17" x14ac:dyDescent="0.2">
      <c r="A39" s="17">
        <v>5</v>
      </c>
      <c r="B39" s="22">
        <v>-1.53063881397247</v>
      </c>
      <c r="C39" s="20">
        <v>-1.59912109375</v>
      </c>
      <c r="D39" s="20">
        <v>-1.5336890220642001</v>
      </c>
      <c r="E39" s="20">
        <v>-1.8016836643218901</v>
      </c>
      <c r="F39" s="20">
        <v>-1.1733226776123</v>
      </c>
      <c r="G39" s="20">
        <v>-1.33493912220001</v>
      </c>
      <c r="H39" s="20">
        <v>-1.5206168889999301</v>
      </c>
      <c r="I39" s="20">
        <v>-1.3945621252059901</v>
      </c>
      <c r="J39" s="20">
        <v>-1.6543995141982999</v>
      </c>
      <c r="K39" s="20">
        <v>-1.2042700052261299</v>
      </c>
      <c r="L39" s="20">
        <v>-1.3617490530014</v>
      </c>
      <c r="M39" s="20">
        <v>-1.9638887643814</v>
      </c>
      <c r="N39" s="20">
        <v>-1.71264064311981</v>
      </c>
      <c r="O39" s="25">
        <v>-1.5269410610198899</v>
      </c>
      <c r="P39" s="17"/>
      <c r="Q39" s="17"/>
    </row>
    <row r="40" spans="1:17" x14ac:dyDescent="0.2">
      <c r="A40" s="17">
        <v>10</v>
      </c>
      <c r="B40" s="22">
        <v>-1.2799314260482699</v>
      </c>
      <c r="C40" s="20">
        <v>-1.3671875</v>
      </c>
      <c r="D40" s="20">
        <v>-1.26546359062194</v>
      </c>
      <c r="E40" s="20">
        <v>-1.5614876747131301</v>
      </c>
      <c r="F40" s="20">
        <v>-0.98033398389816295</v>
      </c>
      <c r="G40" s="20">
        <v>-1.12718057632446</v>
      </c>
      <c r="H40" s="20">
        <v>-1.30370593070983</v>
      </c>
      <c r="I40" s="20">
        <v>-1.1669170856475799</v>
      </c>
      <c r="J40" s="20">
        <v>-1.42179155349731</v>
      </c>
      <c r="K40" s="20">
        <v>-0.99229401350021396</v>
      </c>
      <c r="L40" s="20">
        <v>-1.1570068597793499</v>
      </c>
      <c r="M40" s="20">
        <v>-1.6562931537628101</v>
      </c>
      <c r="N40" s="20">
        <v>-1.4539748430252</v>
      </c>
      <c r="O40" s="25">
        <v>-1.31896865367889</v>
      </c>
      <c r="P40" s="17"/>
      <c r="Q40" s="17"/>
    </row>
    <row r="41" spans="1:17" x14ac:dyDescent="0.2">
      <c r="A41" s="17">
        <v>15</v>
      </c>
      <c r="B41" s="22">
        <v>-1.04227602481842</v>
      </c>
      <c r="C41" s="20">
        <v>-1.08642578125</v>
      </c>
      <c r="D41" s="20">
        <v>-1.0115102529525699</v>
      </c>
      <c r="E41" s="20">
        <v>-1.2930227518081601</v>
      </c>
      <c r="F41" s="20">
        <v>-0.80014508962631203</v>
      </c>
      <c r="G41" s="20">
        <v>-0.91452234983444203</v>
      </c>
      <c r="H41" s="20">
        <v>-1.0496411323547301</v>
      </c>
      <c r="I41" s="20">
        <v>-0.95715343952178999</v>
      </c>
      <c r="J41" s="20">
        <v>-1.1296968460082999</v>
      </c>
      <c r="K41" s="20">
        <v>-0.791126728057861</v>
      </c>
      <c r="L41" s="20">
        <v>-0.96710669994354204</v>
      </c>
      <c r="M41" s="20">
        <v>-1.3469049930572501</v>
      </c>
      <c r="N41" s="20">
        <v>-1.1772563457489</v>
      </c>
      <c r="O41" s="25">
        <v>-1.09627532958984</v>
      </c>
      <c r="P41" s="17"/>
      <c r="Q41" s="17"/>
    </row>
    <row r="42" spans="1:17" x14ac:dyDescent="0.2">
      <c r="A42" s="17">
        <v>20</v>
      </c>
      <c r="B42" s="22">
        <v>-0.80109977722168002</v>
      </c>
      <c r="C42" s="20">
        <v>-0.8544921875</v>
      </c>
      <c r="D42" s="20">
        <v>-0.77155804634094205</v>
      </c>
      <c r="E42" s="20">
        <v>-1.0011558532714799</v>
      </c>
      <c r="F42" s="20">
        <v>-0.60811358690261796</v>
      </c>
      <c r="G42" s="20">
        <v>-0.70971029996871904</v>
      </c>
      <c r="H42" s="20">
        <v>-0.81032735109329201</v>
      </c>
      <c r="I42" s="20">
        <v>-0.70242697000503496</v>
      </c>
      <c r="J42" s="20">
        <v>-0.89044398069381703</v>
      </c>
      <c r="K42" s="20">
        <v>-0.58968108892440796</v>
      </c>
      <c r="L42" s="20">
        <v>-0.75902831554412797</v>
      </c>
      <c r="M42" s="20">
        <v>-1.0642392635345399</v>
      </c>
      <c r="N42" s="20">
        <v>-0.89228510856628396</v>
      </c>
      <c r="O42" s="25">
        <v>-0.88310468196868896</v>
      </c>
      <c r="P42" s="17"/>
      <c r="Q42" s="17"/>
    </row>
    <row r="43" spans="1:17" x14ac:dyDescent="0.2">
      <c r="A43" s="17">
        <v>25</v>
      </c>
      <c r="B43" s="22">
        <v>-0.57000803947448697</v>
      </c>
      <c r="C43" s="20">
        <v>-0.634765625</v>
      </c>
      <c r="D43" s="20">
        <v>-0.55280011892318703</v>
      </c>
      <c r="E43" s="20">
        <v>-0.77422344684600797</v>
      </c>
      <c r="F43" s="20">
        <v>-0.45063343644142201</v>
      </c>
      <c r="G43" s="20">
        <v>-0.52545046806335405</v>
      </c>
      <c r="H43" s="20">
        <v>-0.59139126539230302</v>
      </c>
      <c r="I43" s="20">
        <v>-0.52286028861999501</v>
      </c>
      <c r="J43" s="20">
        <v>-0.63135123252868697</v>
      </c>
      <c r="K43" s="20">
        <v>-0.39359804987907399</v>
      </c>
      <c r="L43" s="20">
        <v>-0.55935370922088601</v>
      </c>
      <c r="M43" s="20">
        <v>-0.78473091125488303</v>
      </c>
      <c r="N43" s="20">
        <v>-0.62707531452178999</v>
      </c>
      <c r="O43" s="25">
        <v>-0.665399730205536</v>
      </c>
      <c r="P43" s="17"/>
      <c r="Q43" s="17"/>
    </row>
    <row r="44" spans="1:17" x14ac:dyDescent="0.2">
      <c r="A44" s="17">
        <v>30</v>
      </c>
      <c r="B44" s="22">
        <v>-0.380489021539688</v>
      </c>
      <c r="C44" s="20">
        <v>-0.4364013671875</v>
      </c>
      <c r="D44" s="20">
        <v>-0.34527057409286499</v>
      </c>
      <c r="E44" s="20">
        <v>-0.519250929355621</v>
      </c>
      <c r="F44" s="20">
        <v>-0.30390304327011097</v>
      </c>
      <c r="G44" s="20">
        <v>-0.33988329768180803</v>
      </c>
      <c r="H44" s="20">
        <v>-0.38661277294158902</v>
      </c>
      <c r="I44" s="20">
        <v>-0.33259874582290599</v>
      </c>
      <c r="J44" s="20">
        <v>-0.43326318264007602</v>
      </c>
      <c r="K44" s="20">
        <v>-0.24015757441520699</v>
      </c>
      <c r="L44" s="20">
        <v>-0.37625649571418801</v>
      </c>
      <c r="M44" s="20">
        <v>-0.50612920522689797</v>
      </c>
      <c r="N44" s="20">
        <v>-0.37302628159522999</v>
      </c>
      <c r="O44" s="25">
        <v>-0.450084239244461</v>
      </c>
      <c r="P44" s="17"/>
      <c r="Q44" s="17"/>
    </row>
    <row r="45" spans="1:17" x14ac:dyDescent="0.2">
      <c r="A45" s="17">
        <v>35</v>
      </c>
      <c r="B45" s="22">
        <v>-0.212285116314888</v>
      </c>
      <c r="C45" s="20">
        <v>-0.2532958984375</v>
      </c>
      <c r="D45" s="20">
        <v>-0.17450453341007199</v>
      </c>
      <c r="E45" s="20">
        <v>-0.32241472601890597</v>
      </c>
      <c r="F45" s="20">
        <v>-0.177664220333099</v>
      </c>
      <c r="G45" s="20">
        <v>-0.18409973382949801</v>
      </c>
      <c r="H45" s="20">
        <v>-0.22759543359279599</v>
      </c>
      <c r="I45" s="20">
        <v>-0.19639831781387301</v>
      </c>
      <c r="J45" s="20">
        <v>-0.25268253684043901</v>
      </c>
      <c r="K45" s="20">
        <v>-0.115408</v>
      </c>
      <c r="L45" s="20">
        <v>-0.226460456848145</v>
      </c>
      <c r="M45" s="20">
        <v>-0.31143712997436501</v>
      </c>
      <c r="N45" s="20">
        <v>-0.209542706608772</v>
      </c>
      <c r="O45" s="25">
        <v>-0.27256551384925798</v>
      </c>
      <c r="P45" s="17"/>
      <c r="Q45" s="17"/>
    </row>
    <row r="46" spans="1:17" x14ac:dyDescent="0.2">
      <c r="A46" s="17">
        <v>40</v>
      </c>
      <c r="B46" s="22">
        <v>-7.8975400000000001E-2</v>
      </c>
      <c r="C46" s="20">
        <v>-9.0109800000000004E-2</v>
      </c>
      <c r="D46" s="20">
        <v>-4.9113951623439997E-2</v>
      </c>
      <c r="E46" s="20">
        <v>-0.14838805794715901</v>
      </c>
      <c r="F46" s="20">
        <v>-7.0510871708393E-2</v>
      </c>
      <c r="G46" s="20">
        <v>-5.5780499999999997E-2</v>
      </c>
      <c r="H46" s="20">
        <v>-0.107772819697857</v>
      </c>
      <c r="I46" s="20">
        <v>-7.2047509253024999E-2</v>
      </c>
      <c r="J46" s="20">
        <v>-0.11212623119354199</v>
      </c>
      <c r="K46" s="20">
        <v>-1.4142961241304999E-2</v>
      </c>
      <c r="L46" s="20">
        <v>-0.102672956883907</v>
      </c>
      <c r="M46" s="20">
        <v>-0.13385751843452501</v>
      </c>
      <c r="N46" s="20">
        <v>-4.2867541313170998E-2</v>
      </c>
      <c r="O46" s="25">
        <v>-0.14162011444568601</v>
      </c>
      <c r="P46" s="17"/>
      <c r="Q46" s="17"/>
    </row>
    <row r="47" spans="1:17" x14ac:dyDescent="0.2">
      <c r="A47" s="17">
        <v>45</v>
      </c>
      <c r="B47" s="22">
        <v>2.4152051657438001E-2</v>
      </c>
      <c r="C47" s="20">
        <v>3.1477544456719998E-2</v>
      </c>
      <c r="D47" s="20">
        <v>7.6144166290759999E-2</v>
      </c>
      <c r="E47" s="20">
        <v>-9.8963603377340004E-3</v>
      </c>
      <c r="F47" s="20">
        <v>2.0677622407675001E-2</v>
      </c>
      <c r="G47" s="20">
        <v>5.0050076097249999E-2</v>
      </c>
      <c r="H47" s="20">
        <v>2.8350517153739999E-2</v>
      </c>
      <c r="I47" s="20">
        <v>4.8776276409626E-2</v>
      </c>
      <c r="J47" s="20">
        <v>7.4051604606209997E-3</v>
      </c>
      <c r="K47" s="20">
        <v>2.7928009629249999E-2</v>
      </c>
      <c r="L47" s="20">
        <v>3.6650754511356E-2</v>
      </c>
      <c r="M47" s="20">
        <v>2.6824461296200999E-2</v>
      </c>
      <c r="N47" s="20">
        <v>5.1083978265524001E-2</v>
      </c>
      <c r="O47" s="25">
        <v>-2.6243720203638E-2</v>
      </c>
      <c r="P47" s="17"/>
      <c r="Q47" s="17"/>
    </row>
    <row r="48" spans="1:17" x14ac:dyDescent="0.2">
      <c r="A48" s="17">
        <v>50</v>
      </c>
      <c r="B48" s="22">
        <v>7.5399741530417994E-2</v>
      </c>
      <c r="C48" s="20">
        <v>6.5203234553337E-2</v>
      </c>
      <c r="D48" s="20">
        <v>0.16515667736530301</v>
      </c>
      <c r="E48" s="20">
        <v>0.11380712687969199</v>
      </c>
      <c r="F48" s="20">
        <v>4.0028944611549003E-2</v>
      </c>
      <c r="G48" s="20">
        <v>0.101769961416721</v>
      </c>
      <c r="H48" s="20">
        <v>4.9535829573869997E-2</v>
      </c>
      <c r="I48" s="20">
        <v>4.6551220118999002E-2</v>
      </c>
      <c r="J48" s="20">
        <v>3.6766391247511E-2</v>
      </c>
      <c r="K48" s="20">
        <v>5.7001613080502E-2</v>
      </c>
      <c r="L48" s="20">
        <v>4.9794498831033998E-2</v>
      </c>
      <c r="M48" s="20">
        <v>4.6180844306946002E-2</v>
      </c>
      <c r="N48" s="20">
        <v>0.107158347964287</v>
      </c>
      <c r="O48" s="25">
        <v>2.2202435880898999E-2</v>
      </c>
      <c r="P48" s="17"/>
      <c r="Q48" s="17"/>
    </row>
    <row r="49" spans="1:19" x14ac:dyDescent="0.2">
      <c r="A49" s="17">
        <v>55</v>
      </c>
      <c r="B49" s="22">
        <v>0.13498543202877</v>
      </c>
      <c r="C49" s="20">
        <v>0.100008875131607</v>
      </c>
      <c r="D49" s="20">
        <v>0.23912349343299899</v>
      </c>
      <c r="E49" s="20">
        <v>0.21083453297615101</v>
      </c>
      <c r="F49" s="20">
        <v>6.6057115793227997E-2</v>
      </c>
      <c r="G49" s="20">
        <v>0.178613141179085</v>
      </c>
      <c r="H49" s="20">
        <v>7.1662351489066994E-2</v>
      </c>
      <c r="I49" s="20">
        <v>6.2612354755402E-2</v>
      </c>
      <c r="J49" s="20">
        <v>5.7244878262281002E-2</v>
      </c>
      <c r="K49" s="20">
        <v>7.7883355319499997E-2</v>
      </c>
      <c r="L49" s="20">
        <v>6.7334637045859999E-2</v>
      </c>
      <c r="M49" s="20">
        <v>7.8032568097114993E-2</v>
      </c>
      <c r="N49" s="20">
        <v>0.14914682507515001</v>
      </c>
      <c r="O49" s="25">
        <v>5.0189513713120998E-2</v>
      </c>
      <c r="P49" s="17"/>
      <c r="Q49" s="17"/>
    </row>
    <row r="50" spans="1:19" x14ac:dyDescent="0.2">
      <c r="A50" s="17">
        <v>60</v>
      </c>
      <c r="B50" s="22">
        <v>0.187155976891518</v>
      </c>
      <c r="C50" s="20">
        <v>0.124199293553829</v>
      </c>
      <c r="D50" s="20">
        <v>0.29830181598663302</v>
      </c>
      <c r="E50" s="20">
        <v>0.28791561722755399</v>
      </c>
      <c r="F50" s="20">
        <v>7.0373773574829004E-2</v>
      </c>
      <c r="G50" s="20">
        <v>0.20627221465110801</v>
      </c>
      <c r="H50" s="20">
        <v>8.8742934167385004E-2</v>
      </c>
      <c r="I50" s="20">
        <v>7.4244506657123996E-2</v>
      </c>
      <c r="J50" s="20">
        <v>6.8760074675082994E-2</v>
      </c>
      <c r="K50" s="20">
        <v>9.3323752284050002E-2</v>
      </c>
      <c r="L50" s="20">
        <v>8.0459706485270996E-2</v>
      </c>
      <c r="M50" s="20">
        <v>9.9863439798355005E-2</v>
      </c>
      <c r="N50" s="20">
        <v>0.19145910441875499</v>
      </c>
      <c r="O50" s="25">
        <v>6.7003242671489993E-2</v>
      </c>
      <c r="P50" s="17"/>
      <c r="Q50" s="17"/>
    </row>
    <row r="51" spans="1:19" x14ac:dyDescent="0.2">
      <c r="A51" s="18">
        <v>65</v>
      </c>
      <c r="B51" s="23">
        <v>0.20206367969512901</v>
      </c>
      <c r="C51" s="18">
        <v>0.15470592677593201</v>
      </c>
      <c r="D51" s="18">
        <v>0.34629797935485801</v>
      </c>
      <c r="E51" s="18">
        <v>0.34830424189567599</v>
      </c>
      <c r="F51" s="18">
        <v>8.5091210901737005E-2</v>
      </c>
      <c r="G51" s="18">
        <v>0.23840647935867301</v>
      </c>
      <c r="H51" s="18">
        <v>8.0818109214306003E-2</v>
      </c>
      <c r="I51" s="18">
        <v>7.2914488613605E-2</v>
      </c>
      <c r="J51" s="18">
        <v>8.2169406116008994E-2</v>
      </c>
      <c r="K51" s="18">
        <v>0.111261658370495</v>
      </c>
      <c r="L51" s="18">
        <v>8.9164830744266996E-2</v>
      </c>
      <c r="M51" s="18">
        <v>0.106196589767933</v>
      </c>
      <c r="N51" s="18">
        <v>0.218804702162743</v>
      </c>
      <c r="O51" s="26">
        <v>7.7305287122725996E-2</v>
      </c>
      <c r="P51" s="20"/>
      <c r="Q51" s="20"/>
    </row>
    <row r="54" spans="1:19" x14ac:dyDescent="0.2">
      <c r="A54" s="241" t="s">
        <v>58</v>
      </c>
      <c r="B54" s="241"/>
    </row>
    <row r="55" spans="1:19" x14ac:dyDescent="0.2">
      <c r="A55" s="241"/>
      <c r="B55" s="241"/>
    </row>
    <row r="57" spans="1:19" ht="17" x14ac:dyDescent="0.2">
      <c r="A57" s="6" t="s">
        <v>0</v>
      </c>
      <c r="C57" s="235" t="s">
        <v>10</v>
      </c>
      <c r="D57" s="235"/>
    </row>
    <row r="59" spans="1:19" x14ac:dyDescent="0.2">
      <c r="B59" s="227" t="s">
        <v>14</v>
      </c>
      <c r="C59" s="228"/>
      <c r="D59" s="228"/>
      <c r="E59" s="229"/>
      <c r="F59" s="238" t="s">
        <v>15</v>
      </c>
      <c r="G59" s="239"/>
      <c r="H59" s="239"/>
      <c r="I59" s="240"/>
      <c r="L59" s="227" t="s">
        <v>14</v>
      </c>
      <c r="M59" s="228"/>
      <c r="N59" s="228"/>
      <c r="O59" s="229"/>
      <c r="P59" s="238" t="s">
        <v>20</v>
      </c>
      <c r="Q59" s="239"/>
      <c r="R59" s="239"/>
      <c r="S59" s="240"/>
    </row>
    <row r="60" spans="1:19" x14ac:dyDescent="0.2">
      <c r="A60" s="36" t="s">
        <v>1</v>
      </c>
      <c r="B60" s="21" t="s">
        <v>16</v>
      </c>
      <c r="C60" s="19" t="s">
        <v>17</v>
      </c>
      <c r="D60" s="19" t="s">
        <v>18</v>
      </c>
      <c r="E60" s="24" t="s">
        <v>19</v>
      </c>
      <c r="F60" s="43" t="s">
        <v>16</v>
      </c>
      <c r="G60" s="43" t="s">
        <v>17</v>
      </c>
      <c r="H60" s="43" t="s">
        <v>18</v>
      </c>
      <c r="I60" s="44" t="s">
        <v>19</v>
      </c>
      <c r="K60" s="45" t="s">
        <v>1</v>
      </c>
      <c r="L60" s="21" t="s">
        <v>16</v>
      </c>
      <c r="M60" s="19" t="s">
        <v>17</v>
      </c>
      <c r="N60" s="19" t="s">
        <v>18</v>
      </c>
      <c r="O60" s="24" t="s">
        <v>19</v>
      </c>
      <c r="P60" s="43" t="s">
        <v>16</v>
      </c>
      <c r="Q60" s="43" t="s">
        <v>17</v>
      </c>
      <c r="R60" s="43" t="s">
        <v>18</v>
      </c>
      <c r="S60" s="44" t="s">
        <v>19</v>
      </c>
    </row>
    <row r="61" spans="1:19" x14ac:dyDescent="0.2">
      <c r="A61" s="30">
        <v>-100</v>
      </c>
      <c r="B61" s="37">
        <v>-0.1312256</v>
      </c>
      <c r="C61" s="30">
        <v>-0.17700199999999999</v>
      </c>
      <c r="D61" s="30">
        <v>-0.17089840000000001</v>
      </c>
      <c r="E61" s="31">
        <v>-0.21057129999999999</v>
      </c>
      <c r="F61" s="30">
        <v>-0.140380859</v>
      </c>
      <c r="G61" s="30">
        <v>-0.16174316399999999</v>
      </c>
      <c r="H61" s="30">
        <v>-0.15563964799999999</v>
      </c>
      <c r="I61" s="31">
        <v>-0.18005371100000001</v>
      </c>
      <c r="K61" s="46">
        <v>-100</v>
      </c>
      <c r="L61" s="37">
        <v>-0.100802138</v>
      </c>
      <c r="M61" s="30">
        <v>-0.124862522</v>
      </c>
      <c r="N61" s="30">
        <v>-0.10901303599999999</v>
      </c>
      <c r="O61" s="31">
        <v>-8.0995806000000004E-2</v>
      </c>
      <c r="P61" s="30">
        <v>-9.6666344000000001E-2</v>
      </c>
      <c r="Q61" s="30">
        <v>-0.113525085</v>
      </c>
      <c r="R61" s="30">
        <v>-0.15051654</v>
      </c>
      <c r="S61" s="31">
        <v>-7.8045070171356007E-2</v>
      </c>
    </row>
    <row r="62" spans="1:19" x14ac:dyDescent="0.2">
      <c r="A62" s="32">
        <v>-80</v>
      </c>
      <c r="B62" s="38">
        <v>-0.1098633</v>
      </c>
      <c r="C62" s="32">
        <v>-0.1312256</v>
      </c>
      <c r="D62" s="32">
        <v>-0.14343259999999999</v>
      </c>
      <c r="E62" s="33">
        <v>-0.1953125</v>
      </c>
      <c r="F62" s="32">
        <v>-0.119018555</v>
      </c>
      <c r="G62" s="32">
        <v>-0.13732910200000001</v>
      </c>
      <c r="H62" s="32">
        <v>-0.13427734399999999</v>
      </c>
      <c r="I62" s="33">
        <v>-0.14343261700000001</v>
      </c>
      <c r="K62" s="47">
        <v>-80</v>
      </c>
      <c r="L62" s="38">
        <v>-7.3839866000000004E-2</v>
      </c>
      <c r="M62" s="32">
        <v>-0.10383565</v>
      </c>
      <c r="N62" s="32">
        <v>-7.9294890000000007E-2</v>
      </c>
      <c r="O62" s="33">
        <v>-6.8480558999999996E-2</v>
      </c>
      <c r="P62" s="32">
        <v>-7.1964397999999999E-2</v>
      </c>
      <c r="Q62" s="32">
        <v>-8.9259110000000003E-2</v>
      </c>
      <c r="R62" s="32">
        <v>-8.9130140999999996E-2</v>
      </c>
      <c r="S62" s="33">
        <v>-6.0993492603302002E-2</v>
      </c>
    </row>
    <row r="63" spans="1:19" x14ac:dyDescent="0.2">
      <c r="A63" s="32">
        <v>-60</v>
      </c>
      <c r="B63" s="38">
        <v>-8.8500999999999996E-2</v>
      </c>
      <c r="C63" s="32">
        <v>-0.11596679999999999</v>
      </c>
      <c r="D63" s="32">
        <v>-0.12512210000000001</v>
      </c>
      <c r="E63" s="33">
        <v>-0.1525879</v>
      </c>
      <c r="F63" s="32">
        <v>-8.8500976999999995E-2</v>
      </c>
      <c r="G63" s="32">
        <v>-0.12512207</v>
      </c>
      <c r="H63" s="32">
        <v>-0.13122558600000001</v>
      </c>
      <c r="I63" s="33">
        <v>-0.14953613299999999</v>
      </c>
      <c r="K63" s="47">
        <v>-60</v>
      </c>
      <c r="L63" s="38">
        <v>-5.5004820000000003E-2</v>
      </c>
      <c r="M63" s="32">
        <v>-7.3528870999999996E-2</v>
      </c>
      <c r="N63" s="32">
        <v>-6.1169937000000001E-2</v>
      </c>
      <c r="O63" s="33">
        <v>-5.1597814999999998E-2</v>
      </c>
      <c r="P63" s="32">
        <v>-5.3358436000000002E-2</v>
      </c>
      <c r="Q63" s="32">
        <v>-7.3018669999999994E-2</v>
      </c>
      <c r="R63" s="32">
        <v>-6.5375023000000004E-2</v>
      </c>
      <c r="S63" s="33">
        <v>-3.7951149046421002E-2</v>
      </c>
    </row>
    <row r="64" spans="1:19" x14ac:dyDescent="0.2">
      <c r="A64" s="32">
        <v>-40</v>
      </c>
      <c r="B64" s="38">
        <v>-6.7138699999999996E-2</v>
      </c>
      <c r="C64" s="32">
        <v>-9.1552700000000001E-2</v>
      </c>
      <c r="D64" s="32">
        <v>-0.112915</v>
      </c>
      <c r="E64" s="33">
        <v>-0.1190186</v>
      </c>
      <c r="F64" s="32">
        <v>-7.0190429999999998E-2</v>
      </c>
      <c r="G64" s="32">
        <v>-8.8500976999999995E-2</v>
      </c>
      <c r="H64" s="32">
        <v>-9.765625E-2</v>
      </c>
      <c r="I64" s="33">
        <v>-0.11291503899999999</v>
      </c>
      <c r="K64" s="47">
        <v>-40</v>
      </c>
      <c r="L64" s="38">
        <v>-2.8581855999999999E-2</v>
      </c>
      <c r="M64" s="32">
        <v>-5.2074593000000002E-2</v>
      </c>
      <c r="N64" s="32">
        <v>-3.4847729000000001E-2</v>
      </c>
      <c r="O64" s="33">
        <v>2.8778495000000001E-2</v>
      </c>
      <c r="P64" s="32">
        <v>-2.9193773999999999E-2</v>
      </c>
      <c r="Q64" s="32">
        <v>-5.5600043000000002E-2</v>
      </c>
      <c r="R64" s="32">
        <v>-4.0637265999999998E-2</v>
      </c>
      <c r="S64" s="33">
        <v>-2.6486797258258001E-2</v>
      </c>
    </row>
    <row r="65" spans="1:19" x14ac:dyDescent="0.2">
      <c r="A65" s="32">
        <v>-20</v>
      </c>
      <c r="B65" s="38">
        <v>6.4086909999999997E-2</v>
      </c>
      <c r="C65" s="32">
        <v>8.8500980000000007E-2</v>
      </c>
      <c r="D65" s="32">
        <v>-9.4604499999999994E-2</v>
      </c>
      <c r="E65" s="33">
        <v>-9.1552700000000001E-2</v>
      </c>
      <c r="F65" s="32">
        <v>-5.7983397999999998E-2</v>
      </c>
      <c r="G65" s="32">
        <v>-7.6293945000000002E-2</v>
      </c>
      <c r="H65" s="32">
        <v>-9.4604491999999998E-2</v>
      </c>
      <c r="I65" s="33">
        <v>-9.4604491999999998E-2</v>
      </c>
      <c r="K65" s="47">
        <v>-20</v>
      </c>
      <c r="L65" s="38">
        <v>2.9991046E-2</v>
      </c>
      <c r="M65" s="32">
        <v>-4.0129717000000002E-2</v>
      </c>
      <c r="N65" s="32">
        <v>3.7856518999999998E-2</v>
      </c>
      <c r="O65" s="33">
        <v>4.5078567999999999E-2</v>
      </c>
      <c r="P65" s="32">
        <v>2.8103634999999998E-2</v>
      </c>
      <c r="Q65" s="32">
        <v>-3.5108241999999998E-2</v>
      </c>
      <c r="R65" s="32">
        <v>3.1504988999999997E-2</v>
      </c>
      <c r="S65" s="33">
        <v>3.0598314478992999E-2</v>
      </c>
    </row>
    <row r="66" spans="1:19" x14ac:dyDescent="0.2">
      <c r="A66" s="32">
        <v>0</v>
      </c>
      <c r="B66" s="38">
        <v>7.6293949999999999E-2</v>
      </c>
      <c r="C66" s="32">
        <v>0.10986327999999999</v>
      </c>
      <c r="D66" s="32">
        <v>8.2397460000000006E-2</v>
      </c>
      <c r="E66" s="33">
        <v>0.10070801</v>
      </c>
      <c r="F66" s="32">
        <v>5.1879883000000002E-2</v>
      </c>
      <c r="G66" s="32">
        <v>0.100708008</v>
      </c>
      <c r="H66" s="32">
        <v>-8.5449219000000007E-2</v>
      </c>
      <c r="I66" s="33">
        <v>0.100708008</v>
      </c>
      <c r="K66" s="47">
        <v>0</v>
      </c>
      <c r="L66" s="38">
        <v>5.1816121E-2</v>
      </c>
      <c r="M66" s="32">
        <v>3.7748261999999998E-2</v>
      </c>
      <c r="N66" s="32">
        <v>5.4276507000000002E-2</v>
      </c>
      <c r="O66" s="33">
        <v>5.7611056000000001E-2</v>
      </c>
      <c r="P66" s="32">
        <v>4.2191166000000002E-2</v>
      </c>
      <c r="Q66" s="32">
        <v>3.8597062000000001E-2</v>
      </c>
      <c r="R66" s="32">
        <v>4.8682120000000002E-2</v>
      </c>
      <c r="S66" s="33">
        <v>4.9341257661580998E-2</v>
      </c>
    </row>
    <row r="67" spans="1:19" x14ac:dyDescent="0.2">
      <c r="A67" s="32">
        <v>20</v>
      </c>
      <c r="B67" s="38">
        <v>0.10375977</v>
      </c>
      <c r="C67" s="32">
        <v>0.12207031</v>
      </c>
      <c r="D67" s="32">
        <v>0.10070801</v>
      </c>
      <c r="E67" s="33">
        <v>0.13732910000000001</v>
      </c>
      <c r="F67" s="32">
        <v>7.6293945000000002E-2</v>
      </c>
      <c r="G67" s="32">
        <v>0.122070313</v>
      </c>
      <c r="H67" s="32">
        <v>9.4604491999999998E-2</v>
      </c>
      <c r="I67" s="33">
        <v>0.10681152300000001</v>
      </c>
      <c r="K67" s="47">
        <v>20</v>
      </c>
      <c r="L67" s="38">
        <v>6.3579074999999999E-2</v>
      </c>
      <c r="M67" s="32">
        <v>5.0120808000000003E-2</v>
      </c>
      <c r="N67" s="32">
        <v>7.1647561999999998E-2</v>
      </c>
      <c r="O67" s="33">
        <v>6.4656041999999997E-2</v>
      </c>
      <c r="P67" s="32">
        <v>5.3764368999999999E-2</v>
      </c>
      <c r="Q67" s="32">
        <v>4.5233689000000001E-2</v>
      </c>
      <c r="R67" s="32">
        <v>5.9251181999999999E-2</v>
      </c>
      <c r="S67" s="33">
        <v>4.8682212829590003E-2</v>
      </c>
    </row>
    <row r="68" spans="1:19" x14ac:dyDescent="0.2">
      <c r="A68" s="32">
        <v>40</v>
      </c>
      <c r="B68" s="38">
        <v>0.11901855</v>
      </c>
      <c r="C68" s="32">
        <v>0.13427734</v>
      </c>
      <c r="D68" s="32">
        <v>0.11291503999999999</v>
      </c>
      <c r="E68" s="33">
        <v>0.1739502</v>
      </c>
      <c r="F68" s="32">
        <v>9.765625E-2</v>
      </c>
      <c r="G68" s="32">
        <v>0.115966797</v>
      </c>
      <c r="H68" s="32">
        <v>9.4604491999999998E-2</v>
      </c>
      <c r="I68" s="33">
        <v>0.140380859</v>
      </c>
      <c r="K68" s="47">
        <v>40</v>
      </c>
      <c r="L68" s="38">
        <v>8.5674860000000005E-2</v>
      </c>
      <c r="M68" s="32">
        <v>6.0388206999999999E-2</v>
      </c>
      <c r="N68" s="32">
        <v>8.1618167000000005E-2</v>
      </c>
      <c r="O68" s="33">
        <v>8.3108179000000004E-2</v>
      </c>
      <c r="P68" s="32">
        <v>6.7417300999999999E-2</v>
      </c>
      <c r="Q68" s="32">
        <v>6.1322000000000002E-2</v>
      </c>
      <c r="R68" s="32">
        <v>7.3685072000000004E-2</v>
      </c>
      <c r="S68" s="33">
        <v>6.6329874098301003E-2</v>
      </c>
    </row>
    <row r="69" spans="1:19" x14ac:dyDescent="0.2">
      <c r="A69" s="32">
        <v>60</v>
      </c>
      <c r="B69" s="38">
        <v>0.13427734</v>
      </c>
      <c r="C69" s="32">
        <v>0.14953612999999999</v>
      </c>
      <c r="D69" s="32">
        <v>0.14343262000000001</v>
      </c>
      <c r="E69" s="33">
        <v>0.20751953000000001</v>
      </c>
      <c r="F69" s="32">
        <v>0.103759766</v>
      </c>
      <c r="G69" s="32">
        <v>0.140380859</v>
      </c>
      <c r="H69" s="32">
        <v>0.119018555</v>
      </c>
      <c r="I69" s="33">
        <v>0.18005371100000001</v>
      </c>
      <c r="K69" s="47">
        <v>60</v>
      </c>
      <c r="L69" s="38">
        <v>0.11069724</v>
      </c>
      <c r="M69" s="32">
        <v>9.0317748000000003E-2</v>
      </c>
      <c r="N69" s="32">
        <v>0.112907559</v>
      </c>
      <c r="O69" s="33">
        <v>0.111187249</v>
      </c>
      <c r="P69" s="32">
        <v>8.9413620999999999E-2</v>
      </c>
      <c r="Q69" s="32">
        <v>7.5891687999999999E-2</v>
      </c>
      <c r="R69" s="32">
        <v>9.5503434999999998E-2</v>
      </c>
      <c r="S69" s="33">
        <v>7.8990258276462999E-2</v>
      </c>
    </row>
    <row r="70" spans="1:19" x14ac:dyDescent="0.2">
      <c r="A70" s="34">
        <v>80</v>
      </c>
      <c r="B70" s="39">
        <v>0.18920898</v>
      </c>
      <c r="C70" s="34">
        <v>0.22888184</v>
      </c>
      <c r="D70" s="34">
        <v>0.18310546999999999</v>
      </c>
      <c r="E70" s="35">
        <v>0.25939941</v>
      </c>
      <c r="F70" s="34">
        <v>0.146484375</v>
      </c>
      <c r="G70" s="34">
        <v>0.189208984</v>
      </c>
      <c r="H70" s="34">
        <v>0.14953613299999999</v>
      </c>
      <c r="I70" s="35">
        <v>0.22583007799999999</v>
      </c>
      <c r="K70" s="48">
        <v>80</v>
      </c>
      <c r="L70" s="39">
        <v>0.15891322499999999</v>
      </c>
      <c r="M70" s="34">
        <v>0.14149822300000001</v>
      </c>
      <c r="N70" s="34">
        <v>0.161322147</v>
      </c>
      <c r="O70" s="35">
        <v>0.16139462600000001</v>
      </c>
      <c r="P70" s="34">
        <v>0.13046787700000001</v>
      </c>
      <c r="Q70" s="34">
        <v>0.12612554400000001</v>
      </c>
      <c r="R70" s="34">
        <v>0.132657096</v>
      </c>
      <c r="S70" s="35">
        <v>0.12544547021388999</v>
      </c>
    </row>
    <row r="71" spans="1:19" x14ac:dyDescent="0.2">
      <c r="A71" s="17"/>
      <c r="B71" s="17"/>
      <c r="C71" s="17"/>
      <c r="D71" s="17"/>
      <c r="E71" s="17"/>
      <c r="F71" s="17"/>
      <c r="G71" s="17"/>
      <c r="H71" s="17"/>
      <c r="I71" s="17"/>
    </row>
    <row r="73" spans="1:19" x14ac:dyDescent="0.2">
      <c r="B73" s="227" t="s">
        <v>14</v>
      </c>
      <c r="C73" s="228"/>
      <c r="D73" s="228"/>
      <c r="E73" s="229"/>
      <c r="F73" s="238" t="s">
        <v>21</v>
      </c>
      <c r="G73" s="239"/>
      <c r="H73" s="239"/>
      <c r="I73" s="240"/>
      <c r="L73" s="227" t="s">
        <v>14</v>
      </c>
      <c r="M73" s="228"/>
      <c r="N73" s="228"/>
      <c r="O73" s="229"/>
      <c r="P73" s="238" t="s">
        <v>22</v>
      </c>
      <c r="Q73" s="239"/>
      <c r="R73" s="239"/>
      <c r="S73" s="240"/>
    </row>
    <row r="74" spans="1:19" x14ac:dyDescent="0.2">
      <c r="A74" s="36" t="s">
        <v>1</v>
      </c>
      <c r="B74" s="21" t="s">
        <v>16</v>
      </c>
      <c r="C74" s="19" t="s">
        <v>17</v>
      </c>
      <c r="D74" s="19" t="s">
        <v>18</v>
      </c>
      <c r="E74" s="24" t="s">
        <v>19</v>
      </c>
      <c r="F74" s="43" t="s">
        <v>16</v>
      </c>
      <c r="G74" s="43" t="s">
        <v>17</v>
      </c>
      <c r="H74" s="43" t="s">
        <v>18</v>
      </c>
      <c r="I74" s="44" t="s">
        <v>19</v>
      </c>
      <c r="K74" s="45" t="s">
        <v>1</v>
      </c>
      <c r="L74" s="21" t="s">
        <v>16</v>
      </c>
      <c r="M74" s="19" t="s">
        <v>17</v>
      </c>
      <c r="N74" s="19" t="s">
        <v>18</v>
      </c>
      <c r="O74" s="24" t="s">
        <v>19</v>
      </c>
      <c r="P74" s="43" t="s">
        <v>16</v>
      </c>
      <c r="Q74" s="43" t="s">
        <v>17</v>
      </c>
      <c r="R74" s="43" t="s">
        <v>18</v>
      </c>
      <c r="S74" s="44" t="s">
        <v>19</v>
      </c>
    </row>
    <row r="75" spans="1:19" x14ac:dyDescent="0.2">
      <c r="A75" s="30">
        <v>-100</v>
      </c>
      <c r="B75" s="37">
        <v>-0.12293469999999999</v>
      </c>
      <c r="C75" s="30">
        <v>-0.12699940000000001</v>
      </c>
      <c r="D75" s="30">
        <v>-0.13174959999999999</v>
      </c>
      <c r="E75" s="31">
        <v>-0.1112234</v>
      </c>
      <c r="F75" s="30">
        <v>-0.13761345999999999</v>
      </c>
      <c r="G75" s="30">
        <v>-0.123087905</v>
      </c>
      <c r="H75" s="30">
        <v>-0.104591347</v>
      </c>
      <c r="I75" s="31">
        <v>-0.104820885</v>
      </c>
      <c r="K75" s="46">
        <v>-100</v>
      </c>
      <c r="L75" s="37">
        <v>-0.1185586</v>
      </c>
      <c r="M75" s="30">
        <v>-0.1016113</v>
      </c>
      <c r="N75" s="30">
        <v>-8.0558400000000002E-2</v>
      </c>
      <c r="O75" s="31">
        <v>-0.1036364</v>
      </c>
      <c r="P75" s="30">
        <v>-0.109836794</v>
      </c>
      <c r="Q75" s="30">
        <v>-0.100278832</v>
      </c>
      <c r="R75" s="30">
        <v>-7.0958294000000005E-2</v>
      </c>
      <c r="S75" s="31">
        <v>-8.9045211999999999E-2</v>
      </c>
    </row>
    <row r="76" spans="1:19" x14ac:dyDescent="0.2">
      <c r="A76" s="32">
        <v>-80</v>
      </c>
      <c r="B76" s="38">
        <v>-9.9689399999999997E-2</v>
      </c>
      <c r="C76" s="32">
        <v>-8.8609099999999996E-2</v>
      </c>
      <c r="D76" s="32">
        <v>-9.0076699999999996E-2</v>
      </c>
      <c r="E76" s="33">
        <v>-9.1126899999999997E-2</v>
      </c>
      <c r="F76" s="32">
        <v>-0.100794747</v>
      </c>
      <c r="G76" s="32">
        <v>-8.9154101999999999E-2</v>
      </c>
      <c r="H76" s="32">
        <v>-8.0701008000000005E-2</v>
      </c>
      <c r="I76" s="33">
        <v>-8.4061988000000004E-2</v>
      </c>
      <c r="K76" s="47">
        <v>-80</v>
      </c>
      <c r="L76" s="38">
        <v>-6.4698699999999998E-2</v>
      </c>
      <c r="M76" s="32">
        <v>-8.0305100000000004E-2</v>
      </c>
      <c r="N76" s="32">
        <v>-5.5915199999999998E-2</v>
      </c>
      <c r="O76" s="33">
        <v>-8.49771E-2</v>
      </c>
      <c r="P76" s="32">
        <v>-6.5224312000000007E-2</v>
      </c>
      <c r="Q76" s="32">
        <v>-7.0329450000000002E-2</v>
      </c>
      <c r="R76" s="32">
        <v>-5.3294069999999999E-2</v>
      </c>
      <c r="S76" s="33">
        <v>-7.4065729999999996E-2</v>
      </c>
    </row>
    <row r="77" spans="1:19" x14ac:dyDescent="0.2">
      <c r="A77" s="32">
        <v>-60</v>
      </c>
      <c r="B77" s="38">
        <v>-6.5834699999999996E-2</v>
      </c>
      <c r="C77" s="32">
        <v>-6.3972000000000001E-2</v>
      </c>
      <c r="D77" s="32">
        <v>-6.8326499999999998E-2</v>
      </c>
      <c r="E77" s="33">
        <v>-7.1980100000000005E-2</v>
      </c>
      <c r="F77" s="32">
        <v>-7.0628412000000002E-2</v>
      </c>
      <c r="G77" s="32">
        <v>-6.5874241E-2</v>
      </c>
      <c r="H77" s="32">
        <v>-6.1301552000000002E-2</v>
      </c>
      <c r="I77" s="33">
        <v>-6.4248726000000006E-2</v>
      </c>
      <c r="K77" s="47">
        <v>-60</v>
      </c>
      <c r="L77" s="38">
        <v>-5.18939E-2</v>
      </c>
      <c r="M77" s="32">
        <v>-5.8261399999999998E-2</v>
      </c>
      <c r="N77" s="32">
        <v>-4.3253199999999999E-2</v>
      </c>
      <c r="O77" s="33">
        <v>-6.3352199999999997E-2</v>
      </c>
      <c r="P77" s="32">
        <v>-3.7555378E-2</v>
      </c>
      <c r="Q77" s="32">
        <v>-5.4835047999999997E-2</v>
      </c>
      <c r="R77" s="32">
        <v>-3.7347223999999998E-2</v>
      </c>
      <c r="S77" s="33">
        <v>-4.8323233E-2</v>
      </c>
    </row>
    <row r="78" spans="1:19" x14ac:dyDescent="0.2">
      <c r="A78" s="32">
        <v>-40</v>
      </c>
      <c r="B78" s="38">
        <v>-3.6671599999999999E-2</v>
      </c>
      <c r="C78" s="32">
        <v>-3.65913E-2</v>
      </c>
      <c r="D78" s="32">
        <v>-4.3307699999999998E-2</v>
      </c>
      <c r="E78" s="33">
        <v>-4.3094399999999998E-2</v>
      </c>
      <c r="F78" s="32">
        <v>-4.0485907000000002E-2</v>
      </c>
      <c r="G78" s="32">
        <v>-3.7044412999999998E-2</v>
      </c>
      <c r="H78" s="32">
        <v>-3.7717260000000002E-2</v>
      </c>
      <c r="I78" s="33">
        <v>-4.0245384000000002E-2</v>
      </c>
      <c r="K78" s="47">
        <v>-40</v>
      </c>
      <c r="L78" s="38">
        <v>-3.5073600000000003E-2</v>
      </c>
      <c r="M78" s="32">
        <v>-3.0248299999999999E-2</v>
      </c>
      <c r="N78" s="32">
        <v>-2.4964E-2</v>
      </c>
      <c r="O78" s="33">
        <v>-4.3912199999999998E-2</v>
      </c>
      <c r="P78" s="32">
        <v>-2.7811049000000001E-2</v>
      </c>
      <c r="Q78" s="32">
        <v>-3.4098483999999998E-2</v>
      </c>
      <c r="R78" s="32">
        <v>-2.7045794000000001E-2</v>
      </c>
      <c r="S78" s="33">
        <v>-2.5658304E-2</v>
      </c>
    </row>
    <row r="79" spans="1:19" x14ac:dyDescent="0.2">
      <c r="A79" s="32">
        <v>-20</v>
      </c>
      <c r="B79" s="38">
        <v>2.6359500000000001E-2</v>
      </c>
      <c r="C79" s="32">
        <v>1.8170160000000001E-2</v>
      </c>
      <c r="D79" s="32">
        <v>-1.42644E-2</v>
      </c>
      <c r="E79" s="33">
        <v>-1.8178699999999999E-2</v>
      </c>
      <c r="F79" s="32">
        <v>2.4431168999999999E-2</v>
      </c>
      <c r="G79" s="32">
        <v>1.4787309E-2</v>
      </c>
      <c r="H79" s="32">
        <v>-1.3871056999999999E-2</v>
      </c>
      <c r="I79" s="33">
        <v>-1.9914713000000001E-2</v>
      </c>
      <c r="K79" s="47">
        <v>-20</v>
      </c>
      <c r="L79" s="38">
        <v>-2.2936100000000001E-2</v>
      </c>
      <c r="M79" s="32">
        <v>-1.8113299999999999E-2</v>
      </c>
      <c r="N79" s="32">
        <v>-1.2504299999999999E-2</v>
      </c>
      <c r="O79" s="33">
        <v>1.6341350000000001E-2</v>
      </c>
      <c r="P79" s="32">
        <v>-1.9857341000000001E-2</v>
      </c>
      <c r="Q79" s="32">
        <v>1.276031E-2</v>
      </c>
      <c r="R79" s="32">
        <v>-1.5934540000000001E-2</v>
      </c>
      <c r="S79" s="33">
        <v>-1.3970164E-2</v>
      </c>
    </row>
    <row r="80" spans="1:19" x14ac:dyDescent="0.2">
      <c r="A80" s="32">
        <v>0</v>
      </c>
      <c r="B80" s="38">
        <v>5.0812530000000002E-2</v>
      </c>
      <c r="C80" s="32">
        <v>4.4180339999999999E-2</v>
      </c>
      <c r="D80" s="32">
        <v>3.5167379999999998E-2</v>
      </c>
      <c r="E80" s="33">
        <v>3.049085E-2</v>
      </c>
      <c r="F80" s="32">
        <v>4.7332856999999999E-2</v>
      </c>
      <c r="G80" s="32">
        <v>3.5389799999999999E-2</v>
      </c>
      <c r="H80" s="32">
        <v>2.8944304000000001E-2</v>
      </c>
      <c r="I80" s="33">
        <v>3.0346301999999999E-2</v>
      </c>
      <c r="K80" s="47">
        <v>0</v>
      </c>
      <c r="L80" s="38">
        <v>2.9801890000000001E-2</v>
      </c>
      <c r="M80" s="32">
        <v>2.6385189999999999E-2</v>
      </c>
      <c r="N80" s="32">
        <v>1.531242E-2</v>
      </c>
      <c r="O80" s="33">
        <v>3.0790100000000001E-2</v>
      </c>
      <c r="P80" s="32">
        <v>1.410672E-2</v>
      </c>
      <c r="Q80" s="32">
        <v>2.5977231999999999E-2</v>
      </c>
      <c r="R80" s="32">
        <v>1.1165379E-2</v>
      </c>
      <c r="S80" s="33">
        <v>2.1840027000000001E-2</v>
      </c>
    </row>
    <row r="81" spans="1:19" x14ac:dyDescent="0.2">
      <c r="A81" s="32">
        <v>20</v>
      </c>
      <c r="B81" s="38">
        <v>7.2981569999999996E-2</v>
      </c>
      <c r="C81" s="32">
        <v>6.1260500000000002E-2</v>
      </c>
      <c r="D81" s="32">
        <v>5.8869810000000002E-2</v>
      </c>
      <c r="E81" s="33">
        <v>4.8925139999999999E-2</v>
      </c>
      <c r="F81" s="32">
        <v>6.4776636999999998E-2</v>
      </c>
      <c r="G81" s="32">
        <v>5.1578990999999998E-2</v>
      </c>
      <c r="H81" s="32">
        <v>4.6428107000000003E-2</v>
      </c>
      <c r="I81" s="33">
        <v>3.8847428000000003E-2</v>
      </c>
      <c r="K81" s="47">
        <v>20</v>
      </c>
      <c r="L81" s="38">
        <v>2.7194820000000001E-2</v>
      </c>
      <c r="M81" s="32">
        <v>3.7384069999999998E-2</v>
      </c>
      <c r="N81" s="32">
        <v>3.0569619999999999E-2</v>
      </c>
      <c r="O81" s="33">
        <v>4.6287910000000002E-2</v>
      </c>
      <c r="P81" s="32">
        <v>2.0111090000000002E-2</v>
      </c>
      <c r="Q81" s="32">
        <v>3.5496018999999997E-2</v>
      </c>
      <c r="R81" s="32">
        <v>2.2259899999999999E-2</v>
      </c>
      <c r="S81" s="33">
        <v>3.5531859999999998E-2</v>
      </c>
    </row>
    <row r="82" spans="1:19" x14ac:dyDescent="0.2">
      <c r="A82" s="32">
        <v>40</v>
      </c>
      <c r="B82" s="38">
        <v>9.9675680000000003E-2</v>
      </c>
      <c r="C82" s="32">
        <v>9.4506430000000002E-2</v>
      </c>
      <c r="D82" s="32">
        <v>8.7661989999999995E-2</v>
      </c>
      <c r="E82" s="33">
        <v>7.1708499999999994E-2</v>
      </c>
      <c r="F82" s="32">
        <v>9.6240281999999996E-2</v>
      </c>
      <c r="G82" s="32">
        <v>8.0210865000000006E-2</v>
      </c>
      <c r="H82" s="32">
        <v>7.2430007000000005E-2</v>
      </c>
      <c r="I82" s="33">
        <v>5.7119370000000003E-2</v>
      </c>
      <c r="K82" s="47">
        <v>40</v>
      </c>
      <c r="L82" s="38">
        <v>5.0107169999999999E-2</v>
      </c>
      <c r="M82" s="32">
        <v>6.3828869999999996E-2</v>
      </c>
      <c r="N82" s="32">
        <v>4.8700260000000002E-2</v>
      </c>
      <c r="O82" s="33">
        <v>6.7095050000000003E-2</v>
      </c>
      <c r="P82" s="32">
        <v>3.1443875000000003E-2</v>
      </c>
      <c r="Q82" s="32">
        <v>6.4746700000000004E-2</v>
      </c>
      <c r="R82" s="32">
        <v>3.6752339000000002E-2</v>
      </c>
      <c r="S82" s="33">
        <v>5.1836699E-2</v>
      </c>
    </row>
    <row r="83" spans="1:19" x14ac:dyDescent="0.2">
      <c r="A83" s="32">
        <v>60</v>
      </c>
      <c r="B83" s="38">
        <v>0.13700925</v>
      </c>
      <c r="C83" s="32">
        <v>0.12833707</v>
      </c>
      <c r="D83" s="32">
        <v>0.12323857000000001</v>
      </c>
      <c r="E83" s="33">
        <v>0.10116773</v>
      </c>
      <c r="F83" s="32">
        <v>0.133411065</v>
      </c>
      <c r="G83" s="32">
        <v>0.112465657</v>
      </c>
      <c r="H83" s="32">
        <v>0.10853926799999999</v>
      </c>
      <c r="I83" s="33">
        <v>8.4543756999999997E-2</v>
      </c>
      <c r="K83" s="47">
        <v>60</v>
      </c>
      <c r="L83" s="38">
        <v>6.6423860000000001E-2</v>
      </c>
      <c r="M83" s="32">
        <v>0.10964541999999999</v>
      </c>
      <c r="N83" s="32">
        <v>7.5450020000000007E-2</v>
      </c>
      <c r="O83" s="33">
        <v>0.11336006</v>
      </c>
      <c r="P83" s="32">
        <v>5.4530716999999999E-2</v>
      </c>
      <c r="Q83" s="32">
        <v>0.101814844</v>
      </c>
      <c r="R83" s="32">
        <v>5.9583951000000003E-2</v>
      </c>
      <c r="S83" s="33">
        <v>8.7280124000000001E-2</v>
      </c>
    </row>
    <row r="84" spans="1:19" x14ac:dyDescent="0.2">
      <c r="A84" s="34">
        <v>80</v>
      </c>
      <c r="B84" s="39">
        <v>0.18240765</v>
      </c>
      <c r="C84" s="34">
        <v>0.18172731</v>
      </c>
      <c r="D84" s="34">
        <v>0.17187897999999999</v>
      </c>
      <c r="E84" s="35">
        <v>0.15883285</v>
      </c>
      <c r="F84" s="34">
        <v>0.187305629</v>
      </c>
      <c r="G84" s="34">
        <v>0.176151007</v>
      </c>
      <c r="H84" s="34">
        <v>0.156380147</v>
      </c>
      <c r="I84" s="35">
        <v>0.12589119400000001</v>
      </c>
      <c r="K84" s="48">
        <v>80</v>
      </c>
      <c r="L84" s="39">
        <v>0.1147022</v>
      </c>
      <c r="M84" s="34">
        <v>0.16392677999999999</v>
      </c>
      <c r="N84" s="34">
        <v>0.11975767</v>
      </c>
      <c r="O84" s="35">
        <v>0.17276886</v>
      </c>
      <c r="P84" s="34">
        <v>9.0006172999999995E-2</v>
      </c>
      <c r="Q84" s="34">
        <v>0.155929029</v>
      </c>
      <c r="R84" s="34">
        <v>0.103848673</v>
      </c>
      <c r="S84" s="35">
        <v>0.139646932</v>
      </c>
    </row>
    <row r="87" spans="1:19" x14ac:dyDescent="0.2">
      <c r="A87" s="242" t="s">
        <v>59</v>
      </c>
      <c r="B87" s="241"/>
    </row>
    <row r="88" spans="1:19" x14ac:dyDescent="0.2">
      <c r="A88" s="241"/>
      <c r="B88" s="241"/>
    </row>
    <row r="90" spans="1:19" ht="17" x14ac:dyDescent="0.2">
      <c r="A90" s="230" t="s">
        <v>23</v>
      </c>
      <c r="B90" s="230"/>
      <c r="C90" s="235" t="s">
        <v>10</v>
      </c>
      <c r="D90" s="235"/>
      <c r="L90" s="230" t="s">
        <v>33</v>
      </c>
      <c r="M90" s="230"/>
      <c r="N90" s="235" t="s">
        <v>10</v>
      </c>
      <c r="O90" s="235"/>
    </row>
    <row r="92" spans="1:19" x14ac:dyDescent="0.2">
      <c r="B92" s="231" t="s">
        <v>12</v>
      </c>
      <c r="C92" s="232"/>
      <c r="D92" s="232"/>
      <c r="E92" s="232"/>
      <c r="F92" s="232"/>
      <c r="G92" s="233"/>
      <c r="H92" s="232"/>
      <c r="I92" s="232"/>
      <c r="J92" s="234"/>
      <c r="M92" s="227" t="s">
        <v>12</v>
      </c>
      <c r="N92" s="228"/>
      <c r="O92" s="228"/>
      <c r="P92" s="228"/>
      <c r="Q92" s="228"/>
      <c r="R92" s="229"/>
    </row>
    <row r="93" spans="1:19" x14ac:dyDescent="0.2">
      <c r="A93" s="19" t="s">
        <v>1</v>
      </c>
      <c r="B93" s="21" t="s">
        <v>24</v>
      </c>
      <c r="C93" s="19" t="s">
        <v>25</v>
      </c>
      <c r="D93" s="19" t="s">
        <v>26</v>
      </c>
      <c r="E93" s="19" t="s">
        <v>27</v>
      </c>
      <c r="F93" s="19" t="s">
        <v>28</v>
      </c>
      <c r="G93" s="19" t="s">
        <v>29</v>
      </c>
      <c r="H93" s="19" t="s">
        <v>30</v>
      </c>
      <c r="I93" s="19" t="s">
        <v>31</v>
      </c>
      <c r="J93" s="24" t="s">
        <v>32</v>
      </c>
      <c r="L93" s="29" t="s">
        <v>1</v>
      </c>
      <c r="M93" s="19" t="s">
        <v>34</v>
      </c>
      <c r="N93" s="19" t="s">
        <v>35</v>
      </c>
      <c r="O93" s="19" t="s">
        <v>36</v>
      </c>
      <c r="P93" s="19" t="s">
        <v>37</v>
      </c>
      <c r="Q93" s="19" t="s">
        <v>38</v>
      </c>
      <c r="R93" s="24" t="s">
        <v>39</v>
      </c>
    </row>
    <row r="94" spans="1:19" x14ac:dyDescent="0.2">
      <c r="A94" s="30">
        <v>-100</v>
      </c>
      <c r="B94" s="37">
        <v>-9.2277631163596996E-2</v>
      </c>
      <c r="C94" s="30">
        <v>-8.9568004012108002E-2</v>
      </c>
      <c r="D94" s="30">
        <v>-9.1485127806663999E-2</v>
      </c>
      <c r="E94" s="32">
        <v>-7.1186020970345001E-2</v>
      </c>
      <c r="F94" s="30">
        <v>-7.9009301960468001E-2</v>
      </c>
      <c r="G94" s="32">
        <v>-6.7058287560939997E-2</v>
      </c>
      <c r="H94" s="30">
        <v>-7.3348872363567005E-2</v>
      </c>
      <c r="I94" s="30">
        <v>-7.6508350670337996E-2</v>
      </c>
      <c r="J94" s="31">
        <v>-0.103519417345524</v>
      </c>
      <c r="L94" s="51">
        <v>-100</v>
      </c>
      <c r="M94" s="54">
        <v>-0.10986328125</v>
      </c>
      <c r="N94" s="55">
        <v>-0.106114059686661</v>
      </c>
      <c r="O94" s="55">
        <v>-8.1781357526778994E-2</v>
      </c>
      <c r="P94" s="55">
        <v>-9.4099715352057994E-2</v>
      </c>
      <c r="Q94" s="55">
        <v>-0.212813034653664</v>
      </c>
      <c r="R94" s="56">
        <v>-0.15886045992374401</v>
      </c>
    </row>
    <row r="95" spans="1:19" x14ac:dyDescent="0.2">
      <c r="A95" s="32">
        <v>-80</v>
      </c>
      <c r="B95" s="38">
        <v>-6.6776648163794999E-2</v>
      </c>
      <c r="C95" s="32">
        <v>-6.6182211041451E-2</v>
      </c>
      <c r="D95" s="32">
        <v>-6.7740574479103005E-2</v>
      </c>
      <c r="E95" s="32">
        <v>-4.9875352531672003E-2</v>
      </c>
      <c r="F95" s="32">
        <v>-6.2359478324652003E-2</v>
      </c>
      <c r="G95" s="32">
        <v>-4.6952046453952997E-2</v>
      </c>
      <c r="H95" s="32">
        <v>-5.7576343417167997E-2</v>
      </c>
      <c r="I95" s="32">
        <v>-6.2617532908916002E-2</v>
      </c>
      <c r="J95" s="33">
        <v>-7.7669240534306003E-2</v>
      </c>
      <c r="L95" s="51">
        <v>-80</v>
      </c>
      <c r="M95" s="22">
        <v>-8.85009765625E-2</v>
      </c>
      <c r="N95" s="20">
        <v>-8.5709922015667003E-2</v>
      </c>
      <c r="O95" s="20">
        <v>-6.2313154339789997E-2</v>
      </c>
      <c r="P95" s="20">
        <v>-7.0587337017058993E-2</v>
      </c>
      <c r="Q95" s="20">
        <v>-0.17134252190589899</v>
      </c>
      <c r="R95" s="25">
        <v>-0.137644037604332</v>
      </c>
    </row>
    <row r="96" spans="1:19" x14ac:dyDescent="0.2">
      <c r="A96" s="32">
        <v>-60</v>
      </c>
      <c r="B96" s="38">
        <v>-3.8333985954523003E-2</v>
      </c>
      <c r="C96" s="32">
        <v>-3.9948493242264002E-2</v>
      </c>
      <c r="D96" s="32">
        <v>-3.7845805287360999E-2</v>
      </c>
      <c r="E96" s="32">
        <v>-2.649837359786E-2</v>
      </c>
      <c r="F96" s="32">
        <v>-3.7418454885483003E-2</v>
      </c>
      <c r="G96" s="32">
        <v>-3.5061471164226997E-2</v>
      </c>
      <c r="H96" s="32">
        <v>-3.8872558623552003E-2</v>
      </c>
      <c r="I96" s="32">
        <v>-4.8356819897890001E-2</v>
      </c>
      <c r="J96" s="33">
        <v>-5.2985809743404E-2</v>
      </c>
      <c r="L96" s="51">
        <v>-60</v>
      </c>
      <c r="M96" s="22">
        <v>-7.62939453125E-2</v>
      </c>
      <c r="N96" s="20">
        <v>-6.4072236418724005E-2</v>
      </c>
      <c r="O96" s="20">
        <v>-4.8388995230197997E-2</v>
      </c>
      <c r="P96" s="20">
        <v>-5.4984424263238997E-2</v>
      </c>
      <c r="Q96" s="20">
        <v>-0.14021143317222601</v>
      </c>
      <c r="R96" s="25">
        <v>-0.10944075882434801</v>
      </c>
    </row>
    <row r="97" spans="1:18" x14ac:dyDescent="0.2">
      <c r="A97" s="32">
        <v>-40</v>
      </c>
      <c r="B97" s="38">
        <v>3.0538944527506998E-2</v>
      </c>
      <c r="C97" s="32">
        <v>1.9821088761091E-2</v>
      </c>
      <c r="D97" s="32">
        <v>2.5767967104911998E-2</v>
      </c>
      <c r="E97" s="32">
        <v>3.5001192241907002E-2</v>
      </c>
      <c r="F97" s="32">
        <v>-1.5865717083216001E-2</v>
      </c>
      <c r="G97" s="32">
        <v>-2.0072268322109999E-2</v>
      </c>
      <c r="H97" s="32">
        <v>-2.6355896145105001E-2</v>
      </c>
      <c r="I97" s="32">
        <v>-2.9913634061813001E-2</v>
      </c>
      <c r="J97" s="33">
        <v>-2.6522796601057001E-2</v>
      </c>
      <c r="L97" s="51">
        <v>-40</v>
      </c>
      <c r="M97" s="22">
        <v>-5.79833984375E-2</v>
      </c>
      <c r="N97" s="20">
        <v>-4.0934953838587002E-2</v>
      </c>
      <c r="O97" s="20">
        <v>-3.5972267389297E-2</v>
      </c>
      <c r="P97" s="20">
        <v>-3.1653773039579003E-2</v>
      </c>
      <c r="Q97" s="20">
        <v>-0.103720940649509</v>
      </c>
      <c r="R97" s="25">
        <v>-9.0355589985847001E-2</v>
      </c>
    </row>
    <row r="98" spans="1:18" x14ac:dyDescent="0.2">
      <c r="A98" s="32">
        <v>-20</v>
      </c>
      <c r="B98" s="38">
        <v>5.3647942841053002E-2</v>
      </c>
      <c r="C98" s="32">
        <v>4.0255680680274998E-2</v>
      </c>
      <c r="D98" s="32">
        <v>5.0568379461764998E-2</v>
      </c>
      <c r="E98" s="32">
        <v>5.4003383964300003E-2</v>
      </c>
      <c r="F98" s="32">
        <v>3.4340769052505001E-2</v>
      </c>
      <c r="G98" s="32">
        <v>1.672076061368E-2</v>
      </c>
      <c r="H98" s="32">
        <v>1.8158566206694E-2</v>
      </c>
      <c r="I98" s="32">
        <v>3.5430729389191E-2</v>
      </c>
      <c r="J98" s="33">
        <v>2.7395704761146999E-2</v>
      </c>
      <c r="L98" s="51">
        <v>-20</v>
      </c>
      <c r="M98" s="22">
        <v>-3.0517578125E-2</v>
      </c>
      <c r="N98" s="20">
        <v>-1.8456412479280999E-2</v>
      </c>
      <c r="O98" s="20">
        <v>-2.1074933931230999E-2</v>
      </c>
      <c r="P98" s="20">
        <v>4.9065053462981997E-2</v>
      </c>
      <c r="Q98" s="20">
        <v>-6.1474084854125997E-2</v>
      </c>
      <c r="R98" s="25">
        <v>-5.3911540657282001E-2</v>
      </c>
    </row>
    <row r="99" spans="1:18" x14ac:dyDescent="0.2">
      <c r="A99" s="32">
        <v>0</v>
      </c>
      <c r="B99" s="38">
        <v>6.9873921573161996E-2</v>
      </c>
      <c r="C99" s="32">
        <v>5.5545475333928999E-2</v>
      </c>
      <c r="D99" s="32">
        <v>7.0635154843329995E-2</v>
      </c>
      <c r="E99" s="32">
        <v>7.3326826095580999E-2</v>
      </c>
      <c r="F99" s="32">
        <v>5.1297821104526999E-2</v>
      </c>
      <c r="G99" s="32">
        <v>2.7439391240477999E-2</v>
      </c>
      <c r="H99" s="32">
        <v>2.7904298156500001E-2</v>
      </c>
      <c r="I99" s="32">
        <v>3.7490691989659999E-2</v>
      </c>
      <c r="J99" s="33">
        <v>4.2237155139446002E-2</v>
      </c>
      <c r="L99" s="51">
        <v>0</v>
      </c>
      <c r="M99" s="22">
        <v>3.96728515625E-2</v>
      </c>
      <c r="N99" s="20">
        <v>3.9163466542958998E-2</v>
      </c>
      <c r="O99" s="20">
        <v>3.2314203679561997E-2</v>
      </c>
      <c r="P99" s="20">
        <v>6.5309494733809995E-2</v>
      </c>
      <c r="Q99" s="20">
        <v>4.4755171984434003E-2</v>
      </c>
      <c r="R99" s="25">
        <v>6.2895208597183005E-2</v>
      </c>
    </row>
    <row r="100" spans="1:18" x14ac:dyDescent="0.2">
      <c r="A100" s="32">
        <v>20</v>
      </c>
      <c r="B100" s="38">
        <v>8.4071926772593994E-2</v>
      </c>
      <c r="C100" s="32">
        <v>7.1657121181487995E-2</v>
      </c>
      <c r="D100" s="32">
        <v>9.1143123805523002E-2</v>
      </c>
      <c r="E100" s="32">
        <v>8.9075058698653994E-2</v>
      </c>
      <c r="F100" s="32">
        <v>6.3867054879665E-2</v>
      </c>
      <c r="G100" s="32">
        <v>3.2789010554552002E-2</v>
      </c>
      <c r="H100" s="32">
        <v>3.5375084728002999E-2</v>
      </c>
      <c r="I100" s="32">
        <v>4.8817854374647002E-2</v>
      </c>
      <c r="J100" s="33">
        <v>5.6927852332591997E-2</v>
      </c>
      <c r="L100" s="51">
        <v>20</v>
      </c>
      <c r="M100" s="22">
        <v>5.18798828125E-2</v>
      </c>
      <c r="N100" s="20">
        <v>5.8168690651655003E-2</v>
      </c>
      <c r="O100" s="20">
        <v>4.4111154973506997E-2</v>
      </c>
      <c r="P100" s="20">
        <v>9.9577724933624004E-2</v>
      </c>
      <c r="Q100" s="20">
        <v>8.1142634153366006E-2</v>
      </c>
      <c r="R100" s="25">
        <v>0.11079403012991</v>
      </c>
    </row>
    <row r="101" spans="1:18" x14ac:dyDescent="0.2">
      <c r="A101" s="32">
        <v>40</v>
      </c>
      <c r="B101" s="38">
        <v>9.9910989403725003E-2</v>
      </c>
      <c r="C101" s="32">
        <v>8.7037533521652E-2</v>
      </c>
      <c r="D101" s="32">
        <v>0.11236380040645599</v>
      </c>
      <c r="E101" s="32">
        <v>0.10469651222229</v>
      </c>
      <c r="F101" s="32">
        <v>8.5358619689941004E-2</v>
      </c>
      <c r="G101" s="32">
        <v>3.8016073405742999E-2</v>
      </c>
      <c r="H101" s="32">
        <v>3.9268523454665999E-2</v>
      </c>
      <c r="I101" s="32">
        <v>5.4991971701384E-2</v>
      </c>
      <c r="J101" s="33">
        <v>7.1962229907512998E-2</v>
      </c>
      <c r="L101" s="51">
        <v>40</v>
      </c>
      <c r="M101" s="22">
        <v>5.18798828125E-2</v>
      </c>
      <c r="N101" s="20">
        <v>9.0011902153492002E-2</v>
      </c>
      <c r="O101" s="20">
        <v>6.3084468245505995E-2</v>
      </c>
      <c r="P101" s="20">
        <v>0.15042638778686501</v>
      </c>
      <c r="Q101" s="20">
        <v>0.111831039190292</v>
      </c>
      <c r="R101" s="25">
        <v>0.18058826029300701</v>
      </c>
    </row>
    <row r="102" spans="1:18" x14ac:dyDescent="0.2">
      <c r="A102" s="32">
        <v>60</v>
      </c>
      <c r="B102" s="38">
        <v>0.134626105427742</v>
      </c>
      <c r="C102" s="32">
        <v>0.11507470905780801</v>
      </c>
      <c r="D102" s="32">
        <v>0.132319420576096</v>
      </c>
      <c r="E102" s="32">
        <v>0.12859855592250799</v>
      </c>
      <c r="F102" s="32">
        <v>0.105070978403091</v>
      </c>
      <c r="G102" s="32">
        <v>5.1580283790826999E-2</v>
      </c>
      <c r="H102" s="32">
        <v>5.7959757745266002E-2</v>
      </c>
      <c r="I102" s="32">
        <v>7.6981425285338995E-2</v>
      </c>
      <c r="J102" s="33">
        <v>9.1868519783020006E-2</v>
      </c>
      <c r="L102" s="51">
        <v>60</v>
      </c>
      <c r="M102" s="22">
        <v>9.765625E-2</v>
      </c>
      <c r="N102" s="20">
        <v>0.14668777585029599</v>
      </c>
      <c r="O102" s="20">
        <v>0.114247292280197</v>
      </c>
      <c r="P102" s="20">
        <v>0.21363309025764499</v>
      </c>
      <c r="Q102" s="20">
        <v>0.15931032598018599</v>
      </c>
      <c r="R102" s="25">
        <v>0.26180952787399298</v>
      </c>
    </row>
    <row r="103" spans="1:18" x14ac:dyDescent="0.2">
      <c r="A103" s="34">
        <v>80</v>
      </c>
      <c r="B103" s="39">
        <v>0.18921549618244199</v>
      </c>
      <c r="C103" s="34">
        <v>0.16434912383556399</v>
      </c>
      <c r="D103" s="34">
        <v>0.171589240431786</v>
      </c>
      <c r="E103" s="34">
        <v>0.166121065616608</v>
      </c>
      <c r="F103" s="34">
        <v>0.14613252878189101</v>
      </c>
      <c r="G103" s="34">
        <v>9.5649898052216006E-2</v>
      </c>
      <c r="H103" s="34">
        <v>0.101455301046371</v>
      </c>
      <c r="I103" s="34">
        <v>0.108353801071644</v>
      </c>
      <c r="J103" s="35">
        <v>0.12870618700981101</v>
      </c>
      <c r="L103" s="53">
        <v>80</v>
      </c>
      <c r="M103" s="23">
        <v>0.177001953125</v>
      </c>
      <c r="N103" s="18">
        <v>0.25203880667686501</v>
      </c>
      <c r="O103" s="18">
        <v>0.194250583648682</v>
      </c>
      <c r="P103" s="18">
        <v>0.32853445410728499</v>
      </c>
      <c r="Q103" s="18">
        <v>0.241602718830109</v>
      </c>
      <c r="R103" s="26">
        <v>0.40038606524467502</v>
      </c>
    </row>
    <row r="104" spans="1:18" x14ac:dyDescent="0.2">
      <c r="A104" s="17"/>
      <c r="B104" s="17"/>
      <c r="C104" s="17"/>
      <c r="D104" s="17"/>
      <c r="E104" s="17"/>
      <c r="F104" s="17"/>
      <c r="G104" s="17"/>
      <c r="H104" s="17"/>
      <c r="I104" s="17"/>
    </row>
    <row r="106" spans="1:18" ht="18" x14ac:dyDescent="0.25">
      <c r="A106" s="230" t="s">
        <v>48</v>
      </c>
      <c r="B106" s="230"/>
      <c r="C106" s="230"/>
      <c r="D106" s="230"/>
      <c r="E106" s="226" t="s">
        <v>49</v>
      </c>
      <c r="F106" s="226"/>
      <c r="L106" s="230" t="s">
        <v>48</v>
      </c>
      <c r="M106" s="230"/>
      <c r="N106" s="230"/>
      <c r="O106" s="5"/>
      <c r="P106" s="226" t="s">
        <v>50</v>
      </c>
      <c r="Q106" s="226"/>
    </row>
    <row r="107" spans="1:18" x14ac:dyDescent="0.2">
      <c r="A107" s="17"/>
      <c r="B107" s="227" t="s">
        <v>12</v>
      </c>
      <c r="C107" s="236"/>
      <c r="D107" s="236"/>
      <c r="E107" s="236"/>
      <c r="F107" s="236"/>
      <c r="G107" s="236"/>
      <c r="H107" s="236"/>
      <c r="I107" s="237"/>
      <c r="L107" s="17"/>
      <c r="M107" s="227" t="s">
        <v>12</v>
      </c>
      <c r="N107" s="228"/>
      <c r="O107" s="228"/>
      <c r="P107" s="228"/>
      <c r="Q107" s="228"/>
      <c r="R107" s="229"/>
    </row>
    <row r="108" spans="1:18" x14ac:dyDescent="0.2">
      <c r="A108" s="24" t="s">
        <v>1</v>
      </c>
      <c r="B108" s="19" t="s">
        <v>40</v>
      </c>
      <c r="C108" s="19" t="s">
        <v>41</v>
      </c>
      <c r="D108" s="19" t="s">
        <v>42</v>
      </c>
      <c r="E108" s="19" t="s">
        <v>43</v>
      </c>
      <c r="F108" s="19" t="s">
        <v>44</v>
      </c>
      <c r="G108" s="19" t="s">
        <v>45</v>
      </c>
      <c r="H108" s="19" t="s">
        <v>46</v>
      </c>
      <c r="I108" s="24" t="s">
        <v>47</v>
      </c>
      <c r="L108" s="29" t="s">
        <v>1</v>
      </c>
      <c r="M108" s="21" t="s">
        <v>51</v>
      </c>
      <c r="N108" s="19" t="s">
        <v>52</v>
      </c>
      <c r="O108" s="19" t="s">
        <v>53</v>
      </c>
      <c r="P108" s="19" t="s">
        <v>54</v>
      </c>
      <c r="Q108" s="19" t="s">
        <v>55</v>
      </c>
      <c r="R108" s="24" t="s">
        <v>56</v>
      </c>
    </row>
    <row r="109" spans="1:18" x14ac:dyDescent="0.2">
      <c r="A109" s="25">
        <v>-100</v>
      </c>
      <c r="B109" s="20">
        <v>-8.5110000000000005E-2</v>
      </c>
      <c r="C109" s="20">
        <v>-0.1711</v>
      </c>
      <c r="D109" s="20">
        <v>-0.15304999999999999</v>
      </c>
      <c r="E109" s="20">
        <v>-6.8860000000000005E-2</v>
      </c>
      <c r="F109" s="20">
        <v>-6.794E-2</v>
      </c>
      <c r="G109" s="20">
        <v>-0.16539999999999999</v>
      </c>
      <c r="H109" s="20">
        <v>-7.1459999999999996E-2</v>
      </c>
      <c r="I109" s="25">
        <v>-7.979E-2</v>
      </c>
      <c r="L109" s="51">
        <v>-100</v>
      </c>
      <c r="M109" s="22">
        <v>-0.13829</v>
      </c>
      <c r="N109" s="20">
        <v>-2.444E-2</v>
      </c>
      <c r="O109" s="20">
        <v>-9.7119999999999998E-2</v>
      </c>
      <c r="P109" s="20">
        <v>-7.8649999999999998E-2</v>
      </c>
      <c r="Q109" s="20">
        <v>-9.5869999999999997E-2</v>
      </c>
      <c r="R109" s="25">
        <v>-0.21667</v>
      </c>
    </row>
    <row r="110" spans="1:18" x14ac:dyDescent="0.2">
      <c r="A110" s="25">
        <v>-80</v>
      </c>
      <c r="B110" s="20">
        <v>-4.8509999999999998E-2</v>
      </c>
      <c r="C110" s="20">
        <v>-0.12053</v>
      </c>
      <c r="D110" s="20">
        <v>-9.9650000000000002E-2</v>
      </c>
      <c r="E110" s="20">
        <v>-2.7060000000000001E-2</v>
      </c>
      <c r="F110" s="20">
        <v>9.2894000000000004E-2</v>
      </c>
      <c r="G110" s="20">
        <v>-0.13789000000000001</v>
      </c>
      <c r="H110" s="20">
        <v>-5.6469999999999999E-2</v>
      </c>
      <c r="I110" s="25">
        <v>-5.2720000000000003E-2</v>
      </c>
      <c r="L110" s="51">
        <v>-80</v>
      </c>
      <c r="M110" s="22">
        <v>-0.1026</v>
      </c>
      <c r="N110" s="20">
        <v>2.1458000000000001E-2</v>
      </c>
      <c r="O110" s="20">
        <v>-3.8109999999999998E-2</v>
      </c>
      <c r="P110" s="20">
        <v>-5.0479999999999997E-2</v>
      </c>
      <c r="Q110" s="20">
        <v>-7.1819999999999995E-2</v>
      </c>
      <c r="R110" s="25">
        <v>-0.1709</v>
      </c>
    </row>
    <row r="111" spans="1:18" x14ac:dyDescent="0.2">
      <c r="A111" s="25">
        <v>-60</v>
      </c>
      <c r="B111" s="20">
        <v>-2.5159999999999998E-2</v>
      </c>
      <c r="C111" s="20">
        <v>-9.3200000000000005E-2</v>
      </c>
      <c r="D111" s="20">
        <v>-5.212E-2</v>
      </c>
      <c r="E111" s="20">
        <v>3.6069999999999998E-2</v>
      </c>
      <c r="F111" s="20">
        <v>8.8949E-2</v>
      </c>
      <c r="G111" s="20">
        <v>-9.2929999999999999E-2</v>
      </c>
      <c r="H111" s="20">
        <v>-4.0689999999999997E-2</v>
      </c>
      <c r="I111" s="25">
        <v>-2.8400000000000002E-2</v>
      </c>
      <c r="L111" s="51">
        <v>-60</v>
      </c>
      <c r="M111" s="22">
        <v>-6.8640000000000007E-2</v>
      </c>
      <c r="N111" s="20">
        <v>3.5815E-2</v>
      </c>
      <c r="O111" s="20">
        <v>3.5922000000000003E-2</v>
      </c>
      <c r="P111" s="20">
        <v>-2.6239999999999999E-2</v>
      </c>
      <c r="Q111" s="20">
        <v>-6.2520000000000006E-2</v>
      </c>
      <c r="R111" s="25">
        <v>-0.13733000000000001</v>
      </c>
    </row>
    <row r="112" spans="1:18" x14ac:dyDescent="0.2">
      <c r="A112" s="25">
        <v>-40</v>
      </c>
      <c r="B112" s="20">
        <v>2.5523000000000001E-2</v>
      </c>
      <c r="C112" s="20">
        <v>-5.7259999999999998E-2</v>
      </c>
      <c r="D112" s="20">
        <v>4.3131999999999997E-2</v>
      </c>
      <c r="E112" s="20">
        <v>6.6191E-2</v>
      </c>
      <c r="F112" s="20">
        <v>0.20152200000000001</v>
      </c>
      <c r="G112" s="20">
        <v>-3.3840000000000002E-2</v>
      </c>
      <c r="H112" s="20">
        <v>2.6894000000000001E-2</v>
      </c>
      <c r="I112" s="25">
        <v>5.1149E-2</v>
      </c>
      <c r="L112" s="51">
        <v>-40</v>
      </c>
      <c r="M112" s="22">
        <v>-3.6790000000000003E-2</v>
      </c>
      <c r="N112" s="20">
        <v>5.7861000000000003E-2</v>
      </c>
      <c r="O112" s="20">
        <v>5.1874000000000003E-2</v>
      </c>
      <c r="P112" s="20">
        <v>4.7737000000000002E-2</v>
      </c>
      <c r="Q112" s="20">
        <v>-3.2800000000000003E-2</v>
      </c>
      <c r="R112" s="25">
        <v>-0.10376000000000001</v>
      </c>
    </row>
    <row r="113" spans="1:18" x14ac:dyDescent="0.2">
      <c r="A113" s="25">
        <v>-20</v>
      </c>
      <c r="B113" s="20">
        <v>3.7011000000000002E-2</v>
      </c>
      <c r="C113" s="20">
        <v>-4.1450000000000001E-2</v>
      </c>
      <c r="D113" s="20">
        <v>7.2485999999999995E-2</v>
      </c>
      <c r="E113" s="20">
        <v>8.6378999999999997E-2</v>
      </c>
      <c r="F113" s="20">
        <v>0.175478</v>
      </c>
      <c r="G113" s="20">
        <v>7.7623999999999999E-2</v>
      </c>
      <c r="H113" s="20">
        <v>4.4270999999999998E-2</v>
      </c>
      <c r="I113" s="25">
        <v>7.9212000000000005E-2</v>
      </c>
      <c r="L113" s="51">
        <v>-20</v>
      </c>
      <c r="M113" s="22">
        <v>4.4718000000000001E-2</v>
      </c>
      <c r="N113" s="20">
        <v>6.8842E-2</v>
      </c>
      <c r="O113" s="20">
        <v>6.9358000000000003E-2</v>
      </c>
      <c r="P113" s="20">
        <v>6.6321000000000005E-2</v>
      </c>
      <c r="Q113" s="20">
        <v>3.8338999999999998E-2</v>
      </c>
      <c r="R113" s="25">
        <v>7.3242000000000002E-2</v>
      </c>
    </row>
    <row r="114" spans="1:18" x14ac:dyDescent="0.2">
      <c r="A114" s="25">
        <v>0</v>
      </c>
      <c r="B114" s="20">
        <v>4.5927999999999997E-2</v>
      </c>
      <c r="C114" s="20">
        <v>9.0142E-2</v>
      </c>
      <c r="D114" s="20">
        <v>0.117664</v>
      </c>
      <c r="E114" s="20">
        <v>0.113787</v>
      </c>
      <c r="F114" s="20">
        <v>0.14504600000000001</v>
      </c>
      <c r="G114" s="20">
        <v>0.16279199999999999</v>
      </c>
      <c r="H114" s="20">
        <v>5.6370000000000003E-2</v>
      </c>
      <c r="I114" s="25">
        <v>0.104282</v>
      </c>
      <c r="L114" s="51">
        <v>0</v>
      </c>
      <c r="M114" s="22">
        <v>8.2331000000000001E-2</v>
      </c>
      <c r="N114" s="20">
        <v>8.5167999999999994E-2</v>
      </c>
      <c r="O114" s="20">
        <v>9.3410999999999994E-2</v>
      </c>
      <c r="P114" s="20">
        <v>9.3717999999999996E-2</v>
      </c>
      <c r="Q114" s="20">
        <v>5.3453000000000001E-2</v>
      </c>
      <c r="R114" s="25">
        <v>0.13427700000000001</v>
      </c>
    </row>
    <row r="115" spans="1:18" x14ac:dyDescent="0.2">
      <c r="A115" s="25">
        <v>20</v>
      </c>
      <c r="B115" s="20">
        <v>5.6572999999999998E-2</v>
      </c>
      <c r="C115" s="20">
        <v>6.8723999999999993E-2</v>
      </c>
      <c r="D115" s="20">
        <v>0.18233199999999999</v>
      </c>
      <c r="E115" s="20">
        <v>0.142903</v>
      </c>
      <c r="F115" s="20">
        <v>0.207342</v>
      </c>
      <c r="G115" s="20">
        <v>0.25842999999999999</v>
      </c>
      <c r="H115" s="20">
        <v>6.7127000000000006E-2</v>
      </c>
      <c r="I115" s="25">
        <v>0.12983700000000001</v>
      </c>
      <c r="L115" s="51">
        <v>20</v>
      </c>
      <c r="M115" s="22">
        <v>0.128942</v>
      </c>
      <c r="N115" s="20">
        <v>9.9434999999999996E-2</v>
      </c>
      <c r="O115" s="20">
        <v>0.11475399999999999</v>
      </c>
      <c r="P115" s="20">
        <v>0.120697</v>
      </c>
      <c r="Q115" s="20">
        <v>6.9352999999999998E-2</v>
      </c>
      <c r="R115" s="25">
        <v>0.19531299999999999</v>
      </c>
    </row>
    <row r="116" spans="1:18" x14ac:dyDescent="0.2">
      <c r="A116" s="25">
        <v>40</v>
      </c>
      <c r="B116" s="20">
        <v>6.9620000000000001E-2</v>
      </c>
      <c r="C116" s="20">
        <v>9.5075999999999994E-2</v>
      </c>
      <c r="D116" s="20">
        <v>0.23879600000000001</v>
      </c>
      <c r="E116" s="20">
        <v>0.17191600000000001</v>
      </c>
      <c r="F116" s="20">
        <v>0.172903</v>
      </c>
      <c r="G116" s="20">
        <v>0.35799900000000001</v>
      </c>
      <c r="H116" s="20">
        <v>8.4906999999999996E-2</v>
      </c>
      <c r="I116" s="25">
        <v>0.15349399999999999</v>
      </c>
      <c r="L116" s="51">
        <v>40</v>
      </c>
      <c r="M116" s="22">
        <v>0.17855599999999999</v>
      </c>
      <c r="N116" s="20">
        <v>0.116774</v>
      </c>
      <c r="O116" s="20">
        <v>0.133606</v>
      </c>
      <c r="P116" s="20">
        <v>0.141954</v>
      </c>
      <c r="Q116" s="20">
        <v>8.6425000000000002E-2</v>
      </c>
      <c r="R116" s="25">
        <v>0.25329600000000002</v>
      </c>
    </row>
    <row r="117" spans="1:18" x14ac:dyDescent="0.2">
      <c r="A117" s="25">
        <v>60</v>
      </c>
      <c r="B117" s="20">
        <v>9.7457000000000002E-2</v>
      </c>
      <c r="C117" s="20">
        <v>0.13308200000000001</v>
      </c>
      <c r="D117" s="20">
        <v>0.329739</v>
      </c>
      <c r="E117" s="20">
        <v>0.20527000000000001</v>
      </c>
      <c r="F117" s="20">
        <v>0.23102</v>
      </c>
      <c r="G117" s="20">
        <v>0.46442099999999997</v>
      </c>
      <c r="H117" s="20">
        <v>0.105491</v>
      </c>
      <c r="I117" s="25">
        <v>0.196108</v>
      </c>
      <c r="L117" s="51">
        <v>60</v>
      </c>
      <c r="M117" s="22">
        <v>0.22606899999999999</v>
      </c>
      <c r="N117" s="20">
        <v>0.14637700000000001</v>
      </c>
      <c r="O117" s="20">
        <v>0.16147</v>
      </c>
      <c r="P117" s="20">
        <v>0.176346</v>
      </c>
      <c r="Q117" s="20">
        <v>0.11115700000000001</v>
      </c>
      <c r="R117" s="25">
        <v>0.32958999999999999</v>
      </c>
    </row>
    <row r="118" spans="1:18" x14ac:dyDescent="0.2">
      <c r="A118" s="26">
        <v>80</v>
      </c>
      <c r="B118" s="18">
        <v>0.15987399999999999</v>
      </c>
      <c r="C118" s="18">
        <v>0.19750000000000001</v>
      </c>
      <c r="D118" s="18">
        <v>0.42213000000000001</v>
      </c>
      <c r="E118" s="18">
        <v>0.262797</v>
      </c>
      <c r="F118" s="18">
        <v>0.37580599999999997</v>
      </c>
      <c r="G118" s="18">
        <v>0.62446500000000005</v>
      </c>
      <c r="H118" s="18">
        <v>0.14713399999999999</v>
      </c>
      <c r="I118" s="26">
        <v>0.25406699999999999</v>
      </c>
      <c r="L118" s="53">
        <v>80</v>
      </c>
      <c r="M118" s="23">
        <v>0.31105500000000003</v>
      </c>
      <c r="N118" s="18">
        <v>0.177618</v>
      </c>
      <c r="O118" s="18">
        <v>0.213313</v>
      </c>
      <c r="P118" s="18">
        <v>0.224139</v>
      </c>
      <c r="Q118" s="18">
        <v>0.18151999999999999</v>
      </c>
      <c r="R118" s="26">
        <v>0.43029800000000001</v>
      </c>
    </row>
    <row r="121" spans="1:18" x14ac:dyDescent="0.2">
      <c r="A121" s="242" t="s">
        <v>380</v>
      </c>
      <c r="B121" s="241"/>
    </row>
    <row r="122" spans="1:18" x14ac:dyDescent="0.2">
      <c r="A122" s="241"/>
      <c r="B122" s="241"/>
    </row>
    <row r="124" spans="1:18" x14ac:dyDescent="0.2">
      <c r="A124" s="235" t="s">
        <v>407</v>
      </c>
      <c r="B124" s="235"/>
      <c r="C124" s="235"/>
    </row>
    <row r="125" spans="1:18" ht="28.75" customHeight="1" x14ac:dyDescent="0.2">
      <c r="A125" s="249" t="s">
        <v>397</v>
      </c>
      <c r="B125" s="250"/>
      <c r="C125" s="249" t="s">
        <v>381</v>
      </c>
      <c r="D125" s="250"/>
      <c r="E125" s="169" t="s">
        <v>383</v>
      </c>
      <c r="F125" s="86" t="s">
        <v>382</v>
      </c>
      <c r="H125" s="17"/>
      <c r="I125" s="17"/>
    </row>
    <row r="126" spans="1:18" ht="15.5" customHeight="1" x14ac:dyDescent="0.2">
      <c r="A126" s="251" t="s">
        <v>398</v>
      </c>
      <c r="B126" s="252"/>
      <c r="C126" s="251" t="s">
        <v>387</v>
      </c>
      <c r="D126" s="252"/>
      <c r="E126" s="47">
        <v>0.99709999999999999</v>
      </c>
      <c r="F126" s="47" t="s">
        <v>388</v>
      </c>
      <c r="H126" s="17"/>
      <c r="I126" s="17"/>
    </row>
    <row r="127" spans="1:18" ht="15.5" customHeight="1" x14ac:dyDescent="0.2">
      <c r="A127" s="251" t="s">
        <v>399</v>
      </c>
      <c r="B127" s="252"/>
      <c r="C127" s="251" t="s">
        <v>389</v>
      </c>
      <c r="D127" s="252"/>
      <c r="E127" s="47" t="s">
        <v>390</v>
      </c>
      <c r="F127" s="47" t="s">
        <v>388</v>
      </c>
      <c r="H127" s="17"/>
      <c r="I127" s="17"/>
    </row>
    <row r="128" spans="1:18" ht="15.5" customHeight="1" x14ac:dyDescent="0.2">
      <c r="A128" s="251" t="s">
        <v>400</v>
      </c>
      <c r="B128" s="252"/>
      <c r="C128" s="251" t="s">
        <v>391</v>
      </c>
      <c r="D128" s="252"/>
      <c r="E128" s="47">
        <v>0.99950000000000006</v>
      </c>
      <c r="F128" s="47" t="s">
        <v>388</v>
      </c>
      <c r="H128" s="17"/>
      <c r="I128" s="17"/>
    </row>
    <row r="129" spans="1:14" ht="15.5" customHeight="1" x14ac:dyDescent="0.2">
      <c r="A129" s="251" t="s">
        <v>401</v>
      </c>
      <c r="B129" s="252"/>
      <c r="C129" s="251" t="s">
        <v>392</v>
      </c>
      <c r="D129" s="252"/>
      <c r="E129" s="47" t="s">
        <v>390</v>
      </c>
      <c r="F129" s="47" t="s">
        <v>388</v>
      </c>
      <c r="H129" s="17"/>
      <c r="I129" s="17"/>
    </row>
    <row r="130" spans="1:14" ht="15.5" customHeight="1" x14ac:dyDescent="0.2">
      <c r="A130" s="251" t="s">
        <v>402</v>
      </c>
      <c r="B130" s="252"/>
      <c r="C130" s="251" t="s">
        <v>393</v>
      </c>
      <c r="D130" s="252"/>
      <c r="E130" s="47">
        <v>0.99970000000000003</v>
      </c>
      <c r="F130" s="47" t="s">
        <v>388</v>
      </c>
      <c r="H130" s="17"/>
      <c r="I130" s="17"/>
    </row>
    <row r="131" spans="1:14" ht="15.5" customHeight="1" x14ac:dyDescent="0.2">
      <c r="A131" s="251" t="s">
        <v>403</v>
      </c>
      <c r="B131" s="252"/>
      <c r="C131" s="251" t="s">
        <v>394</v>
      </c>
      <c r="D131" s="252"/>
      <c r="E131" s="47">
        <v>0.51490000000000002</v>
      </c>
      <c r="F131" s="47" t="s">
        <v>388</v>
      </c>
      <c r="H131" s="17"/>
      <c r="I131" s="17"/>
    </row>
    <row r="132" spans="1:14" ht="15.5" customHeight="1" x14ac:dyDescent="0.2">
      <c r="A132" s="251" t="s">
        <v>404</v>
      </c>
      <c r="B132" s="252"/>
      <c r="C132" s="251" t="s">
        <v>395</v>
      </c>
      <c r="D132" s="252"/>
      <c r="E132" s="47">
        <v>0.17219999999999999</v>
      </c>
      <c r="F132" s="47" t="s">
        <v>388</v>
      </c>
      <c r="H132" s="17"/>
      <c r="I132" s="17"/>
    </row>
    <row r="133" spans="1:14" ht="16.75" customHeight="1" x14ac:dyDescent="0.2">
      <c r="A133" s="251" t="s">
        <v>405</v>
      </c>
      <c r="B133" s="252"/>
      <c r="C133" s="251" t="s">
        <v>396</v>
      </c>
      <c r="D133" s="252"/>
      <c r="E133" s="47">
        <v>0.59319999999999995</v>
      </c>
      <c r="F133" s="47" t="s">
        <v>388</v>
      </c>
      <c r="H133" s="17"/>
      <c r="I133" s="17"/>
    </row>
    <row r="134" spans="1:14" ht="16.75" customHeight="1" x14ac:dyDescent="0.2">
      <c r="A134" s="255" t="s">
        <v>406</v>
      </c>
      <c r="B134" s="256"/>
      <c r="C134" s="255" t="s">
        <v>384</v>
      </c>
      <c r="D134" s="256"/>
      <c r="E134" s="48" t="s">
        <v>386</v>
      </c>
      <c r="F134" s="48" t="s">
        <v>385</v>
      </c>
      <c r="H134" s="17"/>
      <c r="I134" s="17"/>
    </row>
    <row r="135" spans="1:14" x14ac:dyDescent="0.2">
      <c r="A135" s="17"/>
      <c r="B135" s="17"/>
      <c r="C135" s="17"/>
      <c r="D135" s="17"/>
      <c r="E135" s="17"/>
      <c r="F135" s="17"/>
      <c r="G135" s="17"/>
      <c r="H135" s="17"/>
      <c r="I135" s="17"/>
    </row>
    <row r="137" spans="1:14" ht="21" customHeight="1" x14ac:dyDescent="0.2">
      <c r="A137" s="242" t="s">
        <v>408</v>
      </c>
      <c r="B137" s="242"/>
    </row>
    <row r="138" spans="1:14" x14ac:dyDescent="0.2">
      <c r="A138" s="242"/>
      <c r="B138" s="242"/>
    </row>
    <row r="140" spans="1:14" x14ac:dyDescent="0.2">
      <c r="A140" s="1" t="s">
        <v>61</v>
      </c>
      <c r="C140" s="156" t="s">
        <v>73</v>
      </c>
      <c r="D140" s="156"/>
    </row>
    <row r="141" spans="1:14" ht="17" x14ac:dyDescent="0.2">
      <c r="A141" s="253" t="s">
        <v>71</v>
      </c>
      <c r="B141" s="253"/>
      <c r="C141" s="253"/>
      <c r="D141" s="253"/>
      <c r="E141" s="253"/>
      <c r="F141" s="253"/>
      <c r="G141" s="253"/>
      <c r="H141" s="253"/>
    </row>
    <row r="143" spans="1:14" x14ac:dyDescent="0.2">
      <c r="A143" s="254" t="s">
        <v>70</v>
      </c>
      <c r="B143" s="254"/>
      <c r="C143" s="254"/>
    </row>
    <row r="144" spans="1:14" x14ac:dyDescent="0.2">
      <c r="A144" s="64"/>
      <c r="B144" s="227" t="s">
        <v>72</v>
      </c>
      <c r="C144" s="228"/>
      <c r="D144" s="228"/>
      <c r="E144" s="228"/>
      <c r="F144" s="228"/>
      <c r="G144" s="228"/>
      <c r="H144" s="228"/>
      <c r="I144" s="228"/>
      <c r="J144" s="228"/>
      <c r="K144" s="228"/>
      <c r="L144" s="228"/>
      <c r="M144" s="228"/>
      <c r="N144" s="229"/>
    </row>
    <row r="145" spans="1:14" ht="14.5" customHeight="1" x14ac:dyDescent="0.2">
      <c r="A145" s="68" t="s">
        <v>62</v>
      </c>
      <c r="B145" s="75" t="s">
        <v>63</v>
      </c>
      <c r="C145" s="60" t="s">
        <v>64</v>
      </c>
      <c r="D145" s="60" t="s">
        <v>65</v>
      </c>
      <c r="E145" s="60" t="s">
        <v>66</v>
      </c>
      <c r="F145" s="60" t="s">
        <v>67</v>
      </c>
      <c r="G145" s="60" t="s">
        <v>68</v>
      </c>
      <c r="H145" s="60" t="s">
        <v>45</v>
      </c>
      <c r="I145" s="59">
        <v>20916002</v>
      </c>
      <c r="J145" s="59">
        <v>20916005</v>
      </c>
      <c r="K145" s="59">
        <v>20917000</v>
      </c>
      <c r="L145" s="59">
        <v>20923003</v>
      </c>
      <c r="M145" s="59">
        <v>20923004</v>
      </c>
      <c r="N145" s="66">
        <v>20923005</v>
      </c>
    </row>
    <row r="146" spans="1:14" x14ac:dyDescent="0.2">
      <c r="A146" s="33">
        <v>1</v>
      </c>
      <c r="B146" s="38">
        <v>0</v>
      </c>
      <c r="C146" s="32">
        <v>0.4</v>
      </c>
      <c r="D146" s="32">
        <v>7</v>
      </c>
      <c r="E146" s="32">
        <v>2.2000000000000002</v>
      </c>
      <c r="F146" s="32">
        <v>0.2</v>
      </c>
      <c r="G146" s="32">
        <v>5.8</v>
      </c>
      <c r="H146" s="32">
        <v>1.5</v>
      </c>
      <c r="I146" s="32">
        <v>0.5</v>
      </c>
      <c r="J146" s="32">
        <v>0.5</v>
      </c>
      <c r="K146" s="32">
        <v>4.0999999999999996</v>
      </c>
      <c r="L146" s="32">
        <v>0.9</v>
      </c>
      <c r="M146" s="32">
        <v>7.7</v>
      </c>
      <c r="N146" s="33">
        <v>4.5</v>
      </c>
    </row>
    <row r="147" spans="1:14" x14ac:dyDescent="0.2">
      <c r="A147" s="33">
        <v>2</v>
      </c>
      <c r="B147" s="38">
        <v>0.2</v>
      </c>
      <c r="C147" s="32">
        <v>1.3</v>
      </c>
      <c r="D147" s="32">
        <v>4.5</v>
      </c>
      <c r="E147" s="32">
        <v>2</v>
      </c>
      <c r="F147" s="32">
        <v>1.6</v>
      </c>
      <c r="G147" s="32">
        <v>5.6</v>
      </c>
      <c r="H147" s="32">
        <v>0.5</v>
      </c>
      <c r="I147" s="20"/>
      <c r="J147" s="32">
        <v>3.5</v>
      </c>
      <c r="K147" s="32">
        <v>9</v>
      </c>
      <c r="L147" s="32">
        <v>2.1</v>
      </c>
      <c r="M147" s="32">
        <v>3.3</v>
      </c>
      <c r="N147" s="33">
        <v>5</v>
      </c>
    </row>
    <row r="148" spans="1:14" x14ac:dyDescent="0.2">
      <c r="A148" s="33">
        <v>3</v>
      </c>
      <c r="B148" s="38"/>
      <c r="C148" s="32">
        <v>4.0999999999999996</v>
      </c>
      <c r="D148" s="32"/>
      <c r="E148" s="32">
        <v>4.2</v>
      </c>
      <c r="F148" s="32">
        <v>0.7</v>
      </c>
      <c r="G148" s="32">
        <v>8.1</v>
      </c>
      <c r="H148" s="32">
        <v>1.8</v>
      </c>
      <c r="I148" s="20"/>
      <c r="J148" s="32">
        <v>5.6</v>
      </c>
      <c r="K148" s="32">
        <v>5.5</v>
      </c>
      <c r="L148" s="32">
        <v>1.3</v>
      </c>
      <c r="M148" s="32">
        <v>11</v>
      </c>
      <c r="N148" s="33">
        <v>7.7</v>
      </c>
    </row>
    <row r="149" spans="1:14" x14ac:dyDescent="0.2">
      <c r="A149" s="69" t="s">
        <v>69</v>
      </c>
      <c r="B149" s="76">
        <f>AVERAGE(B146:B148)</f>
        <v>0.1</v>
      </c>
      <c r="C149" s="61">
        <f t="shared" ref="C149:N149" si="0">AVERAGE(C146:C148)</f>
        <v>1.9333333333333333</v>
      </c>
      <c r="D149" s="61">
        <f t="shared" si="0"/>
        <v>5.75</v>
      </c>
      <c r="E149" s="61">
        <f t="shared" si="0"/>
        <v>2.8000000000000003</v>
      </c>
      <c r="F149" s="61">
        <f t="shared" si="0"/>
        <v>0.83333333333333337</v>
      </c>
      <c r="G149" s="61">
        <f t="shared" si="0"/>
        <v>6.5</v>
      </c>
      <c r="H149" s="61">
        <f t="shared" si="0"/>
        <v>1.2666666666666666</v>
      </c>
      <c r="I149" s="61">
        <f t="shared" si="0"/>
        <v>0.5</v>
      </c>
      <c r="J149" s="61">
        <f t="shared" si="0"/>
        <v>3.1999999999999997</v>
      </c>
      <c r="K149" s="61">
        <f t="shared" si="0"/>
        <v>6.2</v>
      </c>
      <c r="L149" s="61">
        <f t="shared" si="0"/>
        <v>1.4333333333333333</v>
      </c>
      <c r="M149" s="61">
        <f t="shared" si="0"/>
        <v>7.333333333333333</v>
      </c>
      <c r="N149" s="67">
        <f t="shared" si="0"/>
        <v>5.7333333333333334</v>
      </c>
    </row>
    <row r="152" spans="1:14" ht="17" x14ac:dyDescent="0.25">
      <c r="A152" s="253" t="s">
        <v>82</v>
      </c>
      <c r="B152" s="253"/>
      <c r="C152" s="253"/>
    </row>
    <row r="153" spans="1:14" x14ac:dyDescent="0.2">
      <c r="B153" s="227" t="s">
        <v>72</v>
      </c>
      <c r="C153" s="228"/>
      <c r="D153" s="228"/>
      <c r="E153" s="228"/>
      <c r="F153" s="228"/>
      <c r="G153" s="228"/>
      <c r="H153" s="228"/>
      <c r="I153" s="228"/>
      <c r="J153" s="228"/>
      <c r="K153" s="228"/>
      <c r="L153" s="228"/>
      <c r="M153" s="228"/>
      <c r="N153" s="229"/>
    </row>
    <row r="154" spans="1:14" x14ac:dyDescent="0.2">
      <c r="A154" s="68" t="s">
        <v>62</v>
      </c>
      <c r="B154" s="60" t="s">
        <v>74</v>
      </c>
      <c r="C154" s="60" t="s">
        <v>75</v>
      </c>
      <c r="D154" s="60" t="s">
        <v>76</v>
      </c>
      <c r="E154" s="60" t="s">
        <v>77</v>
      </c>
      <c r="F154" s="60" t="s">
        <v>78</v>
      </c>
      <c r="G154" s="60" t="s">
        <v>79</v>
      </c>
      <c r="H154" s="60" t="s">
        <v>80</v>
      </c>
      <c r="I154" s="60" t="s">
        <v>81</v>
      </c>
      <c r="J154" s="59">
        <v>20916000</v>
      </c>
      <c r="K154" s="59">
        <v>20916001</v>
      </c>
      <c r="L154" s="59">
        <v>20923000</v>
      </c>
      <c r="M154" s="59">
        <v>20923001</v>
      </c>
      <c r="N154" s="66">
        <v>20923002</v>
      </c>
    </row>
    <row r="155" spans="1:14" x14ac:dyDescent="0.2">
      <c r="A155" s="33">
        <v>1</v>
      </c>
      <c r="B155" s="28">
        <v>21.1</v>
      </c>
      <c r="C155" s="28">
        <v>13.6</v>
      </c>
      <c r="D155" s="28">
        <v>3.3</v>
      </c>
      <c r="E155" s="28">
        <v>2.5</v>
      </c>
      <c r="F155" s="28">
        <v>2</v>
      </c>
      <c r="G155" s="28">
        <v>6.1</v>
      </c>
      <c r="H155" s="28">
        <v>22.1</v>
      </c>
      <c r="I155" s="28">
        <v>6.4</v>
      </c>
      <c r="J155" s="28">
        <v>14</v>
      </c>
      <c r="K155" s="28">
        <v>20</v>
      </c>
      <c r="L155" s="28">
        <v>6.3</v>
      </c>
      <c r="M155" s="28">
        <v>10.9</v>
      </c>
      <c r="N155" s="33">
        <v>6.2</v>
      </c>
    </row>
    <row r="156" spans="1:14" x14ac:dyDescent="0.2">
      <c r="A156" s="33">
        <v>2</v>
      </c>
      <c r="B156" s="28">
        <v>12.9</v>
      </c>
      <c r="C156" s="28">
        <v>45.5</v>
      </c>
      <c r="D156" s="28">
        <v>3.7</v>
      </c>
      <c r="E156" s="28">
        <v>2.6</v>
      </c>
      <c r="F156" s="28">
        <v>14.9</v>
      </c>
      <c r="G156" s="28">
        <v>9</v>
      </c>
      <c r="H156" s="28">
        <v>23.1</v>
      </c>
      <c r="I156" s="28">
        <v>5.3</v>
      </c>
      <c r="J156" s="28">
        <v>11</v>
      </c>
      <c r="K156" s="28">
        <v>27.4</v>
      </c>
      <c r="L156" s="28">
        <v>8.8000000000000007</v>
      </c>
      <c r="M156" s="28">
        <v>12.6</v>
      </c>
      <c r="N156" s="33">
        <v>7.4</v>
      </c>
    </row>
    <row r="157" spans="1:14" x14ac:dyDescent="0.2">
      <c r="A157" s="33">
        <v>3</v>
      </c>
      <c r="B157" s="28">
        <v>14.4</v>
      </c>
      <c r="C157" s="28"/>
      <c r="D157" s="28">
        <v>0.7</v>
      </c>
      <c r="E157" s="28">
        <v>2.6</v>
      </c>
      <c r="F157" s="28">
        <v>0.4</v>
      </c>
      <c r="G157" s="28">
        <v>5</v>
      </c>
      <c r="H157" s="28">
        <v>23.5</v>
      </c>
      <c r="I157" s="28"/>
      <c r="J157" s="28">
        <v>10.3</v>
      </c>
      <c r="K157" s="28">
        <v>21.2</v>
      </c>
      <c r="L157" s="28">
        <v>4.5999999999999996</v>
      </c>
      <c r="M157" s="28">
        <v>10.9</v>
      </c>
      <c r="N157" s="25"/>
    </row>
    <row r="158" spans="1:14" x14ac:dyDescent="0.2">
      <c r="A158" s="69" t="s">
        <v>69</v>
      </c>
      <c r="B158" s="61">
        <f>AVERAGE(B155:B157)</f>
        <v>16.133333333333333</v>
      </c>
      <c r="C158" s="61">
        <f t="shared" ref="C158:N158" si="1">AVERAGE(C155:C157)</f>
        <v>29.55</v>
      </c>
      <c r="D158" s="61">
        <f t="shared" si="1"/>
        <v>2.5666666666666669</v>
      </c>
      <c r="E158" s="61">
        <f t="shared" si="1"/>
        <v>2.5666666666666664</v>
      </c>
      <c r="F158" s="61">
        <f t="shared" si="1"/>
        <v>5.7666666666666657</v>
      </c>
      <c r="G158" s="61">
        <f t="shared" si="1"/>
        <v>6.7</v>
      </c>
      <c r="H158" s="61">
        <f t="shared" si="1"/>
        <v>22.900000000000002</v>
      </c>
      <c r="I158" s="61">
        <f t="shared" si="1"/>
        <v>5.85</v>
      </c>
      <c r="J158" s="61">
        <f t="shared" si="1"/>
        <v>11.766666666666666</v>
      </c>
      <c r="K158" s="61">
        <f t="shared" si="1"/>
        <v>22.866666666666664</v>
      </c>
      <c r="L158" s="61">
        <f t="shared" si="1"/>
        <v>6.5666666666666673</v>
      </c>
      <c r="M158" s="61">
        <f t="shared" si="1"/>
        <v>11.466666666666667</v>
      </c>
      <c r="N158" s="67">
        <f t="shared" si="1"/>
        <v>6.8000000000000007</v>
      </c>
    </row>
    <row r="161" spans="1:14" ht="17" x14ac:dyDescent="0.2">
      <c r="A161" s="164" t="s">
        <v>92</v>
      </c>
      <c r="B161" s="164"/>
      <c r="C161" s="164"/>
    </row>
    <row r="162" spans="1:14" x14ac:dyDescent="0.2">
      <c r="A162" s="68" t="s">
        <v>62</v>
      </c>
      <c r="B162" s="73" t="s">
        <v>83</v>
      </c>
      <c r="C162" s="73" t="s">
        <v>84</v>
      </c>
      <c r="D162" s="59" t="s">
        <v>85</v>
      </c>
      <c r="E162" s="73" t="s">
        <v>86</v>
      </c>
      <c r="F162" s="73" t="s">
        <v>87</v>
      </c>
      <c r="G162" s="73" t="s">
        <v>88</v>
      </c>
      <c r="H162" s="73" t="s">
        <v>89</v>
      </c>
      <c r="I162" s="73" t="s">
        <v>90</v>
      </c>
      <c r="J162" s="77" t="s">
        <v>91</v>
      </c>
    </row>
    <row r="163" spans="1:14" x14ac:dyDescent="0.2">
      <c r="A163" s="33">
        <v>1</v>
      </c>
      <c r="B163" s="17">
        <v>27.1</v>
      </c>
      <c r="C163" s="17">
        <v>11</v>
      </c>
      <c r="D163" s="17">
        <v>4.2</v>
      </c>
      <c r="E163" s="17">
        <v>20.5</v>
      </c>
      <c r="F163" s="17">
        <v>40.200000000000003</v>
      </c>
      <c r="G163" s="17">
        <v>10.3</v>
      </c>
      <c r="H163" s="17">
        <v>9.5</v>
      </c>
      <c r="I163" s="17">
        <v>3.8</v>
      </c>
      <c r="J163" s="25">
        <v>13.2</v>
      </c>
    </row>
    <row r="164" spans="1:14" x14ac:dyDescent="0.2">
      <c r="A164" s="33">
        <v>2</v>
      </c>
      <c r="B164" s="17">
        <v>20.9</v>
      </c>
      <c r="C164" s="17">
        <v>23.8</v>
      </c>
      <c r="D164" s="17">
        <v>3.4</v>
      </c>
      <c r="E164" s="17">
        <v>13.5</v>
      </c>
      <c r="F164" s="17">
        <v>17.7</v>
      </c>
      <c r="G164" s="17">
        <v>8</v>
      </c>
      <c r="H164" s="17">
        <v>8.1</v>
      </c>
      <c r="I164" s="17">
        <v>3.1</v>
      </c>
      <c r="J164" s="25">
        <v>11.4</v>
      </c>
    </row>
    <row r="165" spans="1:14" x14ac:dyDescent="0.2">
      <c r="A165" s="33">
        <v>3</v>
      </c>
      <c r="B165" s="17">
        <v>13.6</v>
      </c>
      <c r="C165" s="17">
        <v>17.5</v>
      </c>
      <c r="D165" s="17">
        <v>4.2</v>
      </c>
      <c r="E165" s="17">
        <v>11.9</v>
      </c>
      <c r="F165" s="17"/>
      <c r="G165" s="17">
        <v>11.5</v>
      </c>
      <c r="H165" s="17">
        <v>18.3</v>
      </c>
      <c r="I165" s="17">
        <v>3.1</v>
      </c>
      <c r="J165" s="25">
        <v>8.6</v>
      </c>
    </row>
    <row r="166" spans="1:14" x14ac:dyDescent="0.2">
      <c r="A166" s="69" t="s">
        <v>69</v>
      </c>
      <c r="B166" s="70">
        <f>AVERAGE(B163:B165)</f>
        <v>20.533333333333335</v>
      </c>
      <c r="C166" s="71">
        <f>AVERAGE(C163:C165)</f>
        <v>17.433333333333334</v>
      </c>
      <c r="D166" s="72">
        <f>AVERAGE(D163:D165)</f>
        <v>3.9333333333333336</v>
      </c>
      <c r="E166" s="72">
        <f>AVERAGE(E163:E165)</f>
        <v>15.299999999999999</v>
      </c>
      <c r="F166" s="72">
        <f>AVERAGE(F163:F164)</f>
        <v>28.950000000000003</v>
      </c>
      <c r="G166" s="72">
        <f>AVERAGE(G163:G165)</f>
        <v>9.9333333333333336</v>
      </c>
      <c r="H166" s="72">
        <f>AVERAGE(H163:H165)</f>
        <v>11.966666666666669</v>
      </c>
      <c r="I166" s="72">
        <f>AVERAGE(I163:I165)</f>
        <v>3.3333333333333335</v>
      </c>
      <c r="J166" s="78">
        <f>AVERAGE(J163:J165)</f>
        <v>11.066666666666668</v>
      </c>
    </row>
    <row r="169" spans="1:14" x14ac:dyDescent="0.2">
      <c r="A169" s="1" t="s">
        <v>61</v>
      </c>
      <c r="C169" s="156" t="s">
        <v>106</v>
      </c>
    </row>
    <row r="170" spans="1:14" x14ac:dyDescent="0.2">
      <c r="A170" s="253" t="s">
        <v>409</v>
      </c>
      <c r="B170" s="253"/>
      <c r="C170" s="253"/>
      <c r="D170" s="253"/>
      <c r="E170" s="253"/>
      <c r="F170" s="253"/>
      <c r="G170" s="253"/>
      <c r="H170" s="253"/>
    </row>
    <row r="171" spans="1:14" x14ac:dyDescent="0.2">
      <c r="D171" s="4"/>
      <c r="E171" s="4"/>
    </row>
    <row r="172" spans="1:14" ht="14.5" customHeight="1" x14ac:dyDescent="0.25">
      <c r="B172" s="157" t="s">
        <v>97</v>
      </c>
      <c r="C172" s="159"/>
      <c r="D172" s="162"/>
      <c r="E172" s="160" t="s">
        <v>109</v>
      </c>
      <c r="F172" s="161"/>
      <c r="G172" s="161"/>
      <c r="H172" s="162"/>
      <c r="I172" s="159" t="s">
        <v>104</v>
      </c>
      <c r="J172" s="158"/>
      <c r="K172" s="158"/>
      <c r="L172" s="158"/>
      <c r="M172" s="158"/>
      <c r="N172" s="163"/>
    </row>
    <row r="173" spans="1:14" x14ac:dyDescent="0.2">
      <c r="A173" s="160" t="s">
        <v>1</v>
      </c>
      <c r="B173" s="160" t="s">
        <v>94</v>
      </c>
      <c r="C173" s="161" t="s">
        <v>95</v>
      </c>
      <c r="D173" s="162" t="s">
        <v>96</v>
      </c>
      <c r="E173" s="160" t="s">
        <v>103</v>
      </c>
      <c r="F173" s="161" t="s">
        <v>105</v>
      </c>
      <c r="G173" s="161" t="s">
        <v>107</v>
      </c>
      <c r="H173" s="162" t="s">
        <v>108</v>
      </c>
      <c r="I173" s="161" t="s">
        <v>93</v>
      </c>
      <c r="J173" s="159" t="s">
        <v>98</v>
      </c>
      <c r="K173" s="161" t="s">
        <v>99</v>
      </c>
      <c r="L173" s="161" t="s">
        <v>100</v>
      </c>
      <c r="M173" s="161" t="s">
        <v>102</v>
      </c>
      <c r="N173" s="162" t="s">
        <v>101</v>
      </c>
    </row>
    <row r="174" spans="1:14" x14ac:dyDescent="0.2">
      <c r="A174" s="22">
        <v>-60</v>
      </c>
      <c r="B174" s="22">
        <v>-7.2188973426820001E-3</v>
      </c>
      <c r="C174" s="20">
        <v>-7.6677328906950004E-3</v>
      </c>
      <c r="D174" s="25">
        <v>7.6677328906950004E-3</v>
      </c>
      <c r="E174" s="22">
        <v>1.1774157173931999E-2</v>
      </c>
      <c r="F174" s="20">
        <v>6.4409000000000003E-3</v>
      </c>
      <c r="G174" s="62">
        <v>0</v>
      </c>
      <c r="H174" s="63">
        <v>-2.6070293039082999E-2</v>
      </c>
      <c r="I174" s="20">
        <v>-1.073482632637E-2</v>
      </c>
      <c r="J174" s="80">
        <v>-4.2939307168130001E-3</v>
      </c>
      <c r="K174" s="20">
        <v>1.4415337704122001E-2</v>
      </c>
      <c r="L174" s="80">
        <v>5.8274772018190001E-3</v>
      </c>
      <c r="M174" s="20">
        <v>1.1654954403638999E-2</v>
      </c>
      <c r="N174" s="81">
        <v>6.1341864056890004E-3</v>
      </c>
    </row>
    <row r="175" spans="1:14" x14ac:dyDescent="0.2">
      <c r="A175" s="22">
        <v>-50</v>
      </c>
      <c r="B175" s="22">
        <v>-5.465191788971E-3</v>
      </c>
      <c r="C175" s="20">
        <v>-3.6805118434130001E-3</v>
      </c>
      <c r="D175" s="25">
        <v>5.5207675322890004E-3</v>
      </c>
      <c r="E175" s="22">
        <v>2.2924529388546999E-2</v>
      </c>
      <c r="F175" s="20"/>
      <c r="G175" s="62"/>
      <c r="H175" s="63"/>
      <c r="I175" s="20">
        <v>-2.6377001777291E-2</v>
      </c>
      <c r="J175" s="80">
        <v>6.1341864056890004E-3</v>
      </c>
      <c r="K175" s="20">
        <v>1.6869012266397001E-2</v>
      </c>
      <c r="L175" s="80">
        <v>-7.6677328906950004E-3</v>
      </c>
      <c r="M175" s="20">
        <v>1.8402559682726999E-2</v>
      </c>
      <c r="N175" s="81">
        <v>1.3801919296384E-2</v>
      </c>
    </row>
    <row r="176" spans="1:14" x14ac:dyDescent="0.2">
      <c r="A176" s="22">
        <v>-40</v>
      </c>
      <c r="B176" s="22">
        <v>-1.3371448963881E-2</v>
      </c>
      <c r="C176" s="20">
        <v>-8.5878614336249992E-3</v>
      </c>
      <c r="D176" s="25">
        <v>1.1961663141847E-2</v>
      </c>
      <c r="E176" s="22">
        <v>3.4032180905341998E-2</v>
      </c>
      <c r="F176" s="20">
        <v>4.6006399999999996E-3</v>
      </c>
      <c r="G176" s="62">
        <v>-2.146965358406E-3</v>
      </c>
      <c r="H176" s="63">
        <v>-2.4536745622754E-2</v>
      </c>
      <c r="I176" s="20">
        <v>-9.3853048980235998E-2</v>
      </c>
      <c r="J176" s="80">
        <v>-2.085623331368E-2</v>
      </c>
      <c r="K176" s="20">
        <v>9.2012798413629998E-3</v>
      </c>
      <c r="L176" s="80">
        <v>-0.122990436851978</v>
      </c>
      <c r="M176" s="20">
        <v>1.8095849081874001E-2</v>
      </c>
      <c r="N176" s="81">
        <v>-1.7482431605457999E-2</v>
      </c>
    </row>
    <row r="177" spans="1:14" x14ac:dyDescent="0.2">
      <c r="A177" s="22">
        <v>-30</v>
      </c>
      <c r="B177" s="22">
        <v>-4.9224629998207002E-2</v>
      </c>
      <c r="C177" s="20">
        <v>-1.8095849081874001E-2</v>
      </c>
      <c r="D177" s="25">
        <v>-9.2012799999999998E-4</v>
      </c>
      <c r="E177" s="22">
        <v>4.8246711492538001E-2</v>
      </c>
      <c r="F177" s="20"/>
      <c r="G177" s="62"/>
      <c r="H177" s="63"/>
      <c r="I177" s="20">
        <v>-0.96337395906448398</v>
      </c>
      <c r="J177" s="80">
        <v>-0.34995532035827598</v>
      </c>
      <c r="K177" s="20">
        <v>-0.29290738701820401</v>
      </c>
      <c r="L177" s="80">
        <v>-4.1562180519104004</v>
      </c>
      <c r="M177" s="20">
        <v>-7.2076699999999994E-2</v>
      </c>
      <c r="N177" s="81">
        <v>-0.23585946857929199</v>
      </c>
    </row>
    <row r="178" spans="1:14" x14ac:dyDescent="0.2">
      <c r="A178" s="22">
        <v>-20</v>
      </c>
      <c r="B178" s="22">
        <v>-0.20002982020378099</v>
      </c>
      <c r="C178" s="20">
        <v>-6.1955284327269003E-2</v>
      </c>
      <c r="D178" s="25">
        <v>-0.12973804771900199</v>
      </c>
      <c r="E178" s="22">
        <v>6.1340112239122002E-2</v>
      </c>
      <c r="F178" s="20">
        <v>-7.6984040439129001E-2</v>
      </c>
      <c r="G178" s="62">
        <v>-0.14722047746181499</v>
      </c>
      <c r="H178" s="63">
        <v>-0.319897830486298</v>
      </c>
      <c r="I178" s="20">
        <v>-4.9852533340454102</v>
      </c>
      <c r="J178" s="80">
        <v>-2.0227479934692298</v>
      </c>
      <c r="K178" s="20">
        <v>-3.0762944221496502</v>
      </c>
      <c r="L178" s="80">
        <v>-4.2169466018676696</v>
      </c>
      <c r="M178" s="20">
        <v>-0.74070298671722401</v>
      </c>
      <c r="N178" s="81">
        <v>-1.57341885566711</v>
      </c>
    </row>
    <row r="179" spans="1:14" x14ac:dyDescent="0.2">
      <c r="A179" s="22">
        <v>-10</v>
      </c>
      <c r="B179" s="22">
        <v>-0.32056471705436701</v>
      </c>
      <c r="C179" s="20">
        <v>-0.15335465967655201</v>
      </c>
      <c r="D179" s="25">
        <v>-0.279105484485626</v>
      </c>
      <c r="E179" s="22">
        <v>7.3466211557388E-2</v>
      </c>
      <c r="F179" s="20"/>
      <c r="G179" s="62"/>
      <c r="H179" s="63"/>
      <c r="I179" s="20">
        <v>-5.2554640769958496</v>
      </c>
      <c r="J179" s="80">
        <v>-2.9879622459411599</v>
      </c>
      <c r="K179" s="20">
        <v>-3.75749588012695</v>
      </c>
      <c r="L179" s="80">
        <v>-3.82619881629943</v>
      </c>
      <c r="M179" s="20">
        <v>-2.0902240276336599</v>
      </c>
      <c r="N179" s="81">
        <v>-2.8990163803100502</v>
      </c>
    </row>
    <row r="180" spans="1:14" x14ac:dyDescent="0.2">
      <c r="A180" s="22">
        <v>0</v>
      </c>
      <c r="B180" s="22">
        <v>-0.32941424846649198</v>
      </c>
      <c r="C180" s="20">
        <v>-0.20672208070754999</v>
      </c>
      <c r="D180" s="25">
        <v>-0.39412146806716902</v>
      </c>
      <c r="E180" s="22">
        <v>9.0837463736533994E-2</v>
      </c>
      <c r="F180" s="20">
        <v>-0.18525242805480999</v>
      </c>
      <c r="G180" s="62">
        <v>-0.36590421199798601</v>
      </c>
      <c r="H180" s="63">
        <v>-0.77536118030548096</v>
      </c>
      <c r="I180" s="20">
        <v>-4.7987742424011204</v>
      </c>
      <c r="J180" s="80">
        <v>-3.11187267303466</v>
      </c>
      <c r="K180" s="20">
        <v>-3.5912594795227002</v>
      </c>
      <c r="L180" s="80">
        <v>-3.30387282371521</v>
      </c>
      <c r="M180" s="20">
        <v>-2.20738697052002</v>
      </c>
      <c r="N180" s="81">
        <v>-3.05390477180481</v>
      </c>
    </row>
    <row r="181" spans="1:14" x14ac:dyDescent="0.2">
      <c r="A181" s="22">
        <v>10</v>
      </c>
      <c r="B181" s="22">
        <v>-0.28307744860649098</v>
      </c>
      <c r="C181" s="20">
        <v>-0.17513102293014499</v>
      </c>
      <c r="D181" s="25">
        <v>-0.38860070705413802</v>
      </c>
      <c r="E181" s="22">
        <v>9.6200264990330006E-2</v>
      </c>
      <c r="F181" s="20"/>
      <c r="G181" s="62"/>
      <c r="H181" s="63"/>
      <c r="I181" s="20">
        <v>-3.9237322807311998</v>
      </c>
      <c r="J181" s="80">
        <v>-2.8548502922058101</v>
      </c>
      <c r="K181" s="20">
        <v>-3.0517578125</v>
      </c>
      <c r="L181" s="80">
        <v>-2.7560899257659899</v>
      </c>
      <c r="M181" s="20">
        <v>-1.99545085430145</v>
      </c>
      <c r="N181" s="81">
        <v>-2.7192847728729199</v>
      </c>
    </row>
    <row r="182" spans="1:14" x14ac:dyDescent="0.2">
      <c r="A182" s="22">
        <v>20</v>
      </c>
      <c r="B182" s="22">
        <v>-0.18012556433677701</v>
      </c>
      <c r="C182" s="20">
        <v>-0.11133548617363</v>
      </c>
      <c r="D182" s="25">
        <v>-0.26561027765273998</v>
      </c>
      <c r="E182" s="22">
        <v>0.104446433484554</v>
      </c>
      <c r="F182" s="20">
        <v>-0.116242833435535</v>
      </c>
      <c r="G182" s="62">
        <v>-0.21285626292228699</v>
      </c>
      <c r="H182" s="63">
        <v>-0.64623653888702404</v>
      </c>
      <c r="I182" s="20">
        <v>-3.0146458148956299</v>
      </c>
      <c r="J182" s="80">
        <v>-2.3788375854492099</v>
      </c>
      <c r="K182" s="20">
        <v>-2.4444732666015598</v>
      </c>
      <c r="L182" s="80">
        <v>-2.0911440849304199</v>
      </c>
      <c r="M182" s="20">
        <v>-1.66328465938568</v>
      </c>
      <c r="N182" s="81">
        <v>-2.2408182621002202</v>
      </c>
    </row>
    <row r="183" spans="1:14" x14ac:dyDescent="0.2">
      <c r="A183" s="22">
        <v>30</v>
      </c>
      <c r="B183" s="22">
        <v>-7.9259090125560996E-2</v>
      </c>
      <c r="C183" s="20">
        <v>-4.3552722781897001E-2</v>
      </c>
      <c r="D183" s="25">
        <v>-0.17053037881851199</v>
      </c>
      <c r="E183" s="22">
        <v>0.12612731754779799</v>
      </c>
      <c r="F183" s="20"/>
      <c r="G183" s="62"/>
      <c r="H183" s="63"/>
      <c r="I183" s="20">
        <v>-1.9893167018890301</v>
      </c>
      <c r="J183" s="80">
        <v>-1.8034508228302</v>
      </c>
      <c r="K183" s="20">
        <v>-1.80866491794586</v>
      </c>
      <c r="L183" s="80">
        <v>-1.5041024684905999</v>
      </c>
      <c r="M183" s="20">
        <v>-1.2001535892486499</v>
      </c>
      <c r="N183" s="81">
        <v>-1.65224313735961</v>
      </c>
    </row>
    <row r="184" spans="1:14" x14ac:dyDescent="0.2">
      <c r="A184" s="22">
        <v>40</v>
      </c>
      <c r="B184" s="22">
        <v>3.4576866775751003E-2</v>
      </c>
      <c r="C184" s="20">
        <v>3.5271570086479E-2</v>
      </c>
      <c r="D184" s="25">
        <v>6.8396180868148998E-2</v>
      </c>
      <c r="E184" s="22">
        <v>0.141171425580978</v>
      </c>
      <c r="F184" s="20">
        <v>4.6006399999999996E-3</v>
      </c>
      <c r="G184" s="62">
        <v>8.0051131546496998E-2</v>
      </c>
      <c r="H184" s="63">
        <v>-0.17513102293014499</v>
      </c>
      <c r="I184" s="20">
        <v>-1.08084368705749</v>
      </c>
      <c r="J184" s="80">
        <v>-1.21180856227874</v>
      </c>
      <c r="K184" s="20">
        <v>-0.99956566095352195</v>
      </c>
      <c r="L184" s="80">
        <v>-0.89375096559524503</v>
      </c>
      <c r="M184" s="20">
        <v>-0.77812153100967396</v>
      </c>
      <c r="N184" s="81">
        <v>-1.0513995885848999</v>
      </c>
    </row>
    <row r="185" spans="1:14" x14ac:dyDescent="0.2">
      <c r="A185" s="22">
        <v>50</v>
      </c>
      <c r="B185" s="22">
        <v>7.3651552200316994E-2</v>
      </c>
      <c r="C185" s="20">
        <v>9.6920147538184995E-2</v>
      </c>
      <c r="D185" s="25">
        <v>0.100293949246407</v>
      </c>
      <c r="E185" s="22">
        <v>0.165424793958664</v>
      </c>
      <c r="F185" s="20"/>
      <c r="G185" s="62"/>
      <c r="H185" s="63"/>
      <c r="I185" s="20">
        <v>-0.30640262365341198</v>
      </c>
      <c r="J185" s="80">
        <v>-0.57937389612197898</v>
      </c>
      <c r="K185" s="20">
        <v>-0.40915024280548101</v>
      </c>
      <c r="L185" s="80">
        <v>-0.29260069131851202</v>
      </c>
      <c r="M185" s="20">
        <v>-0.34044733643531799</v>
      </c>
      <c r="N185" s="81">
        <v>-0.40240263938903797</v>
      </c>
    </row>
    <row r="186" spans="1:14" x14ac:dyDescent="0.2">
      <c r="A186" s="23">
        <v>60</v>
      </c>
      <c r="B186" s="23">
        <v>0.14219014346599601</v>
      </c>
      <c r="C186" s="18">
        <v>0.15734188258647899</v>
      </c>
      <c r="D186" s="26">
        <v>0.216536775231361</v>
      </c>
      <c r="E186" s="23"/>
      <c r="F186" s="65"/>
      <c r="G186" s="82"/>
      <c r="H186" s="64"/>
      <c r="I186" s="18">
        <v>0.36406394839286799</v>
      </c>
      <c r="J186" s="65">
        <v>4.1099049150943999E-2</v>
      </c>
      <c r="K186" s="18">
        <v>5.2140600000000002E-2</v>
      </c>
      <c r="L186" s="65">
        <v>0.101214</v>
      </c>
      <c r="M186" s="18">
        <v>8.3424933254719003E-2</v>
      </c>
      <c r="N186" s="83">
        <v>6.9316299999999997E-2</v>
      </c>
    </row>
    <row r="190" spans="1:14" ht="21" customHeight="1" x14ac:dyDescent="0.2">
      <c r="A190" s="242" t="s">
        <v>410</v>
      </c>
      <c r="B190" s="242"/>
    </row>
    <row r="191" spans="1:14" x14ac:dyDescent="0.2">
      <c r="A191" s="242"/>
      <c r="B191" s="242"/>
    </row>
    <row r="193" spans="1:7" x14ac:dyDescent="0.2">
      <c r="A193" s="235" t="s">
        <v>407</v>
      </c>
      <c r="B193" s="235"/>
      <c r="C193" s="235"/>
    </row>
    <row r="194" spans="1:7" ht="16" x14ac:dyDescent="0.2">
      <c r="B194" s="261" t="s">
        <v>397</v>
      </c>
      <c r="C194" s="262"/>
      <c r="D194" s="261" t="s">
        <v>381</v>
      </c>
      <c r="E194" s="262"/>
      <c r="F194" s="170" t="s">
        <v>383</v>
      </c>
      <c r="G194" s="171" t="s">
        <v>382</v>
      </c>
    </row>
    <row r="195" spans="1:7" ht="17" x14ac:dyDescent="0.2">
      <c r="A195" s="257" t="s">
        <v>416</v>
      </c>
      <c r="B195" s="263" t="s">
        <v>411</v>
      </c>
      <c r="C195" s="264"/>
      <c r="D195" s="265" t="s">
        <v>413</v>
      </c>
      <c r="E195" s="264"/>
      <c r="F195" s="30">
        <v>8.0000000000000002E-3</v>
      </c>
      <c r="G195" s="118" t="s">
        <v>415</v>
      </c>
    </row>
    <row r="196" spans="1:7" ht="17" x14ac:dyDescent="0.2">
      <c r="A196" s="258"/>
      <c r="B196" s="251" t="s">
        <v>412</v>
      </c>
      <c r="C196" s="252"/>
      <c r="D196" s="266" t="s">
        <v>414</v>
      </c>
      <c r="E196" s="252"/>
      <c r="F196" s="32">
        <v>3.0999999999999999E-3</v>
      </c>
      <c r="G196" s="113" t="s">
        <v>415</v>
      </c>
    </row>
    <row r="197" spans="1:7" ht="17" x14ac:dyDescent="0.2">
      <c r="A197" s="259" t="s">
        <v>419</v>
      </c>
      <c r="B197" s="263" t="s">
        <v>411</v>
      </c>
      <c r="C197" s="264"/>
      <c r="D197" s="265" t="s">
        <v>417</v>
      </c>
      <c r="E197" s="264"/>
      <c r="F197" s="30">
        <v>0.99409999999999998</v>
      </c>
      <c r="G197" s="46" t="s">
        <v>388</v>
      </c>
    </row>
    <row r="198" spans="1:7" ht="17" x14ac:dyDescent="0.2">
      <c r="A198" s="260"/>
      <c r="B198" s="255" t="s">
        <v>412</v>
      </c>
      <c r="C198" s="256"/>
      <c r="D198" s="267" t="s">
        <v>418</v>
      </c>
      <c r="E198" s="256"/>
      <c r="F198" s="34" t="s">
        <v>386</v>
      </c>
      <c r="G198" s="48" t="s">
        <v>385</v>
      </c>
    </row>
    <row r="199" spans="1:7" x14ac:dyDescent="0.2">
      <c r="A199" s="62"/>
      <c r="B199" s="172"/>
      <c r="C199" s="172"/>
      <c r="D199" s="172"/>
      <c r="E199" s="172"/>
      <c r="F199" s="32"/>
      <c r="G199" s="32"/>
    </row>
    <row r="200" spans="1:7" x14ac:dyDescent="0.2">
      <c r="A200" s="62"/>
      <c r="B200" s="172"/>
      <c r="C200" s="172"/>
      <c r="D200" s="172"/>
      <c r="E200" s="172"/>
      <c r="F200" s="32"/>
      <c r="G200" s="32"/>
    </row>
    <row r="201" spans="1:7" ht="15" customHeight="1" x14ac:dyDescent="0.2">
      <c r="A201" s="62"/>
      <c r="B201" s="172"/>
      <c r="C201" s="172"/>
      <c r="D201" s="172"/>
      <c r="E201" s="172"/>
      <c r="F201" s="32"/>
      <c r="G201" s="32"/>
    </row>
    <row r="202" spans="1:7" ht="21" customHeight="1" x14ac:dyDescent="0.2">
      <c r="A202" s="242" t="s">
        <v>110</v>
      </c>
      <c r="B202" s="242"/>
    </row>
    <row r="203" spans="1:7" x14ac:dyDescent="0.2">
      <c r="A203" s="242"/>
      <c r="B203" s="242"/>
    </row>
    <row r="210" ht="16.25" customHeight="1" x14ac:dyDescent="0.2"/>
  </sheetData>
  <mergeCells count="72">
    <mergeCell ref="A202:B203"/>
    <mergeCell ref="D197:E197"/>
    <mergeCell ref="B198:C198"/>
    <mergeCell ref="D198:E198"/>
    <mergeCell ref="B197:C197"/>
    <mergeCell ref="A170:H170"/>
    <mergeCell ref="A190:B191"/>
    <mergeCell ref="A193:C193"/>
    <mergeCell ref="A195:A196"/>
    <mergeCell ref="A197:A198"/>
    <mergeCell ref="B194:C194"/>
    <mergeCell ref="D194:E194"/>
    <mergeCell ref="B195:C195"/>
    <mergeCell ref="D195:E195"/>
    <mergeCell ref="B196:C196"/>
    <mergeCell ref="D196:E196"/>
    <mergeCell ref="A152:C152"/>
    <mergeCell ref="A133:B133"/>
    <mergeCell ref="A134:B134"/>
    <mergeCell ref="B153:N153"/>
    <mergeCell ref="B144:N144"/>
    <mergeCell ref="C128:D128"/>
    <mergeCell ref="C129:D129"/>
    <mergeCell ref="A137:B138"/>
    <mergeCell ref="A141:H141"/>
    <mergeCell ref="A143:C143"/>
    <mergeCell ref="C130:D130"/>
    <mergeCell ref="C131:D131"/>
    <mergeCell ref="C132:D132"/>
    <mergeCell ref="C133:D133"/>
    <mergeCell ref="C134:D134"/>
    <mergeCell ref="A128:B128"/>
    <mergeCell ref="A129:B129"/>
    <mergeCell ref="A130:B130"/>
    <mergeCell ref="A131:B131"/>
    <mergeCell ref="A132:B132"/>
    <mergeCell ref="A121:B122"/>
    <mergeCell ref="A125:B125"/>
    <mergeCell ref="A126:B126"/>
    <mergeCell ref="A127:B127"/>
    <mergeCell ref="A124:C124"/>
    <mergeCell ref="C125:D125"/>
    <mergeCell ref="C126:D126"/>
    <mergeCell ref="C127:D127"/>
    <mergeCell ref="A1:B2"/>
    <mergeCell ref="A87:B88"/>
    <mergeCell ref="C57:D57"/>
    <mergeCell ref="B59:E59"/>
    <mergeCell ref="F59:I59"/>
    <mergeCell ref="A54:B55"/>
    <mergeCell ref="C4:D4"/>
    <mergeCell ref="B5:I5"/>
    <mergeCell ref="B20:O20"/>
    <mergeCell ref="C19:D19"/>
    <mergeCell ref="L59:O59"/>
    <mergeCell ref="P59:S59"/>
    <mergeCell ref="B73:E73"/>
    <mergeCell ref="F73:I73"/>
    <mergeCell ref="L73:O73"/>
    <mergeCell ref="P73:S73"/>
    <mergeCell ref="E106:F106"/>
    <mergeCell ref="P106:Q106"/>
    <mergeCell ref="M107:R107"/>
    <mergeCell ref="L106:N106"/>
    <mergeCell ref="A90:B90"/>
    <mergeCell ref="B92:J92"/>
    <mergeCell ref="L90:M90"/>
    <mergeCell ref="N90:O90"/>
    <mergeCell ref="M92:R92"/>
    <mergeCell ref="B107:I107"/>
    <mergeCell ref="A106:D106"/>
    <mergeCell ref="C90:D90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1DC5-6786-4C18-BE27-91AE31501761}">
  <dimension ref="A1:J123"/>
  <sheetViews>
    <sheetView workbookViewId="0">
      <selection activeCell="C146" sqref="C146"/>
    </sheetView>
  </sheetViews>
  <sheetFormatPr baseColWidth="10" defaultColWidth="8.83203125" defaultRowHeight="15" x14ac:dyDescent="0.2"/>
  <cols>
    <col min="2" max="2" width="16.83203125" customWidth="1"/>
    <col min="3" max="4" width="14.1640625" customWidth="1"/>
    <col min="5" max="5" width="15.1640625" customWidth="1"/>
    <col min="6" max="6" width="14.83203125" customWidth="1"/>
    <col min="7" max="7" width="14" customWidth="1"/>
    <col min="8" max="8" width="15.5" customWidth="1"/>
    <col min="9" max="9" width="13.5" customWidth="1"/>
    <col min="10" max="10" width="12.5" customWidth="1"/>
  </cols>
  <sheetData>
    <row r="1" spans="1:10" x14ac:dyDescent="0.2">
      <c r="A1" s="242" t="s">
        <v>111</v>
      </c>
      <c r="B1" s="241"/>
    </row>
    <row r="2" spans="1:10" x14ac:dyDescent="0.2">
      <c r="A2" s="241"/>
      <c r="B2" s="241"/>
    </row>
    <row r="4" spans="1:10" x14ac:dyDescent="0.2">
      <c r="A4" s="235" t="s">
        <v>121</v>
      </c>
      <c r="B4" s="235"/>
    </row>
    <row r="5" spans="1:10" ht="17" x14ac:dyDescent="0.25">
      <c r="A5" s="235" t="s">
        <v>168</v>
      </c>
      <c r="B5" s="235"/>
    </row>
    <row r="6" spans="1:10" x14ac:dyDescent="0.2">
      <c r="B6" s="281" t="s">
        <v>122</v>
      </c>
      <c r="C6" s="282"/>
      <c r="D6" s="282"/>
      <c r="E6" s="282"/>
      <c r="F6" s="282"/>
      <c r="G6" s="282"/>
      <c r="H6" s="282"/>
      <c r="I6" s="282"/>
      <c r="J6" s="283"/>
    </row>
    <row r="7" spans="1:10" x14ac:dyDescent="0.2">
      <c r="A7" s="89" t="s">
        <v>1</v>
      </c>
      <c r="B7" s="87" t="s">
        <v>112</v>
      </c>
      <c r="C7" s="87" t="s">
        <v>113</v>
      </c>
      <c r="D7" s="87" t="s">
        <v>114</v>
      </c>
      <c r="E7" s="87" t="s">
        <v>115</v>
      </c>
      <c r="F7" s="87" t="s">
        <v>116</v>
      </c>
      <c r="G7" s="87" t="s">
        <v>117</v>
      </c>
      <c r="H7" s="87" t="s">
        <v>118</v>
      </c>
      <c r="I7" s="87" t="s">
        <v>119</v>
      </c>
      <c r="J7" s="88" t="s">
        <v>120</v>
      </c>
    </row>
    <row r="8" spans="1:10" x14ac:dyDescent="0.2">
      <c r="A8" s="46">
        <v>-100</v>
      </c>
      <c r="B8" s="30">
        <v>-0.26999133825302102</v>
      </c>
      <c r="C8" s="30">
        <v>-0.36869201064109802</v>
      </c>
      <c r="D8" s="30">
        <v>-0.53059935569763195</v>
      </c>
      <c r="E8" s="30">
        <v>-0.386537045240402</v>
      </c>
      <c r="F8" s="30">
        <v>-0.30074441432952898</v>
      </c>
      <c r="G8" s="30">
        <v>-0.36335298418998702</v>
      </c>
      <c r="H8" s="30">
        <v>-0.32107052206993097</v>
      </c>
      <c r="I8" s="30">
        <v>-0.31498143076896701</v>
      </c>
      <c r="J8" s="31">
        <v>-0.309423238039017</v>
      </c>
    </row>
    <row r="9" spans="1:10" x14ac:dyDescent="0.2">
      <c r="A9" s="47">
        <v>-80</v>
      </c>
      <c r="B9" s="32">
        <v>-0.20134231448173501</v>
      </c>
      <c r="C9" s="32">
        <v>-0.28098282217979398</v>
      </c>
      <c r="D9" s="32">
        <v>-0.40361490845680198</v>
      </c>
      <c r="E9" s="32">
        <v>-0.295756876468658</v>
      </c>
      <c r="F9" s="32">
        <v>-0.22287644445896099</v>
      </c>
      <c r="G9" s="32">
        <v>-0.26633003354072599</v>
      </c>
      <c r="H9" s="32">
        <v>-0.238025307655334</v>
      </c>
      <c r="I9" s="32">
        <v>-0.233151569962502</v>
      </c>
      <c r="J9" s="33">
        <v>-0.229193195700645</v>
      </c>
    </row>
    <row r="10" spans="1:10" x14ac:dyDescent="0.2">
      <c r="A10" s="47">
        <v>-60</v>
      </c>
      <c r="B10" s="32">
        <v>-0.14021191000938399</v>
      </c>
      <c r="C10" s="32">
        <v>-0.211617991328239</v>
      </c>
      <c r="D10" s="32">
        <v>-0.29568520188331598</v>
      </c>
      <c r="E10" s="32">
        <v>-0.21083875000476801</v>
      </c>
      <c r="F10" s="32">
        <v>-0.14756414294242901</v>
      </c>
      <c r="G10" s="32">
        <v>-0.190781325101852</v>
      </c>
      <c r="H10" s="32">
        <v>-0.16618587076663999</v>
      </c>
      <c r="I10" s="32">
        <v>-0.16034469008445701</v>
      </c>
      <c r="J10" s="33">
        <v>-0.15955521166324599</v>
      </c>
    </row>
    <row r="11" spans="1:10" x14ac:dyDescent="0.2">
      <c r="A11" s="47">
        <v>-40</v>
      </c>
      <c r="B11" s="32">
        <v>-8.7380312383174993E-2</v>
      </c>
      <c r="C11" s="32">
        <v>-0.135436311364174</v>
      </c>
      <c r="D11" s="32">
        <v>-0.184541180729866</v>
      </c>
      <c r="E11" s="32">
        <v>-0.13810369372367901</v>
      </c>
      <c r="F11" s="32">
        <v>-6.5817199647426994E-2</v>
      </c>
      <c r="G11" s="32">
        <v>-0.104055114090443</v>
      </c>
      <c r="H11" s="32">
        <v>-9.4005323946475997E-2</v>
      </c>
      <c r="I11" s="32">
        <v>-8.0186843872069993E-2</v>
      </c>
      <c r="J11" s="33">
        <v>-8.9494839310646002E-2</v>
      </c>
    </row>
    <row r="12" spans="1:10" x14ac:dyDescent="0.2">
      <c r="A12" s="47">
        <v>-20</v>
      </c>
      <c r="B12" s="32">
        <v>-2.5000087916850999E-2</v>
      </c>
      <c r="C12" s="32">
        <v>-5.9868998825550003E-2</v>
      </c>
      <c r="D12" s="32">
        <v>-8.713636547327E-2</v>
      </c>
      <c r="E12" s="32">
        <v>-6.0281924903393E-2</v>
      </c>
      <c r="F12" s="32">
        <v>6.8464428186417001E-2</v>
      </c>
      <c r="G12" s="32">
        <v>4.1462451219559E-2</v>
      </c>
      <c r="H12" s="32">
        <v>3.064407594502E-2</v>
      </c>
      <c r="I12" s="32">
        <v>4.8186555504799E-2</v>
      </c>
      <c r="J12" s="33">
        <v>2.8431806713343E-2</v>
      </c>
    </row>
    <row r="13" spans="1:10" x14ac:dyDescent="0.2">
      <c r="A13" s="47">
        <v>0</v>
      </c>
      <c r="B13" s="32">
        <v>8.3657823503016995E-2</v>
      </c>
      <c r="C13" s="32">
        <v>7.5409680604934998E-2</v>
      </c>
      <c r="D13" s="32">
        <v>0.115986093878746</v>
      </c>
      <c r="E13" s="32">
        <v>7.3919236660003995E-2</v>
      </c>
      <c r="F13" s="32">
        <v>0.179053649306297</v>
      </c>
      <c r="G13" s="32">
        <v>0.145105555653572</v>
      </c>
      <c r="H13" s="32">
        <v>0.13096025586128199</v>
      </c>
      <c r="I13" s="32">
        <v>0.159511998295784</v>
      </c>
      <c r="J13" s="33">
        <v>0.122440330684185</v>
      </c>
    </row>
    <row r="14" spans="1:10" x14ac:dyDescent="0.2">
      <c r="A14" s="47">
        <v>20</v>
      </c>
      <c r="B14" s="32">
        <v>0.20818649232387501</v>
      </c>
      <c r="C14" s="32">
        <v>0.23086142539978</v>
      </c>
      <c r="D14" s="32">
        <v>0.28660047054290799</v>
      </c>
      <c r="E14" s="32">
        <v>0.234610185027123</v>
      </c>
      <c r="F14" s="32">
        <v>0.32495054602623002</v>
      </c>
      <c r="G14" s="32">
        <v>0.31545221805572499</v>
      </c>
      <c r="H14" s="32">
        <v>0.27421447634696999</v>
      </c>
      <c r="I14" s="32">
        <v>0.31016638875007602</v>
      </c>
      <c r="J14" s="33">
        <v>0.26890683174133301</v>
      </c>
    </row>
    <row r="15" spans="1:10" x14ac:dyDescent="0.2">
      <c r="A15" s="47">
        <v>40</v>
      </c>
      <c r="B15" s="32">
        <v>0.576210618019104</v>
      </c>
      <c r="C15" s="32">
        <v>0.58493137359619096</v>
      </c>
      <c r="D15" s="32">
        <v>0.70861178636550903</v>
      </c>
      <c r="E15" s="32">
        <v>0.63426131010055498</v>
      </c>
      <c r="F15" s="32">
        <v>0.82814532518386796</v>
      </c>
      <c r="G15" s="32">
        <v>0.78764981031417802</v>
      </c>
      <c r="H15" s="32">
        <v>0.55916327238082897</v>
      </c>
      <c r="I15" s="32">
        <v>0.71320462226867698</v>
      </c>
      <c r="J15" s="33">
        <v>0.67970061302185103</v>
      </c>
    </row>
    <row r="16" spans="1:10" x14ac:dyDescent="0.2">
      <c r="A16" s="47">
        <v>60</v>
      </c>
      <c r="B16" s="32">
        <v>1.64547550678253</v>
      </c>
      <c r="C16" s="32">
        <v>1.5421935319900499</v>
      </c>
      <c r="D16" s="32">
        <v>1.8224848508834799</v>
      </c>
      <c r="E16" s="32">
        <v>1.7184385061264</v>
      </c>
      <c r="F16" s="32">
        <v>2.3717460632324201</v>
      </c>
      <c r="G16" s="32">
        <v>2.1852669715881401</v>
      </c>
      <c r="H16" s="32">
        <v>1.50594329833984</v>
      </c>
      <c r="I16" s="32">
        <v>2.0481390953064</v>
      </c>
      <c r="J16" s="33">
        <v>2.0986087322235099</v>
      </c>
    </row>
    <row r="17" spans="1:10" x14ac:dyDescent="0.2">
      <c r="A17" s="48">
        <v>80</v>
      </c>
      <c r="B17" s="34">
        <v>3.3308062553405802</v>
      </c>
      <c r="C17" s="34">
        <v>3.0075979232788099</v>
      </c>
      <c r="D17" s="34">
        <v>3.49172043800354</v>
      </c>
      <c r="E17" s="34">
        <v>3.3815484046936</v>
      </c>
      <c r="F17" s="34">
        <v>4.5996322631835902</v>
      </c>
      <c r="G17" s="34">
        <v>4.2974524497985804</v>
      </c>
      <c r="H17" s="34">
        <v>3.1119115352630602</v>
      </c>
      <c r="I17" s="34">
        <v>4.2421822547912598</v>
      </c>
      <c r="J17" s="35">
        <v>4.3790283203125</v>
      </c>
    </row>
    <row r="20" spans="1:10" ht="17" x14ac:dyDescent="0.25">
      <c r="A20" s="235" t="s">
        <v>167</v>
      </c>
      <c r="B20" s="235"/>
    </row>
    <row r="21" spans="1:10" x14ac:dyDescent="0.2">
      <c r="B21" s="281" t="s">
        <v>122</v>
      </c>
      <c r="C21" s="282"/>
      <c r="D21" s="282"/>
      <c r="E21" s="282"/>
      <c r="F21" s="282"/>
      <c r="G21" s="282"/>
      <c r="H21" s="282"/>
      <c r="I21" s="282"/>
      <c r="J21" s="283"/>
    </row>
    <row r="22" spans="1:10" x14ac:dyDescent="0.2">
      <c r="A22" s="90" t="s">
        <v>1</v>
      </c>
      <c r="B22" s="49" t="s">
        <v>123</v>
      </c>
      <c r="C22" s="43" t="s">
        <v>124</v>
      </c>
      <c r="D22" s="43" t="s">
        <v>125</v>
      </c>
      <c r="E22" s="43" t="s">
        <v>126</v>
      </c>
      <c r="F22" s="43" t="s">
        <v>127</v>
      </c>
      <c r="G22" s="43" t="s">
        <v>128</v>
      </c>
      <c r="H22" s="43" t="s">
        <v>129</v>
      </c>
      <c r="I22" s="43" t="s">
        <v>130</v>
      </c>
      <c r="J22" s="44" t="s">
        <v>131</v>
      </c>
    </row>
    <row r="23" spans="1:10" x14ac:dyDescent="0.2">
      <c r="A23" s="51">
        <v>-100</v>
      </c>
      <c r="B23" s="22">
        <v>-0.571286261081696</v>
      </c>
      <c r="C23" s="20">
        <v>-0.74807512760162398</v>
      </c>
      <c r="D23" s="20">
        <v>-0.63301712274551403</v>
      </c>
      <c r="E23" s="20">
        <v>-0.61542624235153198</v>
      </c>
      <c r="F23" s="20">
        <v>-0.56037938594818104</v>
      </c>
      <c r="G23" s="20">
        <v>-0.41884982585906999</v>
      </c>
      <c r="H23" s="20">
        <v>-0.44987791776657099</v>
      </c>
      <c r="I23" s="20">
        <v>-0.46618911623954801</v>
      </c>
      <c r="J23" s="25">
        <v>-0.39061275124549899</v>
      </c>
    </row>
    <row r="24" spans="1:10" x14ac:dyDescent="0.2">
      <c r="A24" s="51">
        <v>-80</v>
      </c>
      <c r="B24" s="22">
        <v>-0.42854490876197798</v>
      </c>
      <c r="C24" s="20">
        <v>-0.56790804862976096</v>
      </c>
      <c r="D24" s="20">
        <v>-0.48001360893249501</v>
      </c>
      <c r="E24" s="20">
        <v>-0.46181237697601302</v>
      </c>
      <c r="F24" s="20">
        <v>-0.43067297339439398</v>
      </c>
      <c r="G24" s="20">
        <v>-0.31669768691062899</v>
      </c>
      <c r="H24" s="20">
        <v>-0.33734765648841902</v>
      </c>
      <c r="I24" s="20">
        <v>-0.34815838932991</v>
      </c>
      <c r="J24" s="25">
        <v>-0.29551956057548501</v>
      </c>
    </row>
    <row r="25" spans="1:10" x14ac:dyDescent="0.2">
      <c r="A25" s="51">
        <v>-60</v>
      </c>
      <c r="B25" s="22">
        <v>-0.30992349982261702</v>
      </c>
      <c r="C25" s="20">
        <v>-0.42052236199379001</v>
      </c>
      <c r="D25" s="20">
        <v>-0.35194033384323098</v>
      </c>
      <c r="E25" s="20">
        <v>-0.34065344929695102</v>
      </c>
      <c r="F25" s="20">
        <v>-0.31773170828819303</v>
      </c>
      <c r="G25" s="20">
        <v>-0.22751148045062999</v>
      </c>
      <c r="H25" s="20">
        <v>-0.24046878516674</v>
      </c>
      <c r="I25" s="20">
        <v>-0.25497370958328203</v>
      </c>
      <c r="J25" s="25">
        <v>-0.20642270147800401</v>
      </c>
    </row>
    <row r="26" spans="1:10" x14ac:dyDescent="0.2">
      <c r="A26" s="51">
        <v>-40</v>
      </c>
      <c r="B26" s="22">
        <v>-0.20560428500175501</v>
      </c>
      <c r="C26" s="20">
        <v>-0.28433856368064903</v>
      </c>
      <c r="D26" s="20">
        <v>-0.23638938367366799</v>
      </c>
      <c r="E26" s="20">
        <v>-0.22967000305652599</v>
      </c>
      <c r="F26" s="20">
        <v>-0.21683198213577301</v>
      </c>
      <c r="G26" s="20">
        <v>-0.13491424918174699</v>
      </c>
      <c r="H26" s="20">
        <v>-0.14739280939102201</v>
      </c>
      <c r="I26" s="20">
        <v>-0.16030924022197701</v>
      </c>
      <c r="J26" s="25">
        <v>-0.113013535737991</v>
      </c>
    </row>
    <row r="27" spans="1:10" x14ac:dyDescent="0.2">
      <c r="A27" s="51">
        <v>-20</v>
      </c>
      <c r="B27" s="22">
        <v>-8.2568004727364003E-2</v>
      </c>
      <c r="C27" s="20">
        <v>-0.13646169006824499</v>
      </c>
      <c r="D27" s="20">
        <v>-0.110779799520969</v>
      </c>
      <c r="E27" s="20">
        <v>-0.10432805866003</v>
      </c>
      <c r="F27" s="20">
        <v>-9.9207878112792997E-2</v>
      </c>
      <c r="G27" s="20">
        <v>-4.6368326991796001E-2</v>
      </c>
      <c r="H27" s="20">
        <v>-4.2804066091775998E-2</v>
      </c>
      <c r="I27" s="20">
        <v>-5.6882321834564001E-2</v>
      </c>
      <c r="J27" s="25">
        <v>3.3375296741724E-2</v>
      </c>
    </row>
    <row r="28" spans="1:10" x14ac:dyDescent="0.2">
      <c r="A28" s="51">
        <v>0</v>
      </c>
      <c r="B28" s="22">
        <v>0.109284572303295</v>
      </c>
      <c r="C28" s="20">
        <v>0.101253867149353</v>
      </c>
      <c r="D28" s="20">
        <v>9.8136410117149006E-2</v>
      </c>
      <c r="E28" s="20">
        <v>0.109987445175648</v>
      </c>
      <c r="F28" s="20">
        <v>0.123507492244244</v>
      </c>
      <c r="G28" s="20">
        <v>0.13148529827594799</v>
      </c>
      <c r="H28" s="20">
        <v>0.13376821577549</v>
      </c>
      <c r="I28" s="20">
        <v>0.13017584383487699</v>
      </c>
      <c r="J28" s="25">
        <v>0.14578539133071899</v>
      </c>
    </row>
    <row r="29" spans="1:10" x14ac:dyDescent="0.2">
      <c r="A29" s="51">
        <v>20</v>
      </c>
      <c r="B29" s="22">
        <v>0.341825902462006</v>
      </c>
      <c r="C29" s="20">
        <v>0.37076005339622498</v>
      </c>
      <c r="D29" s="20">
        <v>0.33656543493270902</v>
      </c>
      <c r="E29" s="20">
        <v>0.349376380443573</v>
      </c>
      <c r="F29" s="20">
        <v>0.31725031137466397</v>
      </c>
      <c r="G29" s="20">
        <v>0.29181265830993702</v>
      </c>
      <c r="H29" s="20">
        <v>0.31087440252304099</v>
      </c>
      <c r="I29" s="20">
        <v>0.31433445215225198</v>
      </c>
      <c r="J29" s="25">
        <v>0.30994570255279502</v>
      </c>
    </row>
    <row r="30" spans="1:10" x14ac:dyDescent="0.2">
      <c r="A30" s="51">
        <v>40</v>
      </c>
      <c r="B30" s="22">
        <v>0.822520792484283</v>
      </c>
      <c r="C30" s="20">
        <v>0.81680995225906405</v>
      </c>
      <c r="D30" s="20">
        <v>0.76093256473541304</v>
      </c>
      <c r="E30" s="20">
        <v>0.77014815807342496</v>
      </c>
      <c r="F30" s="20">
        <v>0.70341742038726796</v>
      </c>
      <c r="G30" s="20">
        <v>0.72681862115859996</v>
      </c>
      <c r="H30" s="20">
        <v>0.77961719036102295</v>
      </c>
      <c r="I30" s="20">
        <v>0.79697519540786699</v>
      </c>
      <c r="J30" s="25">
        <v>0.72773069143295299</v>
      </c>
    </row>
    <row r="31" spans="1:10" x14ac:dyDescent="0.2">
      <c r="A31" s="51">
        <v>60</v>
      </c>
      <c r="B31" s="22">
        <v>1.9150646924972501</v>
      </c>
      <c r="C31" s="20">
        <v>1.6623950004577599</v>
      </c>
      <c r="D31" s="20">
        <v>1.64889264106751</v>
      </c>
      <c r="E31" s="20">
        <v>1.6637927293777499</v>
      </c>
      <c r="F31" s="20">
        <v>1.6112158298492401</v>
      </c>
      <c r="G31" s="20">
        <v>1.9736729860305799</v>
      </c>
      <c r="H31" s="20">
        <v>2.0997619628906299</v>
      </c>
      <c r="I31" s="20">
        <v>2.1687150001525901</v>
      </c>
      <c r="J31" s="25">
        <v>1.9796085357666</v>
      </c>
    </row>
    <row r="32" spans="1:10" x14ac:dyDescent="0.2">
      <c r="A32" s="53">
        <v>80</v>
      </c>
      <c r="B32" s="23">
        <v>3.51130199432373</v>
      </c>
      <c r="C32" s="18">
        <v>2.92883396148682</v>
      </c>
      <c r="D32" s="18">
        <v>3.0095686912536599</v>
      </c>
      <c r="E32" s="18">
        <v>3.0255708694457999</v>
      </c>
      <c r="F32" s="18">
        <v>3.06587886810303</v>
      </c>
      <c r="G32" s="18">
        <v>3.9427924156189</v>
      </c>
      <c r="H32" s="18">
        <v>4.1102213859558097</v>
      </c>
      <c r="I32" s="18">
        <v>4.1745457649231001</v>
      </c>
      <c r="J32" s="26">
        <v>4.0087084770202601</v>
      </c>
    </row>
    <row r="35" spans="1:10" ht="17" x14ac:dyDescent="0.25">
      <c r="A35" s="235" t="s">
        <v>166</v>
      </c>
      <c r="B35" s="235"/>
    </row>
    <row r="36" spans="1:10" x14ac:dyDescent="0.2">
      <c r="B36" s="275" t="s">
        <v>122</v>
      </c>
      <c r="C36" s="276"/>
      <c r="D36" s="276"/>
      <c r="E36" s="276"/>
      <c r="F36" s="276"/>
      <c r="G36" s="276"/>
      <c r="H36" s="276"/>
      <c r="I36" s="276"/>
      <c r="J36" s="277"/>
    </row>
    <row r="37" spans="1:10" x14ac:dyDescent="0.2">
      <c r="A37" s="89" t="s">
        <v>1</v>
      </c>
      <c r="B37" s="87" t="s">
        <v>132</v>
      </c>
      <c r="C37" s="87" t="s">
        <v>133</v>
      </c>
      <c r="D37" s="87" t="s">
        <v>134</v>
      </c>
      <c r="E37" s="87" t="s">
        <v>135</v>
      </c>
      <c r="F37" s="87" t="s">
        <v>136</v>
      </c>
      <c r="G37" s="87" t="s">
        <v>137</v>
      </c>
      <c r="H37" s="87" t="s">
        <v>138</v>
      </c>
      <c r="I37" s="87" t="s">
        <v>139</v>
      </c>
      <c r="J37" s="88" t="s">
        <v>140</v>
      </c>
    </row>
    <row r="38" spans="1:10" x14ac:dyDescent="0.2">
      <c r="A38" s="47">
        <v>-100</v>
      </c>
      <c r="B38" s="37">
        <v>-0.6561279296875</v>
      </c>
      <c r="C38" s="30">
        <v>-0.8544921875</v>
      </c>
      <c r="D38" s="30">
        <v>-0.9307861328125</v>
      </c>
      <c r="E38" s="30">
        <v>-0.80437088012695301</v>
      </c>
      <c r="F38" s="30">
        <v>-0.83692336082458496</v>
      </c>
      <c r="G38" s="30">
        <v>-0.46452137827873202</v>
      </c>
      <c r="H38" s="30">
        <v>-0.47774663567543002</v>
      </c>
      <c r="I38" s="30">
        <v>-0.5096435546875</v>
      </c>
      <c r="J38" s="31">
        <v>-0.45340716838836698</v>
      </c>
    </row>
    <row r="39" spans="1:10" x14ac:dyDescent="0.2">
      <c r="A39" s="47">
        <v>-80</v>
      </c>
      <c r="B39" s="38">
        <v>-0.4974365234375</v>
      </c>
      <c r="C39" s="32">
        <v>-0.6561279296875</v>
      </c>
      <c r="D39" s="32">
        <v>-0.7537841796875</v>
      </c>
      <c r="E39" s="32">
        <v>-0.61049419641494795</v>
      </c>
      <c r="F39" s="32">
        <v>-0.63694971799850497</v>
      </c>
      <c r="G39" s="32">
        <v>-0.34577476978302002</v>
      </c>
      <c r="H39" s="32">
        <v>-0.35376989841461198</v>
      </c>
      <c r="I39" s="32">
        <v>-0.3814697265625</v>
      </c>
      <c r="J39" s="33">
        <v>-0.33892771601676902</v>
      </c>
    </row>
    <row r="40" spans="1:10" x14ac:dyDescent="0.2">
      <c r="A40" s="47">
        <v>-60</v>
      </c>
      <c r="B40" s="38">
        <v>-0.384521484375</v>
      </c>
      <c r="C40" s="32">
        <v>-0.4852294921875</v>
      </c>
      <c r="D40" s="32">
        <v>-0.5645751953125</v>
      </c>
      <c r="E40" s="32">
        <v>-0.44745606184005698</v>
      </c>
      <c r="F40" s="32">
        <v>-0.47399747371673601</v>
      </c>
      <c r="G40" s="32">
        <v>-0.24104259908199299</v>
      </c>
      <c r="H40" s="32">
        <v>-0.245762273669243</v>
      </c>
      <c r="I40" s="32">
        <v>-0.2685546875</v>
      </c>
      <c r="J40" s="33">
        <v>-0.23638652265071899</v>
      </c>
    </row>
    <row r="41" spans="1:10" x14ac:dyDescent="0.2">
      <c r="A41" s="47">
        <v>-40</v>
      </c>
      <c r="B41" s="38">
        <v>-0.262451171875</v>
      </c>
      <c r="C41" s="32">
        <v>-0.3387451171875</v>
      </c>
      <c r="D41" s="32">
        <v>-0.341796875</v>
      </c>
      <c r="E41" s="32">
        <v>-0.30202817916870101</v>
      </c>
      <c r="F41" s="32">
        <v>-0.32484310865402199</v>
      </c>
      <c r="G41" s="32">
        <v>-0.12960717082023601</v>
      </c>
      <c r="H41" s="32">
        <v>-0.13885957002639801</v>
      </c>
      <c r="I41" s="32">
        <v>-0.152587890625</v>
      </c>
      <c r="J41" s="33">
        <v>-0.13981817662715901</v>
      </c>
    </row>
    <row r="42" spans="1:10" x14ac:dyDescent="0.2">
      <c r="A42" s="47">
        <v>-20</v>
      </c>
      <c r="B42" s="38">
        <v>-0.140380859375</v>
      </c>
      <c r="C42" s="32">
        <v>-0.18310546875</v>
      </c>
      <c r="D42" s="32">
        <v>-0.18310546875</v>
      </c>
      <c r="E42" s="32">
        <v>-0.13036945462226901</v>
      </c>
      <c r="F42" s="32">
        <v>-0.17234279215335799</v>
      </c>
      <c r="G42" s="32">
        <v>3.1153520569205E-2</v>
      </c>
      <c r="H42" s="32">
        <v>-2.2852854803205001E-2</v>
      </c>
      <c r="I42" s="32">
        <v>3.0517578125E-2</v>
      </c>
      <c r="J42" s="33">
        <v>-3.7235356867313003E-2</v>
      </c>
    </row>
    <row r="43" spans="1:10" x14ac:dyDescent="0.2">
      <c r="A43" s="47">
        <v>0</v>
      </c>
      <c r="B43" s="38">
        <v>0.115966796875</v>
      </c>
      <c r="C43" s="32">
        <v>0.1251220703125</v>
      </c>
      <c r="D43" s="32">
        <v>0.128173828125</v>
      </c>
      <c r="E43" s="32">
        <v>0.15069700777530701</v>
      </c>
      <c r="F43" s="32">
        <v>9.1271109879017001E-2</v>
      </c>
      <c r="G43" s="32">
        <v>0.17939874529838601</v>
      </c>
      <c r="H43" s="32">
        <v>0.16844367980957001</v>
      </c>
      <c r="I43" s="32">
        <v>0.177001953125</v>
      </c>
      <c r="J43" s="33">
        <v>0.13771103322506001</v>
      </c>
    </row>
    <row r="44" spans="1:10" x14ac:dyDescent="0.2">
      <c r="A44" s="47">
        <v>20</v>
      </c>
      <c r="B44" s="38">
        <v>0.341796875</v>
      </c>
      <c r="C44" s="32">
        <v>0.4302978515625</v>
      </c>
      <c r="D44" s="32">
        <v>0.42724609375</v>
      </c>
      <c r="E44" s="32">
        <v>0.44677373766899098</v>
      </c>
      <c r="F44" s="32">
        <v>0.37491661310195901</v>
      </c>
      <c r="G44" s="32">
        <v>0.37997138500213601</v>
      </c>
      <c r="H44" s="32">
        <v>0.337285697460175</v>
      </c>
      <c r="I44" s="32">
        <v>0.3875732421875</v>
      </c>
      <c r="J44" s="33">
        <v>0.33098056912422202</v>
      </c>
    </row>
    <row r="45" spans="1:10" x14ac:dyDescent="0.2">
      <c r="A45" s="47">
        <v>40</v>
      </c>
      <c r="B45" s="38">
        <v>0.8148193359375</v>
      </c>
      <c r="C45" s="32">
        <v>0.9735107421875</v>
      </c>
      <c r="D45" s="32">
        <v>0.958251953125</v>
      </c>
      <c r="E45" s="32">
        <v>0.97717785835266102</v>
      </c>
      <c r="F45" s="32">
        <v>0.83581465482711803</v>
      </c>
      <c r="G45" s="32">
        <v>0.843858301639557</v>
      </c>
      <c r="H45" s="32">
        <v>0.77037566900253296</v>
      </c>
      <c r="I45" s="32">
        <v>0.8514404296875</v>
      </c>
      <c r="J45" s="33">
        <v>0.83510458469390902</v>
      </c>
    </row>
    <row r="46" spans="1:10" x14ac:dyDescent="0.2">
      <c r="A46" s="47">
        <v>60</v>
      </c>
      <c r="B46" s="38">
        <v>1.8951416015625</v>
      </c>
      <c r="C46" s="32">
        <v>2.0233154296875</v>
      </c>
      <c r="D46" s="32">
        <v>1.9775390625</v>
      </c>
      <c r="E46" s="32">
        <v>2.0192461013793901</v>
      </c>
      <c r="F46" s="32">
        <v>1.7230572700500499</v>
      </c>
      <c r="G46" s="32">
        <v>2.26859354972839</v>
      </c>
      <c r="H46" s="32">
        <v>2.0136067867278999</v>
      </c>
      <c r="I46" s="32">
        <v>2.1209716796875</v>
      </c>
      <c r="J46" s="33">
        <v>2.2524473667144802</v>
      </c>
    </row>
    <row r="47" spans="1:10" x14ac:dyDescent="0.2">
      <c r="A47" s="48">
        <v>80</v>
      </c>
      <c r="B47" s="39">
        <v>3.4332275390625</v>
      </c>
      <c r="C47" s="34">
        <v>3.5125732421875</v>
      </c>
      <c r="D47" s="34">
        <v>3.485107421875</v>
      </c>
      <c r="E47" s="34">
        <v>3.4779934883117698</v>
      </c>
      <c r="F47" s="34">
        <v>3.0847191810607901</v>
      </c>
      <c r="G47" s="34">
        <v>4.5173864364623997</v>
      </c>
      <c r="H47" s="34">
        <v>4.0408902168273899</v>
      </c>
      <c r="I47" s="34">
        <v>4.058837890625</v>
      </c>
      <c r="J47" s="35">
        <v>4.3066835403442401</v>
      </c>
    </row>
    <row r="48" spans="1:10" x14ac:dyDescent="0.2">
      <c r="A48" s="17"/>
      <c r="B48" s="17"/>
      <c r="C48" s="17"/>
      <c r="D48" s="17"/>
      <c r="E48" s="17"/>
      <c r="F48" s="17"/>
      <c r="G48" s="17"/>
      <c r="H48" s="17"/>
      <c r="I48" s="17"/>
      <c r="J48" s="17"/>
    </row>
    <row r="50" spans="1:9" ht="17" x14ac:dyDescent="0.25">
      <c r="A50" s="235" t="s">
        <v>165</v>
      </c>
      <c r="B50" s="235"/>
    </row>
    <row r="51" spans="1:9" x14ac:dyDescent="0.2">
      <c r="B51" s="271" t="s">
        <v>122</v>
      </c>
      <c r="C51" s="272"/>
      <c r="D51" s="272"/>
      <c r="E51" s="272"/>
      <c r="F51" s="272"/>
      <c r="G51" s="272"/>
      <c r="H51" s="272"/>
      <c r="I51" s="273"/>
    </row>
    <row r="52" spans="1:9" x14ac:dyDescent="0.2">
      <c r="A52" s="86" t="s">
        <v>1</v>
      </c>
      <c r="B52" s="85" t="s">
        <v>141</v>
      </c>
      <c r="C52" s="57" t="s">
        <v>142</v>
      </c>
      <c r="D52" s="57" t="s">
        <v>143</v>
      </c>
      <c r="E52" s="57" t="s">
        <v>144</v>
      </c>
      <c r="F52" s="57" t="s">
        <v>145</v>
      </c>
      <c r="G52" s="57" t="s">
        <v>146</v>
      </c>
      <c r="H52" s="57" t="s">
        <v>147</v>
      </c>
      <c r="I52" s="58" t="s">
        <v>148</v>
      </c>
    </row>
    <row r="53" spans="1:9" x14ac:dyDescent="0.2">
      <c r="A53" s="47">
        <v>-100</v>
      </c>
      <c r="B53" s="38">
        <v>-0.1708984375</v>
      </c>
      <c r="C53" s="32">
        <v>-0.18310546875</v>
      </c>
      <c r="D53" s="32">
        <v>-0.14023813605308499</v>
      </c>
      <c r="E53" s="32">
        <v>-0.122979991137981</v>
      </c>
      <c r="F53" s="32">
        <v>-0.19944104552269001</v>
      </c>
      <c r="G53" s="32">
        <v>-0.18737530708312999</v>
      </c>
      <c r="H53" s="32">
        <v>-0.13886438310146301</v>
      </c>
      <c r="I53" s="33">
        <v>-0.14078207314014399</v>
      </c>
    </row>
    <row r="54" spans="1:9" x14ac:dyDescent="0.2">
      <c r="A54" s="47">
        <v>-80</v>
      </c>
      <c r="B54" s="38">
        <v>-0.128173828125</v>
      </c>
      <c r="C54" s="32">
        <v>-0.1495361328125</v>
      </c>
      <c r="D54" s="32">
        <v>-9.6686385571956995E-2</v>
      </c>
      <c r="E54" s="32">
        <v>-9.0774305164813995E-2</v>
      </c>
      <c r="F54" s="32">
        <v>-0.145848974585533</v>
      </c>
      <c r="G54" s="32">
        <v>-0.12803198397159599</v>
      </c>
      <c r="H54" s="32">
        <v>-0.102074816823006</v>
      </c>
      <c r="I54" s="33">
        <v>-0.112019397318363</v>
      </c>
    </row>
    <row r="55" spans="1:9" x14ac:dyDescent="0.2">
      <c r="A55" s="47">
        <v>-60</v>
      </c>
      <c r="B55" s="38">
        <v>-9.1552734375E-2</v>
      </c>
      <c r="C55" s="32">
        <v>-0.13427734375</v>
      </c>
      <c r="D55" s="32">
        <v>-5.4892677813767998E-2</v>
      </c>
      <c r="E55" s="32">
        <v>-6.1261173337697997E-2</v>
      </c>
      <c r="F55" s="32">
        <v>-9.1650649905204995E-2</v>
      </c>
      <c r="G55" s="32">
        <v>-8.4296576678752996E-2</v>
      </c>
      <c r="H55" s="32">
        <v>-6.9508768618106995E-2</v>
      </c>
      <c r="I55" s="33">
        <v>-7.9275578260422003E-2</v>
      </c>
    </row>
    <row r="56" spans="1:9" x14ac:dyDescent="0.2">
      <c r="A56" s="47">
        <v>-40</v>
      </c>
      <c r="B56" s="38">
        <v>6.40869140625E-2</v>
      </c>
      <c r="C56" s="32">
        <v>-0.1068115234375</v>
      </c>
      <c r="D56" s="32">
        <v>3.3591937273740997E-2</v>
      </c>
      <c r="E56" s="32">
        <v>3.9887886494397999E-2</v>
      </c>
      <c r="F56" s="32">
        <v>-5.0645336508750999E-2</v>
      </c>
      <c r="G56" s="32">
        <v>-4.2155671864748001E-2</v>
      </c>
      <c r="H56" s="32">
        <v>-3.9813153445720999E-2</v>
      </c>
      <c r="I56" s="33">
        <v>-5.3192451596260001E-2</v>
      </c>
    </row>
    <row r="57" spans="1:9" x14ac:dyDescent="0.2">
      <c r="A57" s="47">
        <v>-20</v>
      </c>
      <c r="B57" s="38">
        <v>8.544921875E-2</v>
      </c>
      <c r="C57" s="32">
        <v>0.1251220703125</v>
      </c>
      <c r="D57" s="32">
        <v>5.8843959122896E-2</v>
      </c>
      <c r="E57" s="32">
        <v>7.2951368987559995E-2</v>
      </c>
      <c r="F57" s="32">
        <v>4.6692341566086003E-2</v>
      </c>
      <c r="G57" s="32">
        <v>4.0381636470556002E-2</v>
      </c>
      <c r="H57" s="32">
        <v>3.0664125457405999E-2</v>
      </c>
      <c r="I57" s="33">
        <v>5.2290841937065E-2</v>
      </c>
    </row>
    <row r="58" spans="1:9" x14ac:dyDescent="0.2">
      <c r="A58" s="47">
        <v>0</v>
      </c>
      <c r="B58" s="38">
        <v>0.1312255859375</v>
      </c>
      <c r="C58" s="32">
        <v>0.146484375</v>
      </c>
      <c r="D58" s="32">
        <v>8.8165737688540996E-2</v>
      </c>
      <c r="E58" s="32">
        <v>9.5178097486495999E-2</v>
      </c>
      <c r="F58" s="32">
        <v>7.9526551067828993E-2</v>
      </c>
      <c r="G58" s="32">
        <v>7.9015314579009996E-2</v>
      </c>
      <c r="H58" s="32">
        <v>6.2059283256530998E-2</v>
      </c>
      <c r="I58" s="33">
        <v>6.7391499876975999E-2</v>
      </c>
    </row>
    <row r="59" spans="1:9" x14ac:dyDescent="0.2">
      <c r="A59" s="47">
        <v>20</v>
      </c>
      <c r="B59" s="38">
        <v>0.13427734375</v>
      </c>
      <c r="C59" s="32">
        <v>0.1495361328125</v>
      </c>
      <c r="D59" s="32">
        <v>0.106140084564686</v>
      </c>
      <c r="E59" s="32">
        <v>0.122255496680737</v>
      </c>
      <c r="F59" s="32">
        <v>0.118415594100952</v>
      </c>
      <c r="G59" s="32">
        <v>0.112148962914944</v>
      </c>
      <c r="H59" s="32">
        <v>8.9151427149773005E-2</v>
      </c>
      <c r="I59" s="33">
        <v>0.10011417418718301</v>
      </c>
    </row>
    <row r="60" spans="1:9" x14ac:dyDescent="0.2">
      <c r="A60" s="47">
        <v>40</v>
      </c>
      <c r="B60" s="38">
        <v>0.1708984375</v>
      </c>
      <c r="C60" s="32">
        <v>0.140380859375</v>
      </c>
      <c r="D60" s="32">
        <v>0.13349451124668099</v>
      </c>
      <c r="E60" s="32">
        <v>0.13490304350853</v>
      </c>
      <c r="F60" s="32">
        <v>0.16345368325710299</v>
      </c>
      <c r="G60" s="32">
        <v>0.15651817619800601</v>
      </c>
      <c r="H60" s="32">
        <v>0.122343972325325</v>
      </c>
      <c r="I60" s="33">
        <v>0.117548540234566</v>
      </c>
    </row>
    <row r="61" spans="1:9" x14ac:dyDescent="0.2">
      <c r="A61" s="47">
        <v>60</v>
      </c>
      <c r="B61" s="38">
        <v>0.2197265625</v>
      </c>
      <c r="C61" s="32">
        <v>0.1800537109375</v>
      </c>
      <c r="D61" s="32">
        <v>0.19743439555168199</v>
      </c>
      <c r="E61" s="32">
        <v>0.18978105485439301</v>
      </c>
      <c r="F61" s="32">
        <v>0.277639299631119</v>
      </c>
      <c r="G61" s="32">
        <v>0.22950644791126301</v>
      </c>
      <c r="H61" s="32">
        <v>0.17352117598056799</v>
      </c>
      <c r="I61" s="33">
        <v>0.16094718873500799</v>
      </c>
    </row>
    <row r="62" spans="1:9" x14ac:dyDescent="0.2">
      <c r="A62" s="48">
        <v>80</v>
      </c>
      <c r="B62" s="39">
        <v>0.3692626953125</v>
      </c>
      <c r="C62" s="34">
        <v>0.2349853515625</v>
      </c>
      <c r="D62" s="34">
        <v>0.35044145584106401</v>
      </c>
      <c r="E62" s="34">
        <v>0.33726873993873602</v>
      </c>
      <c r="F62" s="34">
        <v>0.481936395168304</v>
      </c>
      <c r="G62" s="34">
        <v>0.43152037262916598</v>
      </c>
      <c r="H62" s="34">
        <v>0.30786851048469499</v>
      </c>
      <c r="I62" s="35">
        <v>0.30994808673858598</v>
      </c>
    </row>
    <row r="65" spans="1:8" ht="17" x14ac:dyDescent="0.25">
      <c r="A65" s="235" t="s">
        <v>164</v>
      </c>
      <c r="B65" s="235"/>
    </row>
    <row r="66" spans="1:8" x14ac:dyDescent="0.2">
      <c r="B66" s="278" t="s">
        <v>12</v>
      </c>
      <c r="C66" s="279"/>
      <c r="D66" s="279"/>
      <c r="E66" s="279"/>
      <c r="F66" s="279"/>
      <c r="G66" s="279"/>
      <c r="H66" s="280"/>
    </row>
    <row r="67" spans="1:8" x14ac:dyDescent="0.2">
      <c r="A67" s="86" t="s">
        <v>1</v>
      </c>
      <c r="B67" s="85" t="s">
        <v>149</v>
      </c>
      <c r="C67" s="57" t="s">
        <v>150</v>
      </c>
      <c r="D67" s="57" t="s">
        <v>151</v>
      </c>
      <c r="E67" s="57" t="s">
        <v>152</v>
      </c>
      <c r="F67" s="57" t="s">
        <v>153</v>
      </c>
      <c r="G67" s="57" t="s">
        <v>154</v>
      </c>
      <c r="H67" s="58" t="s">
        <v>155</v>
      </c>
    </row>
    <row r="68" spans="1:8" x14ac:dyDescent="0.2">
      <c r="A68" s="47">
        <v>-100</v>
      </c>
      <c r="B68" s="38">
        <v>-9.6333317458629997E-2</v>
      </c>
      <c r="C68" s="32">
        <v>-8.6481720209121996E-2</v>
      </c>
      <c r="D68" s="32">
        <v>-0.11413799226283999</v>
      </c>
      <c r="E68" s="32">
        <v>-0.103235326707363</v>
      </c>
      <c r="F68" s="32">
        <v>-9.9265433847903997E-2</v>
      </c>
      <c r="G68" s="32">
        <v>-0.12155157327652</v>
      </c>
      <c r="H68" s="33">
        <v>-0.10901590436697001</v>
      </c>
    </row>
    <row r="69" spans="1:8" x14ac:dyDescent="0.2">
      <c r="A69" s="47">
        <v>-80</v>
      </c>
      <c r="B69" s="38">
        <v>-7.3256127536296997E-2</v>
      </c>
      <c r="C69" s="32">
        <v>-6.7581623792647996E-2</v>
      </c>
      <c r="D69" s="32">
        <v>-8.1641100347042E-2</v>
      </c>
      <c r="E69" s="32">
        <v>-8.6213968694209997E-2</v>
      </c>
      <c r="F69" s="32">
        <v>-7.6754018664360005E-2</v>
      </c>
      <c r="G69" s="32">
        <v>-8.9066259562969E-2</v>
      </c>
      <c r="H69" s="33">
        <v>-8.9285403490067E-2</v>
      </c>
    </row>
    <row r="70" spans="1:8" x14ac:dyDescent="0.2">
      <c r="A70" s="47">
        <v>-60</v>
      </c>
      <c r="B70" s="38">
        <v>-5.1838904619217002E-2</v>
      </c>
      <c r="C70" s="32">
        <v>-4.2973119765519999E-2</v>
      </c>
      <c r="D70" s="32">
        <v>-5.7029940187930998E-2</v>
      </c>
      <c r="E70" s="32">
        <v>-5.5361308157444E-2</v>
      </c>
      <c r="F70" s="32">
        <v>-5.5298574268817999E-2</v>
      </c>
      <c r="G70" s="32">
        <v>-6.0594517737627002E-2</v>
      </c>
      <c r="H70" s="33">
        <v>-6.1604700982571002E-2</v>
      </c>
    </row>
    <row r="71" spans="1:8" x14ac:dyDescent="0.2">
      <c r="A71" s="47">
        <v>-40</v>
      </c>
      <c r="B71" s="38">
        <v>3.6235801875591001E-2</v>
      </c>
      <c r="C71" s="32">
        <v>3.5020068287849003E-2</v>
      </c>
      <c r="D71" s="32">
        <v>3.3848792314529003E-2</v>
      </c>
      <c r="E71" s="32">
        <v>4.2929396033287E-2</v>
      </c>
      <c r="F71" s="32">
        <v>4.5050192624330999E-2</v>
      </c>
      <c r="G71" s="32">
        <v>-3.9568573236465003E-2</v>
      </c>
      <c r="H71" s="33">
        <v>-4.9811001867055997E-2</v>
      </c>
    </row>
    <row r="72" spans="1:8" x14ac:dyDescent="0.2">
      <c r="A72" s="47">
        <v>-20</v>
      </c>
      <c r="B72" s="38">
        <v>5.7127252221106997E-2</v>
      </c>
      <c r="C72" s="32">
        <v>5.6761711835860998E-2</v>
      </c>
      <c r="D72" s="32">
        <v>5.2285939455032002E-2</v>
      </c>
      <c r="E72" s="32">
        <v>5.4994653910397998E-2</v>
      </c>
      <c r="F72" s="32">
        <v>6.780830770731E-2</v>
      </c>
      <c r="G72" s="32">
        <v>5.9655427932739001E-2</v>
      </c>
      <c r="H72" s="33">
        <v>5.3802806884050002E-2</v>
      </c>
    </row>
    <row r="73" spans="1:8" x14ac:dyDescent="0.2">
      <c r="A73" s="47">
        <v>0</v>
      </c>
      <c r="B73" s="38">
        <v>7.3867686092854004E-2</v>
      </c>
      <c r="C73" s="32">
        <v>7.3730193078517997E-2</v>
      </c>
      <c r="D73" s="32">
        <v>7.1834243834018999E-2</v>
      </c>
      <c r="E73" s="32">
        <v>7.9730376601218997E-2</v>
      </c>
      <c r="F73" s="32">
        <v>8.1897340714931002E-2</v>
      </c>
      <c r="G73" s="32">
        <v>8.1906698644161002E-2</v>
      </c>
      <c r="H73" s="33">
        <v>7.6535992324352001E-2</v>
      </c>
    </row>
    <row r="74" spans="1:8" x14ac:dyDescent="0.2">
      <c r="A74" s="47">
        <v>20</v>
      </c>
      <c r="B74" s="38">
        <v>9.1150291264057007E-2</v>
      </c>
      <c r="C74" s="32">
        <v>8.8651001453400005E-2</v>
      </c>
      <c r="D74" s="32">
        <v>8.6741514503955994E-2</v>
      </c>
      <c r="E74" s="32">
        <v>9.2342123389243996E-2</v>
      </c>
      <c r="F74" s="32">
        <v>9.4109915196896002E-2</v>
      </c>
      <c r="G74" s="32">
        <v>0.10973688215017301</v>
      </c>
      <c r="H74" s="33">
        <v>9.0414285659789997E-2</v>
      </c>
    </row>
    <row r="75" spans="1:8" x14ac:dyDescent="0.2">
      <c r="A75" s="47">
        <v>40</v>
      </c>
      <c r="B75" s="38">
        <v>0.107424385845661</v>
      </c>
      <c r="C75" s="32">
        <v>0.10149849206209199</v>
      </c>
      <c r="D75" s="32">
        <v>0.10856869071722</v>
      </c>
      <c r="E75" s="32">
        <v>0.104343391954899</v>
      </c>
      <c r="F75" s="32">
        <v>0.124308072030544</v>
      </c>
      <c r="G75" s="32">
        <v>0.117797076702118</v>
      </c>
      <c r="H75" s="33">
        <v>0.101071745157242</v>
      </c>
    </row>
    <row r="76" spans="1:8" x14ac:dyDescent="0.2">
      <c r="A76" s="47">
        <v>60</v>
      </c>
      <c r="B76" s="38">
        <v>0.127956658601761</v>
      </c>
      <c r="C76" s="32">
        <v>0.131767272949219</v>
      </c>
      <c r="D76" s="32">
        <v>0.133152931928635</v>
      </c>
      <c r="E76" s="32">
        <v>0.13513699173927299</v>
      </c>
      <c r="F76" s="32">
        <v>0.14225129783153501</v>
      </c>
      <c r="G76" s="32">
        <v>0.14848372340202301</v>
      </c>
      <c r="H76" s="33">
        <v>0.132420659065247</v>
      </c>
    </row>
    <row r="77" spans="1:8" x14ac:dyDescent="0.2">
      <c r="A77" s="48">
        <v>80</v>
      </c>
      <c r="B77" s="39">
        <v>0.193554922938347</v>
      </c>
      <c r="C77" s="34">
        <v>0.17261140048503901</v>
      </c>
      <c r="D77" s="34">
        <v>0.18917384743690499</v>
      </c>
      <c r="E77" s="34">
        <v>0.168362781405449</v>
      </c>
      <c r="F77" s="34">
        <v>0.18208473920822099</v>
      </c>
      <c r="G77" s="34">
        <v>0.22008121013641399</v>
      </c>
      <c r="H77" s="35">
        <v>0.17827761173248299</v>
      </c>
    </row>
    <row r="80" spans="1:8" ht="17" x14ac:dyDescent="0.25">
      <c r="A80" s="235" t="s">
        <v>163</v>
      </c>
      <c r="B80" s="235"/>
    </row>
    <row r="81" spans="1:9" x14ac:dyDescent="0.2">
      <c r="B81" s="268" t="s">
        <v>12</v>
      </c>
      <c r="C81" s="269"/>
      <c r="D81" s="269"/>
      <c r="E81" s="269"/>
      <c r="F81" s="269"/>
      <c r="G81" s="269"/>
      <c r="H81" s="270"/>
    </row>
    <row r="82" spans="1:9" x14ac:dyDescent="0.2">
      <c r="A82" s="86" t="s">
        <v>1</v>
      </c>
      <c r="B82" s="57" t="s">
        <v>156</v>
      </c>
      <c r="C82" s="57" t="s">
        <v>157</v>
      </c>
      <c r="D82" s="57" t="s">
        <v>158</v>
      </c>
      <c r="E82" s="57" t="s">
        <v>159</v>
      </c>
      <c r="F82" s="57" t="s">
        <v>160</v>
      </c>
      <c r="G82" s="57" t="s">
        <v>161</v>
      </c>
      <c r="H82" s="58" t="s">
        <v>162</v>
      </c>
      <c r="I82" s="17"/>
    </row>
    <row r="83" spans="1:9" x14ac:dyDescent="0.2">
      <c r="A83" s="47">
        <v>-100</v>
      </c>
      <c r="B83" s="32">
        <v>-8.7377451360225997E-2</v>
      </c>
      <c r="C83" s="32">
        <v>-9.8940201103686995E-2</v>
      </c>
      <c r="D83" s="32">
        <v>-9.6733786165714E-2</v>
      </c>
      <c r="E83" s="32">
        <v>-9.3905881047249007E-2</v>
      </c>
      <c r="F83" s="32">
        <v>-0.114809647202492</v>
      </c>
      <c r="G83" s="32">
        <v>-0.101803958415985</v>
      </c>
      <c r="H83" s="33">
        <v>-0.102779351174831</v>
      </c>
      <c r="I83" s="17"/>
    </row>
    <row r="84" spans="1:9" x14ac:dyDescent="0.2">
      <c r="A84" s="47">
        <v>-80</v>
      </c>
      <c r="B84" s="32">
        <v>-7.3097437620163006E-2</v>
      </c>
      <c r="C84" s="32">
        <v>-7.5837463140488004E-2</v>
      </c>
      <c r="D84" s="32">
        <v>-7.7023811638355005E-2</v>
      </c>
      <c r="E84" s="32">
        <v>-7.8248210251330996E-2</v>
      </c>
      <c r="F84" s="32">
        <v>-9.2505045235156999E-2</v>
      </c>
      <c r="G84" s="32">
        <v>-7.3047786951064994E-2</v>
      </c>
      <c r="H84" s="33">
        <v>-8.1602908670902002E-2</v>
      </c>
      <c r="I84" s="17"/>
    </row>
    <row r="85" spans="1:9" x14ac:dyDescent="0.2">
      <c r="A85" s="47">
        <v>-60</v>
      </c>
      <c r="B85" s="32">
        <v>-4.9283809959888E-2</v>
      </c>
      <c r="C85" s="32">
        <v>-5.0725921988487001E-2</v>
      </c>
      <c r="D85" s="32">
        <v>-8.6031757295132003E-2</v>
      </c>
      <c r="E85" s="32">
        <v>-5.6247513741255001E-2</v>
      </c>
      <c r="F85" s="32">
        <v>-6.6799774765968004E-2</v>
      </c>
      <c r="G85" s="32">
        <v>-5.1647234708070998E-2</v>
      </c>
      <c r="H85" s="33">
        <v>-6.3641116023064007E-2</v>
      </c>
      <c r="I85" s="17"/>
    </row>
    <row r="86" spans="1:9" x14ac:dyDescent="0.2">
      <c r="A86" s="47">
        <v>-40</v>
      </c>
      <c r="B86" s="32">
        <v>2.5352880358696001E-2</v>
      </c>
      <c r="C86" s="32">
        <v>-2.4863263592123999E-2</v>
      </c>
      <c r="D86" s="32">
        <v>-3.0290536582469999E-2</v>
      </c>
      <c r="E86" s="32">
        <v>-3.3048391342163003E-2</v>
      </c>
      <c r="F86" s="32">
        <v>-4.3235693126917003E-2</v>
      </c>
      <c r="G86" s="32">
        <v>-2.5172954425215999E-2</v>
      </c>
      <c r="H86" s="33">
        <v>-3.5188935697079003E-2</v>
      </c>
      <c r="I86" s="17"/>
    </row>
    <row r="87" spans="1:9" x14ac:dyDescent="0.2">
      <c r="A87" s="47">
        <v>-20</v>
      </c>
      <c r="B87" s="32">
        <v>4.3490897864102998E-2</v>
      </c>
      <c r="C87" s="32">
        <v>4.2024482041596999E-2</v>
      </c>
      <c r="D87" s="32">
        <v>4.8070181161165002E-2</v>
      </c>
      <c r="E87" s="32">
        <v>3.2194100320339002E-2</v>
      </c>
      <c r="F87" s="32">
        <v>4.8140056431293002E-2</v>
      </c>
      <c r="G87" s="32">
        <v>4.1406173259019997E-2</v>
      </c>
      <c r="H87" s="33">
        <v>3.5898096859454998E-2</v>
      </c>
      <c r="I87" s="17"/>
    </row>
    <row r="88" spans="1:9" x14ac:dyDescent="0.2">
      <c r="A88" s="47">
        <v>0</v>
      </c>
      <c r="B88" s="32">
        <v>6.1923068016768001E-2</v>
      </c>
      <c r="C88" s="32">
        <v>6.5678134560584994E-2</v>
      </c>
      <c r="D88" s="32">
        <v>6.2845848500728996E-2</v>
      </c>
      <c r="E88" s="32">
        <v>5.5697571486234998E-2</v>
      </c>
      <c r="F88" s="32">
        <v>6.7488454282284005E-2</v>
      </c>
      <c r="G88" s="32">
        <v>6.6915042698382998E-2</v>
      </c>
      <c r="H88" s="33">
        <v>5.5873550474643999E-2</v>
      </c>
      <c r="I88" s="17"/>
    </row>
    <row r="89" spans="1:9" x14ac:dyDescent="0.2">
      <c r="A89" s="47">
        <v>20</v>
      </c>
      <c r="B89" s="32">
        <v>7.5959987938404E-2</v>
      </c>
      <c r="C89" s="32">
        <v>8.360880613327E-2</v>
      </c>
      <c r="D89" s="32">
        <v>8.3127737045288003E-2</v>
      </c>
      <c r="E89" s="32">
        <v>7.5916938483715002E-2</v>
      </c>
      <c r="F89" s="32">
        <v>8.7990626692771995E-2</v>
      </c>
      <c r="G89" s="32">
        <v>7.6017685234546994E-2</v>
      </c>
      <c r="H89" s="33">
        <v>7.9434610903262995E-2</v>
      </c>
      <c r="I89" s="17"/>
    </row>
    <row r="90" spans="1:9" x14ac:dyDescent="0.2">
      <c r="A90" s="47">
        <v>40</v>
      </c>
      <c r="B90" s="32">
        <v>9.5898136496543995E-2</v>
      </c>
      <c r="C90" s="32">
        <v>0.1052355915308</v>
      </c>
      <c r="D90" s="32">
        <v>0.103208683431149</v>
      </c>
      <c r="E90" s="32">
        <v>0.10062741488218301</v>
      </c>
      <c r="F90" s="32">
        <v>0.10305976867675801</v>
      </c>
      <c r="G90" s="32">
        <v>9.8773986101150998E-2</v>
      </c>
      <c r="H90" s="33">
        <v>9.4161145389080006E-2</v>
      </c>
      <c r="I90" s="17"/>
    </row>
    <row r="91" spans="1:9" x14ac:dyDescent="0.2">
      <c r="A91" s="47">
        <v>60</v>
      </c>
      <c r="B91" s="32">
        <v>0.123379059135914</v>
      </c>
      <c r="C91" s="32">
        <v>0.13976939022540999</v>
      </c>
      <c r="D91" s="32">
        <v>0.13431951403617901</v>
      </c>
      <c r="E91" s="32">
        <v>0.134616434574127</v>
      </c>
      <c r="F91" s="32">
        <v>0.13065563142299699</v>
      </c>
      <c r="G91" s="32">
        <v>0.132320731878281</v>
      </c>
      <c r="H91" s="33">
        <v>0.12019220739603</v>
      </c>
      <c r="I91" s="17"/>
    </row>
    <row r="92" spans="1:9" x14ac:dyDescent="0.2">
      <c r="A92" s="48">
        <v>80</v>
      </c>
      <c r="B92" s="34">
        <v>0.179733991622925</v>
      </c>
      <c r="C92" s="34">
        <v>0.21304544806480399</v>
      </c>
      <c r="D92" s="34">
        <v>0.185425415635109</v>
      </c>
      <c r="E92" s="34">
        <v>0.187503501772881</v>
      </c>
      <c r="F92" s="34">
        <v>0.182418748736382</v>
      </c>
      <c r="G92" s="34">
        <v>0.19947840273380299</v>
      </c>
      <c r="H92" s="35">
        <v>0.18024477362632799</v>
      </c>
      <c r="I92" s="17"/>
    </row>
    <row r="96" spans="1:9" ht="17" x14ac:dyDescent="0.25">
      <c r="A96" s="235" t="s">
        <v>177</v>
      </c>
      <c r="B96" s="274"/>
    </row>
    <row r="97" spans="1:9" x14ac:dyDescent="0.2">
      <c r="B97" s="271" t="s">
        <v>12</v>
      </c>
      <c r="C97" s="272"/>
      <c r="D97" s="272"/>
      <c r="E97" s="272"/>
      <c r="F97" s="272"/>
      <c r="G97" s="272"/>
      <c r="H97" s="272"/>
      <c r="I97" s="273"/>
    </row>
    <row r="98" spans="1:9" x14ac:dyDescent="0.2">
      <c r="A98" s="86" t="s">
        <v>1</v>
      </c>
      <c r="B98" s="91" t="s">
        <v>169</v>
      </c>
      <c r="C98" s="91" t="s">
        <v>170</v>
      </c>
      <c r="D98" s="91" t="s">
        <v>171</v>
      </c>
      <c r="E98" s="91" t="s">
        <v>172</v>
      </c>
      <c r="F98" s="91" t="s">
        <v>173</v>
      </c>
      <c r="G98" s="91" t="s">
        <v>174</v>
      </c>
      <c r="H98" s="91" t="s">
        <v>175</v>
      </c>
      <c r="I98" s="92" t="s">
        <v>176</v>
      </c>
    </row>
    <row r="99" spans="1:9" x14ac:dyDescent="0.2">
      <c r="A99" s="47">
        <v>-100</v>
      </c>
      <c r="B99" s="37">
        <v>-0.43640077114105202</v>
      </c>
      <c r="C99" s="30">
        <v>-0.21470756828784901</v>
      </c>
      <c r="D99" s="30">
        <v>-0.15498130023479501</v>
      </c>
      <c r="E99" s="30">
        <v>-0.12341877073049499</v>
      </c>
      <c r="F99" s="30">
        <v>-0.15714871883392301</v>
      </c>
      <c r="G99" s="30">
        <v>-0.30517578125</v>
      </c>
      <c r="H99" s="30">
        <v>-0.1373291015625</v>
      </c>
      <c r="I99" s="31">
        <v>-0.24958606064319599</v>
      </c>
    </row>
    <row r="100" spans="1:9" x14ac:dyDescent="0.2">
      <c r="A100" s="47">
        <v>-80</v>
      </c>
      <c r="B100" s="38">
        <v>-0.36333200335502602</v>
      </c>
      <c r="C100" s="32">
        <v>-0.14537292718887301</v>
      </c>
      <c r="D100" s="32">
        <v>-0.123253218829632</v>
      </c>
      <c r="E100" s="32">
        <v>-7.9357415437698003E-2</v>
      </c>
      <c r="F100" s="32">
        <v>-9.2965967953204998E-2</v>
      </c>
      <c r="G100" s="32">
        <v>-0.1678466796875</v>
      </c>
      <c r="H100" s="32">
        <v>-9.613037109375E-2</v>
      </c>
      <c r="I100" s="33">
        <v>-0.142216056585312</v>
      </c>
    </row>
    <row r="101" spans="1:9" x14ac:dyDescent="0.2">
      <c r="A101" s="47">
        <v>-60</v>
      </c>
      <c r="B101" s="38">
        <v>-0.25797215104103099</v>
      </c>
      <c r="C101" s="32">
        <v>-0.116928428411484</v>
      </c>
      <c r="D101" s="32">
        <v>-9.5057837665080996E-2</v>
      </c>
      <c r="E101" s="32">
        <v>-3.9883021265268E-2</v>
      </c>
      <c r="F101" s="32">
        <v>-6.0738019645213998E-2</v>
      </c>
      <c r="G101" s="32">
        <v>-8.85009765625E-2</v>
      </c>
      <c r="H101" s="32">
        <v>-6.561279296875E-2</v>
      </c>
      <c r="I101" s="33">
        <v>-7.9986274242400998E-2</v>
      </c>
    </row>
    <row r="102" spans="1:9" x14ac:dyDescent="0.2">
      <c r="A102" s="47">
        <v>-40</v>
      </c>
      <c r="B102" s="38">
        <v>-0.18018667399883301</v>
      </c>
      <c r="C102" s="32">
        <v>-6.9160051643848003E-2</v>
      </c>
      <c r="D102" s="32">
        <v>-7.3710344731808E-2</v>
      </c>
      <c r="E102" s="32">
        <v>2.7604209259152E-2</v>
      </c>
      <c r="F102" s="32">
        <v>-3.5400923341512999E-2</v>
      </c>
      <c r="G102" s="32">
        <v>-2.74658203125E-2</v>
      </c>
      <c r="H102" s="32">
        <v>-3.35693359375E-2</v>
      </c>
      <c r="I102" s="33">
        <v>-3.0166374519467E-2</v>
      </c>
    </row>
    <row r="103" spans="1:9" x14ac:dyDescent="0.2">
      <c r="A103" s="47">
        <v>-20</v>
      </c>
      <c r="B103" s="38">
        <v>-9.1330848634242998E-2</v>
      </c>
      <c r="C103" s="32">
        <v>-3.6748059093951999E-2</v>
      </c>
      <c r="D103" s="32">
        <v>-4.1870124638080999E-2</v>
      </c>
      <c r="E103" s="32">
        <v>7.7061921358109006E-2</v>
      </c>
      <c r="F103" s="32">
        <v>2.2094467654824E-2</v>
      </c>
      <c r="G103" s="32">
        <v>6.866455078125E-2</v>
      </c>
      <c r="H103" s="32">
        <v>5.950927734375E-2</v>
      </c>
      <c r="I103" s="33">
        <v>4.9500841647387002E-2</v>
      </c>
    </row>
    <row r="104" spans="1:9" x14ac:dyDescent="0.2">
      <c r="A104" s="47">
        <v>0</v>
      </c>
      <c r="B104" s="38">
        <v>9.9291488528251995E-2</v>
      </c>
      <c r="C104" s="32">
        <v>6.4645849168301003E-2</v>
      </c>
      <c r="D104" s="32">
        <v>5.5435322225094001E-2</v>
      </c>
      <c r="E104" s="32">
        <v>0.129968777298927</v>
      </c>
      <c r="F104" s="32">
        <v>5.2518658339977001E-2</v>
      </c>
      <c r="G104" s="32">
        <v>0.140380859375</v>
      </c>
      <c r="H104" s="32">
        <v>9.613037109375E-2</v>
      </c>
      <c r="I104" s="33">
        <v>0.111816667020321</v>
      </c>
    </row>
    <row r="105" spans="1:9" x14ac:dyDescent="0.2">
      <c r="A105" s="47">
        <v>20</v>
      </c>
      <c r="B105" s="38">
        <v>0.229881927371025</v>
      </c>
      <c r="C105" s="32">
        <v>0.145417064428329</v>
      </c>
      <c r="D105" s="32">
        <v>0.101090297102928</v>
      </c>
      <c r="E105" s="32">
        <v>0.179072290658951</v>
      </c>
      <c r="F105" s="32">
        <v>9.7347624599933999E-2</v>
      </c>
      <c r="G105" s="32">
        <v>0.24261474609375</v>
      </c>
      <c r="H105" s="32">
        <v>0.13580322265625</v>
      </c>
      <c r="I105" s="33">
        <v>0.17944501340389299</v>
      </c>
    </row>
    <row r="106" spans="1:9" x14ac:dyDescent="0.2">
      <c r="A106" s="47">
        <v>40</v>
      </c>
      <c r="B106" s="38">
        <v>0.36038050055503801</v>
      </c>
      <c r="C106" s="32">
        <v>0.29112324118614202</v>
      </c>
      <c r="D106" s="32">
        <v>0.16455112397670699</v>
      </c>
      <c r="E106" s="32">
        <v>0.28195694088935902</v>
      </c>
      <c r="F106" s="32">
        <v>0.154859244823456</v>
      </c>
      <c r="G106" s="32">
        <v>0.45013427734375</v>
      </c>
      <c r="H106" s="32">
        <v>0.201416015625</v>
      </c>
      <c r="I106" s="33">
        <v>0.27018564939498901</v>
      </c>
    </row>
    <row r="107" spans="1:9" x14ac:dyDescent="0.2">
      <c r="A107" s="47">
        <v>60</v>
      </c>
      <c r="B107" s="38">
        <v>0.56280481815338101</v>
      </c>
      <c r="C107" s="32">
        <v>0.44962307810783397</v>
      </c>
      <c r="D107" s="32">
        <v>0.29798683524131803</v>
      </c>
      <c r="E107" s="32">
        <v>0.644900143146515</v>
      </c>
      <c r="F107" s="32">
        <v>0.30353716015815702</v>
      </c>
      <c r="G107" s="32">
        <v>1.02691650390625</v>
      </c>
      <c r="H107" s="32">
        <v>0.433349609375</v>
      </c>
      <c r="I107" s="33">
        <v>0.51574575901031505</v>
      </c>
    </row>
    <row r="108" spans="1:9" x14ac:dyDescent="0.2">
      <c r="A108" s="48">
        <v>80</v>
      </c>
      <c r="B108" s="39">
        <v>0.88847076892852805</v>
      </c>
      <c r="C108" s="34">
        <v>1.0766013860702499</v>
      </c>
      <c r="D108" s="34">
        <v>0.58315670490264904</v>
      </c>
      <c r="E108" s="34">
        <v>1.2620923519134499</v>
      </c>
      <c r="F108" s="34">
        <v>0.630970478057861</v>
      </c>
      <c r="G108" s="34">
        <v>1.97601318359375</v>
      </c>
      <c r="H108" s="34">
        <v>0.9735107421875</v>
      </c>
      <c r="I108" s="35">
        <v>1.00418293476105</v>
      </c>
    </row>
    <row r="111" spans="1:9" x14ac:dyDescent="0.2">
      <c r="A111" s="242" t="s">
        <v>420</v>
      </c>
      <c r="B111" s="241"/>
    </row>
    <row r="112" spans="1:9" x14ac:dyDescent="0.2">
      <c r="A112" s="241"/>
      <c r="B112" s="241"/>
    </row>
    <row r="114" spans="1:7" x14ac:dyDescent="0.2">
      <c r="A114" s="226" t="s">
        <v>407</v>
      </c>
      <c r="B114" s="226"/>
      <c r="C114" s="226"/>
    </row>
    <row r="115" spans="1:7" ht="28.25" customHeight="1" x14ac:dyDescent="0.2">
      <c r="A115" s="284" t="s">
        <v>397</v>
      </c>
      <c r="B115" s="285"/>
      <c r="C115" s="284" t="s">
        <v>381</v>
      </c>
      <c r="D115" s="285"/>
      <c r="E115" s="169" t="s">
        <v>383</v>
      </c>
      <c r="F115" s="169" t="s">
        <v>382</v>
      </c>
    </row>
    <row r="116" spans="1:7" ht="17" x14ac:dyDescent="0.25">
      <c r="A116" s="286" t="s">
        <v>427</v>
      </c>
      <c r="B116" s="287"/>
      <c r="C116" s="286" t="s">
        <v>421</v>
      </c>
      <c r="D116" s="287"/>
      <c r="E116" s="47">
        <v>0.71020000000000005</v>
      </c>
      <c r="F116" s="47" t="s">
        <v>388</v>
      </c>
    </row>
    <row r="117" spans="1:7" ht="17" x14ac:dyDescent="0.25">
      <c r="A117" s="286" t="s">
        <v>428</v>
      </c>
      <c r="B117" s="287"/>
      <c r="C117" s="286" t="s">
        <v>422</v>
      </c>
      <c r="D117" s="287"/>
      <c r="E117" s="47" t="s">
        <v>390</v>
      </c>
      <c r="F117" s="47" t="s">
        <v>388</v>
      </c>
    </row>
    <row r="118" spans="1:7" ht="17" x14ac:dyDescent="0.25">
      <c r="A118" s="286" t="s">
        <v>429</v>
      </c>
      <c r="B118" s="287"/>
      <c r="C118" s="286" t="s">
        <v>423</v>
      </c>
      <c r="D118" s="287"/>
      <c r="E118" s="47" t="s">
        <v>386</v>
      </c>
      <c r="F118" s="47" t="s">
        <v>385</v>
      </c>
    </row>
    <row r="119" spans="1:7" ht="17" x14ac:dyDescent="0.25">
      <c r="A119" s="286" t="s">
        <v>430</v>
      </c>
      <c r="B119" s="287"/>
      <c r="C119" s="286" t="s">
        <v>424</v>
      </c>
      <c r="D119" s="287"/>
      <c r="E119" s="47" t="s">
        <v>386</v>
      </c>
      <c r="F119" s="47" t="s">
        <v>385</v>
      </c>
    </row>
    <row r="120" spans="1:7" ht="17" x14ac:dyDescent="0.25">
      <c r="A120" s="286" t="s">
        <v>431</v>
      </c>
      <c r="B120" s="287"/>
      <c r="C120" s="286" t="s">
        <v>425</v>
      </c>
      <c r="D120" s="287"/>
      <c r="E120" s="47" t="s">
        <v>386</v>
      </c>
      <c r="F120" s="47" t="s">
        <v>385</v>
      </c>
    </row>
    <row r="121" spans="1:7" ht="17" x14ac:dyDescent="0.25">
      <c r="A121" s="288" t="s">
        <v>432</v>
      </c>
      <c r="B121" s="289"/>
      <c r="C121" s="288" t="s">
        <v>426</v>
      </c>
      <c r="D121" s="289"/>
      <c r="E121" s="48" t="s">
        <v>386</v>
      </c>
      <c r="F121" s="48" t="s">
        <v>385</v>
      </c>
    </row>
    <row r="122" spans="1:7" x14ac:dyDescent="0.2">
      <c r="A122" s="2"/>
      <c r="B122" s="2"/>
      <c r="C122" s="2"/>
      <c r="D122" s="2"/>
      <c r="E122" s="2"/>
      <c r="F122" s="17"/>
      <c r="G122" s="2"/>
    </row>
    <row r="123" spans="1:7" x14ac:dyDescent="0.2">
      <c r="A123" s="2"/>
      <c r="B123" s="2"/>
      <c r="C123" s="2"/>
      <c r="D123" s="2"/>
      <c r="E123" s="2"/>
      <c r="F123" s="2"/>
      <c r="G123" s="2"/>
    </row>
  </sheetData>
  <mergeCells count="32">
    <mergeCell ref="A119:B119"/>
    <mergeCell ref="A120:B120"/>
    <mergeCell ref="A121:B121"/>
    <mergeCell ref="C115:D115"/>
    <mergeCell ref="C116:D116"/>
    <mergeCell ref="C117:D117"/>
    <mergeCell ref="C118:D118"/>
    <mergeCell ref="C119:D119"/>
    <mergeCell ref="C120:D120"/>
    <mergeCell ref="C121:D121"/>
    <mergeCell ref="A111:B112"/>
    <mergeCell ref="A115:B115"/>
    <mergeCell ref="A116:B116"/>
    <mergeCell ref="A117:B117"/>
    <mergeCell ref="A118:B118"/>
    <mergeCell ref="A114:C114"/>
    <mergeCell ref="A1:B2"/>
    <mergeCell ref="B6:J6"/>
    <mergeCell ref="A4:B4"/>
    <mergeCell ref="A5:B5"/>
    <mergeCell ref="B21:J21"/>
    <mergeCell ref="A20:B20"/>
    <mergeCell ref="A35:B35"/>
    <mergeCell ref="B51:I51"/>
    <mergeCell ref="A50:B50"/>
    <mergeCell ref="B66:H66"/>
    <mergeCell ref="A65:B65"/>
    <mergeCell ref="B81:H81"/>
    <mergeCell ref="A80:B80"/>
    <mergeCell ref="B97:I97"/>
    <mergeCell ref="A96:B96"/>
    <mergeCell ref="B36:J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97B5-FA30-47CA-A9E4-ACC2104C06BA}">
  <dimension ref="A1:W137"/>
  <sheetViews>
    <sheetView topLeftCell="A4" workbookViewId="0">
      <selection activeCell="D32" sqref="D32"/>
    </sheetView>
  </sheetViews>
  <sheetFormatPr baseColWidth="10" defaultColWidth="8.83203125" defaultRowHeight="15" x14ac:dyDescent="0.2"/>
  <cols>
    <col min="2" max="2" width="14" customWidth="1"/>
    <col min="3" max="3" width="13.5" customWidth="1"/>
    <col min="4" max="4" width="14.1640625" customWidth="1"/>
    <col min="5" max="5" width="15" customWidth="1"/>
    <col min="6" max="6" width="14.6640625" customWidth="1"/>
    <col min="7" max="8" width="15.5" customWidth="1"/>
    <col min="9" max="9" width="15.1640625" customWidth="1"/>
    <col min="10" max="10" width="15.83203125" customWidth="1"/>
    <col min="11" max="11" width="14.5" customWidth="1"/>
    <col min="12" max="12" width="15.83203125" customWidth="1"/>
    <col min="13" max="13" width="15.33203125" customWidth="1"/>
    <col min="14" max="14" width="14.1640625" customWidth="1"/>
    <col min="15" max="15" width="11" customWidth="1"/>
    <col min="16" max="17" width="14.5" customWidth="1"/>
    <col min="18" max="18" width="14" customWidth="1"/>
    <col min="19" max="19" width="12.6640625" customWidth="1"/>
    <col min="20" max="21" width="14.5" customWidth="1"/>
    <col min="22" max="22" width="12" customWidth="1"/>
    <col min="23" max="23" width="12.1640625" customWidth="1"/>
  </cols>
  <sheetData>
    <row r="1" spans="1:21" x14ac:dyDescent="0.2">
      <c r="A1" s="242" t="s">
        <v>178</v>
      </c>
      <c r="B1" s="241"/>
    </row>
    <row r="2" spans="1:21" x14ac:dyDescent="0.2">
      <c r="A2" s="241"/>
      <c r="B2" s="241"/>
    </row>
    <row r="4" spans="1:21" x14ac:dyDescent="0.2">
      <c r="A4" s="1" t="s">
        <v>184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1" ht="17" x14ac:dyDescent="0.2">
      <c r="A5" s="2"/>
      <c r="B5" s="243" t="s">
        <v>182</v>
      </c>
      <c r="C5" s="246"/>
      <c r="D5" s="246"/>
      <c r="E5" s="246"/>
      <c r="F5" s="246"/>
      <c r="G5" s="247"/>
      <c r="H5" s="290" t="s">
        <v>181</v>
      </c>
      <c r="I5" s="291"/>
      <c r="J5" s="291"/>
      <c r="K5" s="291"/>
      <c r="L5" s="291"/>
      <c r="M5" s="292"/>
    </row>
    <row r="6" spans="1:21" x14ac:dyDescent="0.2">
      <c r="A6" s="93" t="s">
        <v>1</v>
      </c>
      <c r="B6" s="85" t="s">
        <v>16</v>
      </c>
      <c r="C6" s="57" t="s">
        <v>17</v>
      </c>
      <c r="D6" s="57" t="s">
        <v>18</v>
      </c>
      <c r="E6" s="57" t="s">
        <v>19</v>
      </c>
      <c r="F6" s="57" t="s">
        <v>179</v>
      </c>
      <c r="G6" s="58" t="s">
        <v>180</v>
      </c>
      <c r="H6" s="94" t="s">
        <v>16</v>
      </c>
      <c r="I6" s="74" t="s">
        <v>17</v>
      </c>
      <c r="J6" s="74" t="s">
        <v>18</v>
      </c>
      <c r="K6" s="74" t="s">
        <v>19</v>
      </c>
      <c r="L6" s="74" t="s">
        <v>179</v>
      </c>
      <c r="M6" s="69" t="s">
        <v>180</v>
      </c>
      <c r="N6" s="28"/>
      <c r="O6" s="28"/>
      <c r="P6" s="28"/>
      <c r="Q6" s="28"/>
      <c r="R6" s="28"/>
      <c r="S6" s="27"/>
      <c r="T6" s="27"/>
      <c r="U6" s="27"/>
    </row>
    <row r="7" spans="1:21" x14ac:dyDescent="0.2">
      <c r="A7" s="47">
        <v>-100</v>
      </c>
      <c r="B7" s="38">
        <v>8.0149080604309999E-3</v>
      </c>
      <c r="C7" s="32">
        <v>-8.8320523500440007E-3</v>
      </c>
      <c r="D7" s="32">
        <v>1.6036072745918999E-2</v>
      </c>
      <c r="E7" s="32">
        <v>1.1895248666406E-2</v>
      </c>
      <c r="F7" s="32">
        <v>1.3389670290053E-2</v>
      </c>
      <c r="G7" s="33">
        <v>-8.0262320116159993E-3</v>
      </c>
      <c r="H7" s="38">
        <v>-0.107541531324387</v>
      </c>
      <c r="I7" s="32">
        <v>-0.304179817438126</v>
      </c>
      <c r="J7" s="32">
        <v>-0.17603011429309801</v>
      </c>
      <c r="K7" s="32">
        <v>-0.19639332592487299</v>
      </c>
      <c r="L7" s="32">
        <v>-0.20045869052410101</v>
      </c>
      <c r="M7" s="33">
        <v>-0.11413349956274001</v>
      </c>
      <c r="R7" s="28"/>
      <c r="S7" s="28"/>
      <c r="T7" s="28"/>
      <c r="U7" s="28"/>
    </row>
    <row r="8" spans="1:21" x14ac:dyDescent="0.2">
      <c r="A8" s="47">
        <v>-80</v>
      </c>
      <c r="B8" s="38">
        <v>1.5750592574477001E-2</v>
      </c>
      <c r="C8" s="32">
        <v>1.4423472806811E-2</v>
      </c>
      <c r="D8" s="32">
        <v>3.6210708320140998E-2</v>
      </c>
      <c r="E8" s="32">
        <v>3.0197795480490001E-2</v>
      </c>
      <c r="F8" s="32">
        <v>2.4702088907360999E-2</v>
      </c>
      <c r="G8" s="33">
        <v>1.2627483345568E-2</v>
      </c>
      <c r="H8" s="38">
        <v>-7.6892979443072995E-2</v>
      </c>
      <c r="I8" s="32">
        <v>-0.229850694537163</v>
      </c>
      <c r="J8" s="32">
        <v>-0.12808588147163399</v>
      </c>
      <c r="K8" s="32">
        <v>-0.14064136147499101</v>
      </c>
      <c r="L8" s="32">
        <v>-0.14351145923137701</v>
      </c>
      <c r="M8" s="33">
        <v>-9.2738941311836007E-2</v>
      </c>
      <c r="R8" s="28"/>
      <c r="S8" s="28"/>
      <c r="T8" s="28"/>
      <c r="U8" s="28"/>
    </row>
    <row r="9" spans="1:21" x14ac:dyDescent="0.2">
      <c r="A9" s="47">
        <v>-60</v>
      </c>
      <c r="B9" s="38">
        <v>3.0188230797648E-2</v>
      </c>
      <c r="C9" s="32">
        <v>2.7138123288750999E-2</v>
      </c>
      <c r="D9" s="32">
        <v>7.1709662675858002E-2</v>
      </c>
      <c r="E9" s="32">
        <v>7.0502869784832001E-2</v>
      </c>
      <c r="F9" s="32">
        <v>5.2119769155978997E-2</v>
      </c>
      <c r="G9" s="33">
        <v>2.6109453290700999E-2</v>
      </c>
      <c r="H9" s="38">
        <v>-6.0643594712019001E-2</v>
      </c>
      <c r="I9" s="32">
        <v>-0.179264470934868</v>
      </c>
      <c r="J9" s="32">
        <v>-9.3524441123009006E-2</v>
      </c>
      <c r="K9" s="32">
        <v>-0.10257983207702601</v>
      </c>
      <c r="L9" s="32">
        <v>-0.10805931687355</v>
      </c>
      <c r="M9" s="33">
        <v>-6.3337758183479004E-2</v>
      </c>
      <c r="R9" s="28"/>
      <c r="S9" s="28"/>
      <c r="T9" s="28"/>
      <c r="U9" s="28"/>
    </row>
    <row r="10" spans="1:21" x14ac:dyDescent="0.2">
      <c r="A10" s="47">
        <v>-40</v>
      </c>
      <c r="B10" s="38">
        <v>6.1202265322208002E-2</v>
      </c>
      <c r="C10" s="32">
        <v>5.8203175663947997E-2</v>
      </c>
      <c r="D10" s="32">
        <v>0.147728785872459</v>
      </c>
      <c r="E10" s="32">
        <v>0.142503932118416</v>
      </c>
      <c r="F10" s="32">
        <v>0.10450242459774001</v>
      </c>
      <c r="G10" s="33">
        <v>5.6423708796501E-2</v>
      </c>
      <c r="H10" s="38">
        <v>-4.5077640563249997E-2</v>
      </c>
      <c r="I10" s="32">
        <v>-0.12574948370456701</v>
      </c>
      <c r="J10" s="32">
        <v>-7.2119452059269007E-2</v>
      </c>
      <c r="K10" s="32">
        <v>-7.8323520720004994E-2</v>
      </c>
      <c r="L10" s="32">
        <v>-8.2958377897738994E-2</v>
      </c>
      <c r="M10" s="33">
        <v>-5.6743726134300003E-2</v>
      </c>
      <c r="R10" s="28"/>
      <c r="S10" s="28"/>
      <c r="T10" s="28"/>
      <c r="U10" s="28"/>
    </row>
    <row r="11" spans="1:21" x14ac:dyDescent="0.2">
      <c r="A11" s="47">
        <v>-20</v>
      </c>
      <c r="B11" s="38">
        <v>0.12690429389476801</v>
      </c>
      <c r="C11" s="32">
        <v>0.121337562799454</v>
      </c>
      <c r="D11" s="32">
        <v>0.27898237109184298</v>
      </c>
      <c r="E11" s="32">
        <v>0.26858347654342701</v>
      </c>
      <c r="F11" s="32">
        <v>0.20728877186775199</v>
      </c>
      <c r="G11" s="33">
        <v>0.116005577147007</v>
      </c>
      <c r="H11" s="38">
        <v>-3.3780157566071001E-2</v>
      </c>
      <c r="I11" s="32">
        <v>-6.6357575356960005E-2</v>
      </c>
      <c r="J11" s="32">
        <v>-4.7290552407503003E-2</v>
      </c>
      <c r="K11" s="32">
        <v>-5.2672583609819003E-2</v>
      </c>
      <c r="L11" s="32">
        <v>-5.9454929083586003E-2</v>
      </c>
      <c r="M11" s="33">
        <v>-3.6275528371334E-2</v>
      </c>
      <c r="R11" s="28"/>
      <c r="S11" s="28"/>
      <c r="T11" s="28"/>
      <c r="U11" s="28"/>
    </row>
    <row r="12" spans="1:21" x14ac:dyDescent="0.2">
      <c r="A12" s="47">
        <v>0</v>
      </c>
      <c r="B12" s="38">
        <v>0.25699928402900701</v>
      </c>
      <c r="C12" s="32">
        <v>0.257503151893616</v>
      </c>
      <c r="D12" s="32">
        <v>0.498511582612991</v>
      </c>
      <c r="E12" s="32">
        <v>0.49357619881629899</v>
      </c>
      <c r="F12" s="32">
        <v>0.40059074759483299</v>
      </c>
      <c r="G12" s="33">
        <v>0.216412529349327</v>
      </c>
      <c r="H12" s="38">
        <v>-1.4601834118366E-2</v>
      </c>
      <c r="I12" s="32">
        <v>-1.0902176611125001E-2</v>
      </c>
      <c r="J12" s="32">
        <v>-1.2557569891213999E-2</v>
      </c>
      <c r="K12" s="32">
        <v>-1.5839194878936001E-2</v>
      </c>
      <c r="L12" s="32">
        <v>-2.8044069185853001E-2</v>
      </c>
      <c r="M12" s="33">
        <v>-8.4289591759440004E-3</v>
      </c>
      <c r="R12" s="28"/>
      <c r="S12" s="28"/>
      <c r="T12" s="28"/>
      <c r="U12" s="28"/>
    </row>
    <row r="13" spans="1:21" x14ac:dyDescent="0.2">
      <c r="A13" s="47">
        <v>20</v>
      </c>
      <c r="B13" s="38">
        <v>0.46401542425155601</v>
      </c>
      <c r="C13" s="32">
        <v>0.483012825250626</v>
      </c>
      <c r="D13" s="32">
        <v>0.83282011747360196</v>
      </c>
      <c r="E13" s="32">
        <v>0.84984147548675504</v>
      </c>
      <c r="F13" s="32">
        <v>0.73028856515884399</v>
      </c>
      <c r="G13" s="33">
        <v>0.36901581287384</v>
      </c>
      <c r="H13" s="38">
        <v>4.2963832616806003E-2</v>
      </c>
      <c r="I13" s="32">
        <v>5.2459880709648E-2</v>
      </c>
      <c r="J13" s="32">
        <v>7.6944686472415993E-2</v>
      </c>
      <c r="K13" s="32">
        <v>6.8530194461346006E-2</v>
      </c>
      <c r="L13" s="32">
        <v>5.2425939589738998E-2</v>
      </c>
      <c r="M13" s="33">
        <v>6.0396689921618001E-2</v>
      </c>
      <c r="R13" s="28"/>
      <c r="S13" s="28"/>
      <c r="T13" s="28"/>
      <c r="U13" s="28"/>
    </row>
    <row r="14" spans="1:21" x14ac:dyDescent="0.2">
      <c r="A14" s="47">
        <v>40</v>
      </c>
      <c r="B14" s="38">
        <v>0.73652964830398604</v>
      </c>
      <c r="C14" s="32">
        <v>0.76280486583709695</v>
      </c>
      <c r="D14" s="32">
        <v>1.2454134225845299</v>
      </c>
      <c r="E14" s="32">
        <v>1.30070424079895</v>
      </c>
      <c r="F14" s="32">
        <v>1.15914654731751</v>
      </c>
      <c r="G14" s="33">
        <v>0.56296122074127197</v>
      </c>
      <c r="H14" s="38">
        <v>0.13055019080638899</v>
      </c>
      <c r="I14" s="32">
        <v>0.181402623653412</v>
      </c>
      <c r="J14" s="32">
        <v>0.22326698899269101</v>
      </c>
      <c r="K14" s="32">
        <v>0.206620544195175</v>
      </c>
      <c r="L14" s="32">
        <v>0.196233466267586</v>
      </c>
      <c r="M14" s="33">
        <v>0.17170210182666801</v>
      </c>
      <c r="R14" s="28"/>
      <c r="S14" s="28"/>
      <c r="T14" s="28"/>
      <c r="U14" s="28"/>
    </row>
    <row r="15" spans="1:21" x14ac:dyDescent="0.2">
      <c r="A15" s="47">
        <v>60</v>
      </c>
      <c r="B15" s="38">
        <v>1.05221819877624</v>
      </c>
      <c r="C15" s="32">
        <v>1.0555127859115601</v>
      </c>
      <c r="D15" s="32">
        <v>1.7503621578216599</v>
      </c>
      <c r="E15" s="32">
        <v>1.81196820735931</v>
      </c>
      <c r="F15" s="32">
        <v>1.6610027551651001</v>
      </c>
      <c r="G15" s="33">
        <v>0.80171126127242998</v>
      </c>
      <c r="H15" s="38">
        <v>0.29380437731742898</v>
      </c>
      <c r="I15" s="32">
        <v>0.37806198000907898</v>
      </c>
      <c r="J15" s="32">
        <v>0.47936409711837802</v>
      </c>
      <c r="K15" s="32">
        <v>0.43146833777427701</v>
      </c>
      <c r="L15" s="32">
        <v>0.48653271794319197</v>
      </c>
      <c r="M15" s="33">
        <v>0.36232733726501498</v>
      </c>
      <c r="R15" s="28"/>
      <c r="S15" s="28"/>
      <c r="T15" s="28"/>
      <c r="U15" s="28"/>
    </row>
    <row r="16" spans="1:21" x14ac:dyDescent="0.2">
      <c r="A16" s="48">
        <v>80</v>
      </c>
      <c r="B16" s="39">
        <v>1.4128725528717001</v>
      </c>
      <c r="C16" s="34">
        <v>1.4068690538406401</v>
      </c>
      <c r="D16" s="34">
        <v>2.3522677421569802</v>
      </c>
      <c r="E16" s="34">
        <v>2.4625055789947501</v>
      </c>
      <c r="F16" s="34">
        <v>2.2463710308075</v>
      </c>
      <c r="G16" s="35">
        <v>1.09370994567871</v>
      </c>
      <c r="H16" s="39">
        <v>0.55164647102356001</v>
      </c>
      <c r="I16" s="34">
        <v>0.726754009723663</v>
      </c>
      <c r="J16" s="34">
        <v>0.87172305583953902</v>
      </c>
      <c r="K16" s="34">
        <v>0.77692347764968905</v>
      </c>
      <c r="L16" s="34">
        <v>0.91911435127258301</v>
      </c>
      <c r="M16" s="35">
        <v>0.64892369508743297</v>
      </c>
      <c r="R16" s="28"/>
      <c r="S16" s="28"/>
      <c r="T16" s="28"/>
      <c r="U16" s="28"/>
    </row>
    <row r="19" spans="1:23" x14ac:dyDescent="0.2">
      <c r="A19" s="242" t="s">
        <v>183</v>
      </c>
      <c r="B19" s="241"/>
    </row>
    <row r="20" spans="1:23" x14ac:dyDescent="0.2">
      <c r="A20" s="241"/>
      <c r="B20" s="241"/>
    </row>
    <row r="22" spans="1:23" ht="17" x14ac:dyDescent="0.2">
      <c r="A22" s="6" t="s">
        <v>185</v>
      </c>
      <c r="B22" s="6">
        <v>96485.3</v>
      </c>
      <c r="C22" s="2"/>
      <c r="D22" s="2"/>
      <c r="E22" s="1" t="s">
        <v>191</v>
      </c>
      <c r="F22" s="1" t="s">
        <v>199</v>
      </c>
      <c r="G22" s="2"/>
      <c r="H22" s="2"/>
      <c r="I22" s="2"/>
      <c r="J22" s="2"/>
      <c r="K22" s="2"/>
      <c r="L22" s="2"/>
      <c r="M22" s="2"/>
      <c r="N22" s="2"/>
      <c r="O22" s="17"/>
      <c r="P22" s="17"/>
      <c r="Q22" s="2"/>
      <c r="R22" s="2"/>
      <c r="S22" s="2"/>
      <c r="T22" s="2"/>
      <c r="U22" s="2"/>
      <c r="V22" s="2"/>
      <c r="W22" s="2"/>
    </row>
    <row r="23" spans="1:23" x14ac:dyDescent="0.2">
      <c r="A23" s="6" t="s">
        <v>186</v>
      </c>
      <c r="B23" s="6">
        <v>8.31</v>
      </c>
      <c r="C23" s="2"/>
      <c r="D23" s="2"/>
      <c r="E23" s="72"/>
      <c r="F23" s="36">
        <v>21401001</v>
      </c>
      <c r="G23" s="36">
        <v>21401014</v>
      </c>
      <c r="H23" s="36">
        <v>21401016</v>
      </c>
      <c r="I23" s="36">
        <v>21401021</v>
      </c>
      <c r="J23" s="36">
        <v>21401028</v>
      </c>
      <c r="K23" s="36">
        <v>21401033</v>
      </c>
      <c r="L23" s="36">
        <v>21401035</v>
      </c>
      <c r="M23" s="36">
        <v>21401041</v>
      </c>
      <c r="N23" s="36">
        <v>21403001</v>
      </c>
      <c r="O23" s="36">
        <v>21403012</v>
      </c>
      <c r="P23" s="98">
        <v>21405001</v>
      </c>
      <c r="Q23" s="98">
        <v>21405007</v>
      </c>
      <c r="R23" s="98">
        <v>21405012</v>
      </c>
      <c r="S23" s="98">
        <v>21405017</v>
      </c>
      <c r="T23" s="98">
        <v>21411001</v>
      </c>
      <c r="U23" s="98">
        <v>21411018</v>
      </c>
      <c r="V23" s="98">
        <v>21411025</v>
      </c>
      <c r="W23" s="98">
        <v>21411032</v>
      </c>
    </row>
    <row r="24" spans="1:23" ht="17" x14ac:dyDescent="0.2">
      <c r="A24" s="6" t="s">
        <v>187</v>
      </c>
      <c r="B24" s="6">
        <v>274</v>
      </c>
      <c r="C24" s="2"/>
      <c r="D24" s="2"/>
      <c r="E24" s="6" t="s">
        <v>193</v>
      </c>
      <c r="F24" s="17">
        <v>1.15E-3</v>
      </c>
      <c r="G24" s="17">
        <v>1.7700000000000001E-3</v>
      </c>
      <c r="H24" s="17">
        <v>-2.1099999999999999E-3</v>
      </c>
      <c r="I24" s="17">
        <v>9.7000000000000005E-4</v>
      </c>
      <c r="J24" s="17">
        <v>6.4000000000000005E-4</v>
      </c>
      <c r="K24" s="17">
        <v>2.1099999999999999E-3</v>
      </c>
      <c r="L24" s="17">
        <v>7.6000000000000004E-4</v>
      </c>
      <c r="M24" s="17">
        <v>6.9999999999999999E-4</v>
      </c>
      <c r="N24" s="10">
        <v>2.6900000000000001E-3</v>
      </c>
      <c r="O24" s="17">
        <v>4.2999999999999999E-4</v>
      </c>
      <c r="P24" s="17">
        <v>4.0000000000000002E-4</v>
      </c>
      <c r="Q24" s="17">
        <v>1.8600000000000001E-3</v>
      </c>
      <c r="R24" s="17">
        <v>3.4000000000000002E-4</v>
      </c>
      <c r="S24" s="17">
        <v>2.1000000000000001E-4</v>
      </c>
      <c r="T24" s="17">
        <v>4.5500000000000002E-3</v>
      </c>
      <c r="U24" s="17">
        <v>4.8999999999999998E-4</v>
      </c>
      <c r="V24" s="17">
        <v>2.7200000000000002E-3</v>
      </c>
      <c r="W24" s="17">
        <v>3.4000000000000002E-4</v>
      </c>
    </row>
    <row r="25" spans="1:23" ht="32" x14ac:dyDescent="0.2">
      <c r="A25" s="2"/>
      <c r="B25" s="2"/>
      <c r="C25" s="2"/>
      <c r="D25" s="2"/>
      <c r="E25" s="96" t="s">
        <v>197</v>
      </c>
      <c r="F25" s="17">
        <f t="shared" ref="F25:W25" si="0">F24+0.0007</f>
        <v>1.8500000000000001E-3</v>
      </c>
      <c r="G25" s="17">
        <f t="shared" si="0"/>
        <v>2.47E-3</v>
      </c>
      <c r="H25" s="17">
        <f t="shared" si="0"/>
        <v>-1.4099999999999998E-3</v>
      </c>
      <c r="I25" s="17">
        <f t="shared" si="0"/>
        <v>1.67E-3</v>
      </c>
      <c r="J25" s="17">
        <f t="shared" si="0"/>
        <v>1.34E-3</v>
      </c>
      <c r="K25" s="17">
        <f t="shared" si="0"/>
        <v>2.81E-3</v>
      </c>
      <c r="L25" s="17">
        <f t="shared" si="0"/>
        <v>1.4599999999999999E-3</v>
      </c>
      <c r="M25" s="17">
        <f t="shared" si="0"/>
        <v>1.4E-3</v>
      </c>
      <c r="N25" s="17">
        <f t="shared" si="0"/>
        <v>3.3900000000000002E-3</v>
      </c>
      <c r="O25" s="17">
        <f t="shared" si="0"/>
        <v>1.1299999999999999E-3</v>
      </c>
      <c r="P25" s="17">
        <f t="shared" si="0"/>
        <v>1.1000000000000001E-3</v>
      </c>
      <c r="Q25" s="17">
        <f t="shared" si="0"/>
        <v>2.5600000000000002E-3</v>
      </c>
      <c r="R25" s="17">
        <f t="shared" si="0"/>
        <v>1.0400000000000001E-3</v>
      </c>
      <c r="S25" s="17">
        <f t="shared" si="0"/>
        <v>9.1E-4</v>
      </c>
      <c r="T25" s="17">
        <f t="shared" si="0"/>
        <v>5.2500000000000003E-3</v>
      </c>
      <c r="U25" s="17">
        <f t="shared" si="0"/>
        <v>1.1900000000000001E-3</v>
      </c>
      <c r="V25" s="17">
        <f t="shared" si="0"/>
        <v>3.4200000000000003E-3</v>
      </c>
      <c r="W25" s="17">
        <f t="shared" si="0"/>
        <v>1.0400000000000001E-3</v>
      </c>
    </row>
    <row r="26" spans="1:23" x14ac:dyDescent="0.2">
      <c r="A26" s="2"/>
      <c r="B26" s="2"/>
      <c r="C26" s="2"/>
      <c r="D26" s="2"/>
      <c r="E26" s="2"/>
      <c r="F26" s="2"/>
      <c r="G26" s="2"/>
      <c r="H26" s="17"/>
      <c r="I26" s="17"/>
      <c r="J26" s="17"/>
      <c r="K26" s="17"/>
      <c r="L26" s="17"/>
      <c r="M26" s="17"/>
      <c r="N26" s="10"/>
      <c r="O26" s="17"/>
      <c r="P26" s="17"/>
      <c r="Q26" s="17"/>
      <c r="R26" s="17"/>
      <c r="S26" s="17"/>
      <c r="T26" s="17"/>
      <c r="U26" s="17"/>
      <c r="V26" s="17"/>
      <c r="W26" s="17"/>
    </row>
    <row r="27" spans="1:23" x14ac:dyDescent="0.2">
      <c r="A27" s="2"/>
      <c r="B27" s="2"/>
      <c r="C27" s="2"/>
      <c r="D27" s="2"/>
      <c r="E27" s="97" t="s">
        <v>198</v>
      </c>
      <c r="F27" s="72">
        <v>1.081548406</v>
      </c>
      <c r="G27" s="72">
        <v>1.1103399329999999</v>
      </c>
      <c r="H27" s="72">
        <v>0.94200119999999998</v>
      </c>
      <c r="I27" s="72">
        <v>1.07333028</v>
      </c>
      <c r="J27" s="72">
        <v>1.0584255579999999</v>
      </c>
      <c r="K27" s="72">
        <v>1.1264529459999999</v>
      </c>
      <c r="L27" s="72">
        <v>1.0638213569999999</v>
      </c>
      <c r="M27" s="72">
        <v>1.0611200279999999</v>
      </c>
      <c r="N27" s="95">
        <v>1.1544813570000001</v>
      </c>
      <c r="O27" s="72">
        <v>1.049048679</v>
      </c>
      <c r="P27" s="72">
        <v>1.047715924</v>
      </c>
      <c r="Q27" s="72">
        <v>1.1145825760000001</v>
      </c>
      <c r="R27" s="72">
        <v>1.0450554910000001</v>
      </c>
      <c r="S27" s="72">
        <v>1.0393143709999999</v>
      </c>
      <c r="T27" s="72">
        <v>1.2491566889000001</v>
      </c>
      <c r="U27" s="72">
        <v>1.051719278</v>
      </c>
      <c r="V27" s="72">
        <v>1.155949924</v>
      </c>
      <c r="W27" s="72">
        <v>1.0450554910000001</v>
      </c>
    </row>
    <row r="28" spans="1:23" x14ac:dyDescent="0.2">
      <c r="A28" s="2"/>
      <c r="B28" s="2"/>
      <c r="C28" s="2"/>
      <c r="D28" s="2"/>
      <c r="L28" s="2"/>
      <c r="M28" s="2"/>
      <c r="N28" s="2"/>
      <c r="O28" s="2"/>
      <c r="P28" s="2"/>
      <c r="Q28" s="2"/>
      <c r="R28" s="2"/>
      <c r="S28" s="2"/>
    </row>
    <row r="29" spans="1:23" x14ac:dyDescent="0.2">
      <c r="A29" s="2"/>
      <c r="B29" s="2"/>
      <c r="C29" s="2"/>
      <c r="D29" s="2"/>
      <c r="L29" s="2"/>
      <c r="M29" s="2"/>
      <c r="N29" s="2"/>
      <c r="O29" s="2"/>
      <c r="P29" s="2"/>
      <c r="Q29" s="2"/>
      <c r="R29" s="2"/>
      <c r="S29" s="2"/>
    </row>
    <row r="30" spans="1:23" ht="17" x14ac:dyDescent="0.2">
      <c r="A30" s="17"/>
      <c r="B30" s="17"/>
      <c r="C30" s="17"/>
      <c r="D30" s="17"/>
      <c r="E30" s="1" t="s">
        <v>191</v>
      </c>
      <c r="F30" s="1" t="s">
        <v>192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23" x14ac:dyDescent="0.2">
      <c r="A31" s="2"/>
      <c r="B31" s="2"/>
      <c r="C31" s="2"/>
      <c r="D31" s="2"/>
      <c r="E31" s="72"/>
      <c r="F31" s="36">
        <v>21401006</v>
      </c>
      <c r="G31" s="36">
        <v>21401018</v>
      </c>
      <c r="H31" s="36">
        <v>21401023</v>
      </c>
      <c r="I31" s="36">
        <v>21401026</v>
      </c>
      <c r="J31" s="36">
        <v>21401031</v>
      </c>
      <c r="K31" s="2"/>
      <c r="L31" s="2"/>
      <c r="M31" s="2"/>
      <c r="N31" s="2"/>
      <c r="O31" s="2"/>
      <c r="P31" s="2"/>
      <c r="Q31" s="2"/>
      <c r="R31" s="2"/>
      <c r="S31" s="2"/>
    </row>
    <row r="32" spans="1:23" ht="17" x14ac:dyDescent="0.2">
      <c r="E32" s="6" t="s">
        <v>193</v>
      </c>
      <c r="F32" s="17">
        <v>5.7400000000000003E-3</v>
      </c>
      <c r="G32" s="17">
        <v>6.5300000000000002E-3</v>
      </c>
      <c r="H32" s="17">
        <v>6.5599999999999999E-3</v>
      </c>
      <c r="I32" s="17">
        <v>4.8199999999999996E-3</v>
      </c>
      <c r="J32" s="17">
        <v>6.1599999999999997E-3</v>
      </c>
      <c r="K32" s="2"/>
      <c r="L32" s="2"/>
      <c r="M32" s="2"/>
      <c r="N32" s="2"/>
      <c r="O32" s="2"/>
      <c r="P32" s="2"/>
      <c r="Q32" s="2"/>
      <c r="R32" s="2"/>
      <c r="S32" s="2"/>
    </row>
    <row r="33" spans="1:19" ht="32" x14ac:dyDescent="0.2">
      <c r="E33" s="96" t="s">
        <v>194</v>
      </c>
      <c r="F33" s="17">
        <f>F32-(0.0028)</f>
        <v>2.9400000000000003E-3</v>
      </c>
      <c r="G33" s="17">
        <f>G32-(0.0028)</f>
        <v>3.7300000000000002E-3</v>
      </c>
      <c r="H33" s="17">
        <f>H32-(0.0028)</f>
        <v>3.7599999999999999E-3</v>
      </c>
      <c r="I33" s="17">
        <f>I32-(0.0028)</f>
        <v>2.0199999999999997E-3</v>
      </c>
      <c r="J33" s="17">
        <f>J32-(0.0028)</f>
        <v>3.3599999999999997E-3</v>
      </c>
      <c r="K33" s="2"/>
      <c r="L33" s="17"/>
      <c r="M33" s="17"/>
      <c r="N33" s="17"/>
      <c r="O33" s="2"/>
      <c r="P33" s="2"/>
      <c r="Q33" s="2"/>
      <c r="R33" s="2"/>
      <c r="S33" s="2"/>
    </row>
    <row r="34" spans="1:19" x14ac:dyDescent="0.2">
      <c r="E34" s="97" t="s">
        <v>188</v>
      </c>
      <c r="F34" s="72">
        <v>1.132675415</v>
      </c>
      <c r="G34" s="72">
        <v>1.1712349399999999</v>
      </c>
      <c r="H34" s="72">
        <v>1.1727248189999999</v>
      </c>
      <c r="I34" s="72">
        <v>1.089367738</v>
      </c>
      <c r="J34" s="72">
        <v>1.1530146560000001</v>
      </c>
      <c r="K34" s="2"/>
      <c r="L34" s="17"/>
      <c r="M34" s="17"/>
      <c r="N34" s="17"/>
      <c r="O34" s="2"/>
      <c r="P34" s="2"/>
      <c r="Q34" s="2"/>
      <c r="R34" s="2"/>
      <c r="S34" s="2"/>
    </row>
    <row r="35" spans="1:19" x14ac:dyDescent="0.2">
      <c r="K35" s="2"/>
      <c r="L35" s="17"/>
      <c r="M35" s="17"/>
      <c r="N35" s="17"/>
      <c r="O35" s="2"/>
      <c r="P35" s="2"/>
      <c r="Q35" s="2"/>
      <c r="R35" s="2"/>
      <c r="S35" s="2"/>
    </row>
    <row r="36" spans="1:19" x14ac:dyDescent="0.2">
      <c r="E36" s="2"/>
      <c r="F36" s="2"/>
      <c r="G36" s="2"/>
      <c r="H36" s="2"/>
      <c r="I36" s="2"/>
      <c r="J36" s="2"/>
      <c r="K36" s="2"/>
      <c r="L36" s="17"/>
      <c r="M36" s="17"/>
      <c r="N36" s="17"/>
      <c r="O36" s="2"/>
      <c r="P36" s="2"/>
      <c r="Q36" s="2"/>
      <c r="R36" s="2"/>
      <c r="S36" s="2"/>
    </row>
    <row r="37" spans="1:19" x14ac:dyDescent="0.2">
      <c r="E37" s="2"/>
      <c r="F37" s="2"/>
      <c r="G37" s="2"/>
      <c r="H37" s="2"/>
      <c r="I37" s="2"/>
      <c r="J37" s="2"/>
      <c r="K37" s="2"/>
      <c r="L37" s="17"/>
      <c r="M37" s="17"/>
      <c r="N37" s="17"/>
      <c r="O37" s="2"/>
      <c r="P37" s="2"/>
      <c r="Q37" s="2"/>
      <c r="R37" s="2"/>
      <c r="S37" s="2"/>
    </row>
    <row r="38" spans="1:19" ht="17" x14ac:dyDescent="0.2">
      <c r="A38" s="17"/>
      <c r="B38" s="17"/>
      <c r="C38" s="17"/>
      <c r="D38" s="17"/>
      <c r="E38" s="1" t="s">
        <v>191</v>
      </c>
      <c r="F38" s="1" t="s">
        <v>195</v>
      </c>
      <c r="G38" s="2"/>
      <c r="H38" s="2"/>
      <c r="I38" s="2"/>
      <c r="J38" s="2"/>
      <c r="K38" s="2"/>
      <c r="L38" s="17"/>
      <c r="M38" s="17"/>
      <c r="N38" s="17"/>
      <c r="O38" s="2"/>
      <c r="P38" s="2"/>
      <c r="Q38" s="2"/>
      <c r="R38" s="2"/>
      <c r="S38" s="2"/>
    </row>
    <row r="39" spans="1:19" x14ac:dyDescent="0.2">
      <c r="A39" s="17"/>
      <c r="B39" s="17"/>
      <c r="C39" s="17"/>
      <c r="D39" s="17"/>
      <c r="E39" s="72"/>
      <c r="F39" s="36">
        <v>21403005</v>
      </c>
      <c r="G39" s="36">
        <v>21405019</v>
      </c>
      <c r="H39" s="36">
        <v>21411003</v>
      </c>
      <c r="I39" s="36">
        <v>21411020</v>
      </c>
      <c r="J39" s="36">
        <v>21411027</v>
      </c>
      <c r="K39" s="36">
        <v>21411030</v>
      </c>
      <c r="L39" s="17"/>
      <c r="M39" s="17"/>
      <c r="N39" s="17"/>
      <c r="O39" s="2"/>
      <c r="P39" s="2"/>
      <c r="Q39" s="2"/>
      <c r="R39" s="2"/>
      <c r="S39" s="2"/>
    </row>
    <row r="40" spans="1:19" ht="17" x14ac:dyDescent="0.2">
      <c r="A40" s="17"/>
      <c r="B40" s="17"/>
      <c r="C40" s="17"/>
      <c r="D40" s="17"/>
      <c r="E40" s="6" t="s">
        <v>193</v>
      </c>
      <c r="F40" s="17">
        <v>6.2899999999999996E-3</v>
      </c>
      <c r="G40" s="17">
        <v>5.1000000000000004E-3</v>
      </c>
      <c r="H40" s="17">
        <v>8.2000000000000007E-3</v>
      </c>
      <c r="I40" s="17">
        <v>6.8700000000000002E-3</v>
      </c>
      <c r="J40" s="17">
        <v>8.5100000000000002E-3</v>
      </c>
      <c r="K40" s="10">
        <v>7.3499999999999998E-3</v>
      </c>
      <c r="L40" s="17"/>
      <c r="M40" s="17"/>
      <c r="N40" s="17"/>
      <c r="O40" s="2"/>
      <c r="P40" s="2"/>
      <c r="Q40" s="2"/>
      <c r="R40" s="2"/>
      <c r="S40" s="2"/>
    </row>
    <row r="41" spans="1:19" ht="32" x14ac:dyDescent="0.2">
      <c r="A41" s="17"/>
      <c r="B41" s="17"/>
      <c r="C41" s="17"/>
      <c r="D41" s="17"/>
      <c r="E41" s="96" t="s">
        <v>196</v>
      </c>
      <c r="F41" s="17">
        <f t="shared" ref="F41:K41" si="1">F40+0.0033</f>
        <v>9.5899999999999996E-3</v>
      </c>
      <c r="G41" s="17">
        <f t="shared" si="1"/>
        <v>8.4000000000000012E-3</v>
      </c>
      <c r="H41" s="17">
        <f t="shared" si="1"/>
        <v>1.15E-2</v>
      </c>
      <c r="I41" s="17">
        <f t="shared" si="1"/>
        <v>1.017E-2</v>
      </c>
      <c r="J41" s="17">
        <f t="shared" si="1"/>
        <v>1.1810000000000001E-2</v>
      </c>
      <c r="K41" s="17">
        <f t="shared" si="1"/>
        <v>1.065E-2</v>
      </c>
      <c r="L41" s="17"/>
      <c r="M41" s="17"/>
      <c r="N41" s="17"/>
      <c r="O41" s="2"/>
      <c r="P41" s="2"/>
      <c r="Q41" s="2"/>
      <c r="R41" s="2"/>
      <c r="S41" s="2"/>
    </row>
    <row r="42" spans="1:19" x14ac:dyDescent="0.2">
      <c r="A42" s="17"/>
      <c r="B42" s="17"/>
      <c r="C42" s="17"/>
      <c r="D42" s="17"/>
      <c r="E42" s="97" t="s">
        <v>190</v>
      </c>
      <c r="F42" s="72">
        <v>1.50136713</v>
      </c>
      <c r="G42" s="72">
        <v>1.4275359990000001</v>
      </c>
      <c r="H42" s="72">
        <v>1.6279349919999999</v>
      </c>
      <c r="I42" s="72">
        <v>1.538724159</v>
      </c>
      <c r="J42" s="72">
        <v>1.6494610220000001</v>
      </c>
      <c r="K42" s="95">
        <v>1.570342264</v>
      </c>
      <c r="L42" s="17"/>
      <c r="M42" s="17"/>
      <c r="N42" s="17"/>
      <c r="O42" s="2"/>
      <c r="P42" s="2"/>
      <c r="Q42" s="2"/>
      <c r="R42" s="2"/>
      <c r="S42" s="2"/>
    </row>
    <row r="43" spans="1:19" x14ac:dyDescent="0.2">
      <c r="A43" s="17"/>
      <c r="B43" s="17"/>
      <c r="C43" s="17"/>
      <c r="D43" s="17"/>
      <c r="E43" s="17"/>
      <c r="F43" s="17"/>
      <c r="G43" s="2"/>
      <c r="H43" s="2"/>
      <c r="I43" s="2"/>
      <c r="J43" s="2"/>
      <c r="K43" s="17"/>
      <c r="L43" s="17"/>
      <c r="M43" s="17"/>
      <c r="N43" s="17"/>
      <c r="O43" s="2"/>
      <c r="P43" s="2"/>
      <c r="Q43" s="2"/>
      <c r="R43" s="2"/>
      <c r="S43" s="2"/>
    </row>
    <row r="44" spans="1:19" x14ac:dyDescent="0.2">
      <c r="A44" s="17"/>
      <c r="B44" s="17"/>
      <c r="C44" s="17"/>
      <c r="D44" s="17"/>
      <c r="E44" s="17"/>
      <c r="F44" s="17"/>
      <c r="G44" s="2"/>
      <c r="H44" s="2"/>
      <c r="I44" s="2"/>
      <c r="J44" s="2"/>
      <c r="K44" s="17"/>
      <c r="L44" s="17"/>
      <c r="M44" s="17"/>
      <c r="N44" s="17"/>
      <c r="O44" s="2"/>
      <c r="P44" s="2"/>
      <c r="Q44" s="2"/>
      <c r="R44" s="2"/>
      <c r="S44" s="2"/>
    </row>
    <row r="45" spans="1:19" x14ac:dyDescent="0.2">
      <c r="A45" s="17"/>
      <c r="B45" s="17"/>
      <c r="C45" s="17"/>
      <c r="D45" s="17"/>
      <c r="E45" s="17"/>
      <c r="F45" s="17"/>
      <c r="G45" s="2"/>
      <c r="H45" s="2"/>
      <c r="I45" s="2"/>
      <c r="J45" s="2"/>
      <c r="K45" s="17"/>
      <c r="L45" s="17"/>
      <c r="M45" s="17"/>
      <c r="N45" s="17"/>
      <c r="O45" s="2"/>
      <c r="P45" s="2"/>
      <c r="Q45" s="2"/>
      <c r="R45" s="2"/>
      <c r="S45" s="2"/>
    </row>
    <row r="46" spans="1:19" ht="17" x14ac:dyDescent="0.2">
      <c r="A46" s="17"/>
      <c r="B46" s="17"/>
      <c r="C46" s="17"/>
      <c r="D46" s="17"/>
      <c r="E46" s="1" t="s">
        <v>191</v>
      </c>
      <c r="F46" s="1" t="s">
        <v>200</v>
      </c>
      <c r="G46" s="2"/>
      <c r="H46" s="2"/>
      <c r="I46" s="2"/>
      <c r="J46" s="2"/>
      <c r="K46" s="17"/>
      <c r="L46" s="17"/>
      <c r="M46" s="17"/>
      <c r="N46" s="17"/>
      <c r="O46" s="2"/>
      <c r="P46" s="2"/>
      <c r="Q46" s="2"/>
      <c r="R46" s="2"/>
      <c r="S46" s="2"/>
    </row>
    <row r="47" spans="1:19" x14ac:dyDescent="0.2">
      <c r="A47" s="17"/>
      <c r="B47" s="17"/>
      <c r="C47" s="17"/>
      <c r="D47" s="17"/>
      <c r="E47" s="72"/>
      <c r="F47" s="36">
        <v>21403003</v>
      </c>
      <c r="G47" s="36">
        <v>21403014</v>
      </c>
      <c r="H47" s="36">
        <v>21405003</v>
      </c>
      <c r="I47" s="36">
        <v>21405014</v>
      </c>
      <c r="J47" s="2"/>
      <c r="K47" s="17"/>
      <c r="L47" s="17"/>
      <c r="M47" s="17"/>
      <c r="N47" s="17"/>
      <c r="O47" s="2"/>
      <c r="P47" s="2"/>
      <c r="Q47" s="2"/>
      <c r="R47" s="2"/>
      <c r="S47" s="2"/>
    </row>
    <row r="48" spans="1:19" ht="17" x14ac:dyDescent="0.2">
      <c r="A48" s="17"/>
      <c r="B48" s="17"/>
      <c r="C48" s="17"/>
      <c r="D48" s="17"/>
      <c r="E48" s="6" t="s">
        <v>193</v>
      </c>
      <c r="F48" s="17">
        <v>1.1639999999999999E-2</v>
      </c>
      <c r="G48" s="17">
        <v>9.3100000000000006E-3</v>
      </c>
      <c r="H48" s="17">
        <v>1.227E-2</v>
      </c>
      <c r="I48" s="17">
        <v>1.0829999999999999E-2</v>
      </c>
      <c r="J48" s="2"/>
      <c r="K48" s="17"/>
      <c r="L48" s="17"/>
      <c r="M48" s="17"/>
      <c r="N48" s="17"/>
      <c r="O48" s="2"/>
      <c r="P48" s="2"/>
      <c r="Q48" s="2"/>
      <c r="R48" s="2"/>
      <c r="S48" s="2"/>
    </row>
    <row r="49" spans="1:19" ht="32" x14ac:dyDescent="0.2">
      <c r="E49" s="96" t="s">
        <v>201</v>
      </c>
      <c r="F49" s="17">
        <f>F48-0.0035</f>
        <v>8.1399999999999997E-3</v>
      </c>
      <c r="G49" s="17">
        <f>G48-0.0035</f>
        <v>5.8100000000000009E-3</v>
      </c>
      <c r="H49" s="17">
        <f>H48-0.0035</f>
        <v>8.77E-3</v>
      </c>
      <c r="I49" s="17">
        <f>I48-0.0035</f>
        <v>7.3299999999999997E-3</v>
      </c>
      <c r="J49" s="17"/>
      <c r="K49" s="17"/>
      <c r="L49" s="17"/>
      <c r="M49" s="17"/>
      <c r="N49" s="17"/>
      <c r="O49" s="2"/>
      <c r="P49" s="2"/>
      <c r="Q49" s="2"/>
      <c r="R49" s="2"/>
      <c r="S49" s="2"/>
    </row>
    <row r="50" spans="1:19" x14ac:dyDescent="0.2">
      <c r="E50" s="2"/>
      <c r="F50" s="2"/>
      <c r="G50" s="2"/>
      <c r="H50" s="17"/>
      <c r="I50" s="17"/>
      <c r="J50" s="17"/>
      <c r="K50" s="17"/>
      <c r="L50" s="17"/>
      <c r="M50" s="17"/>
      <c r="N50" s="17"/>
      <c r="O50" s="2"/>
      <c r="P50" s="2"/>
      <c r="Q50" s="2"/>
      <c r="R50" s="2"/>
      <c r="S50" s="2"/>
    </row>
    <row r="51" spans="1:19" x14ac:dyDescent="0.2">
      <c r="E51" s="97" t="s">
        <v>189</v>
      </c>
      <c r="F51" s="72">
        <v>1.4118944499999999</v>
      </c>
      <c r="G51" s="72">
        <v>1.279153674</v>
      </c>
      <c r="H51" s="72">
        <v>1.450094352</v>
      </c>
      <c r="I51" s="72">
        <v>1.364255209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">
      <c r="F52" s="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F53" s="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">
      <c r="F54" s="2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17"/>
      <c r="L64" s="17"/>
      <c r="M64" s="2"/>
      <c r="N64" s="2"/>
      <c r="O64" s="2"/>
      <c r="P64" s="2"/>
      <c r="Q64" s="2"/>
      <c r="R64" s="2"/>
      <c r="S64" s="2"/>
    </row>
    <row r="65" spans="1:1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17"/>
      <c r="L65" s="17"/>
      <c r="M65" s="2"/>
      <c r="N65" s="2"/>
      <c r="O65" s="2"/>
      <c r="P65" s="2"/>
      <c r="Q65" s="2"/>
      <c r="R65" s="2"/>
      <c r="S65" s="2"/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17"/>
      <c r="L66" s="17"/>
      <c r="M66" s="2"/>
      <c r="N66" s="2"/>
      <c r="O66" s="2"/>
      <c r="P66" s="2"/>
      <c r="Q66" s="2"/>
      <c r="R66" s="2"/>
      <c r="S66" s="2"/>
    </row>
    <row r="73" spans="1:19" x14ac:dyDescent="0.2">
      <c r="A73" s="2"/>
      <c r="B73" s="2"/>
      <c r="C73" s="2"/>
      <c r="D73" s="2"/>
      <c r="E73" s="2"/>
      <c r="F73" s="2"/>
      <c r="G73" s="17"/>
      <c r="H73" s="17"/>
      <c r="I73" s="2"/>
      <c r="J73" s="2"/>
      <c r="K73" s="17"/>
      <c r="L73" s="17"/>
      <c r="M73" s="17"/>
      <c r="N73" s="17"/>
      <c r="O73" s="17"/>
      <c r="P73" s="17"/>
      <c r="Q73" s="2"/>
      <c r="R73" s="2"/>
      <c r="S73" s="2"/>
    </row>
    <row r="74" spans="1:19" x14ac:dyDescent="0.2">
      <c r="A74" s="2"/>
      <c r="B74" s="2"/>
      <c r="C74" s="2"/>
      <c r="D74" s="2"/>
      <c r="E74" s="2"/>
      <c r="F74" s="2"/>
      <c r="G74" s="17"/>
      <c r="H74" s="2"/>
      <c r="I74" s="2"/>
      <c r="J74" s="2"/>
      <c r="K74" s="17"/>
      <c r="L74" s="17"/>
      <c r="M74" s="17"/>
      <c r="N74" s="17"/>
      <c r="O74" s="17"/>
      <c r="P74" s="17"/>
      <c r="Q74" s="2"/>
      <c r="R74" s="2"/>
      <c r="S74" s="2"/>
    </row>
    <row r="75" spans="1:1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17"/>
      <c r="L75" s="17"/>
      <c r="M75" s="2"/>
      <c r="N75" s="2"/>
      <c r="O75" s="2"/>
      <c r="P75" s="2"/>
      <c r="Q75" s="2"/>
      <c r="R75" s="2"/>
      <c r="S75" s="2"/>
    </row>
    <row r="76" spans="1:1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17"/>
      <c r="L76" s="17"/>
      <c r="M76" s="2"/>
      <c r="N76" s="2"/>
      <c r="O76" s="2"/>
      <c r="P76" s="2"/>
      <c r="Q76" s="2"/>
      <c r="R76" s="2"/>
      <c r="S76" s="2"/>
    </row>
    <row r="77" spans="1:1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17"/>
      <c r="L77" s="17"/>
      <c r="M77" s="2"/>
      <c r="N77" s="2"/>
      <c r="O77" s="2"/>
      <c r="P77" s="2"/>
      <c r="Q77" s="2"/>
      <c r="R77" s="2"/>
      <c r="S77" s="2"/>
    </row>
    <row r="78" spans="1:1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17"/>
      <c r="L78" s="17"/>
      <c r="M78" s="2"/>
      <c r="N78" s="2"/>
      <c r="O78" s="2"/>
      <c r="P78" s="2"/>
      <c r="Q78" s="2"/>
      <c r="R78" s="2"/>
      <c r="S78" s="2"/>
    </row>
    <row r="79" spans="1:1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</sheetData>
  <mergeCells count="4">
    <mergeCell ref="A1:B2"/>
    <mergeCell ref="B5:G5"/>
    <mergeCell ref="H5:M5"/>
    <mergeCell ref="A19:B20"/>
  </mergeCells>
  <phoneticPr fontId="1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A9CF-7C37-4C1B-AF6F-67B9039F3FBD}">
  <dimension ref="A1:BL170"/>
  <sheetViews>
    <sheetView zoomScaleNormal="100" workbookViewId="0">
      <selection activeCell="E26" sqref="E26"/>
    </sheetView>
  </sheetViews>
  <sheetFormatPr baseColWidth="10" defaultColWidth="8.83203125" defaultRowHeight="15" x14ac:dyDescent="0.2"/>
  <cols>
    <col min="1" max="1" width="16" customWidth="1"/>
    <col min="2" max="2" width="12.6640625" customWidth="1"/>
    <col min="3" max="3" width="16.83203125" customWidth="1"/>
    <col min="4" max="4" width="15" customWidth="1"/>
    <col min="5" max="5" width="15.33203125" customWidth="1"/>
    <col min="6" max="6" width="15.83203125" customWidth="1"/>
    <col min="7" max="7" width="17" customWidth="1"/>
    <col min="8" max="8" width="14.83203125" customWidth="1"/>
    <col min="9" max="9" width="16.83203125" customWidth="1"/>
    <col min="10" max="10" width="14.5" customWidth="1"/>
    <col min="11" max="11" width="15.1640625" customWidth="1"/>
    <col min="12" max="12" width="17.1640625" customWidth="1"/>
    <col min="13" max="13" width="14.5" customWidth="1"/>
    <col min="14" max="14" width="14.1640625" customWidth="1"/>
    <col min="15" max="15" width="16.5" customWidth="1"/>
    <col min="16" max="16" width="14" customWidth="1"/>
    <col min="17" max="17" width="15.83203125" customWidth="1"/>
    <col min="18" max="18" width="14.83203125" customWidth="1"/>
    <col min="19" max="19" width="13.5" customWidth="1"/>
    <col min="20" max="20" width="14.6640625" customWidth="1"/>
    <col min="21" max="21" width="14.83203125" customWidth="1"/>
    <col min="22" max="23" width="14.6640625" customWidth="1"/>
    <col min="24" max="24" width="15.5" customWidth="1"/>
    <col min="25" max="25" width="15.33203125" customWidth="1"/>
    <col min="26" max="26" width="14.83203125" customWidth="1"/>
    <col min="27" max="27" width="13.6640625" customWidth="1"/>
  </cols>
  <sheetData>
    <row r="1" spans="1:8" x14ac:dyDescent="0.2">
      <c r="A1" s="241" t="s">
        <v>202</v>
      </c>
      <c r="B1" s="241"/>
    </row>
    <row r="2" spans="1:8" x14ac:dyDescent="0.2">
      <c r="A2" s="241"/>
      <c r="B2" s="241"/>
    </row>
    <row r="4" spans="1:8" ht="17" x14ac:dyDescent="0.25">
      <c r="A4" s="235" t="s">
        <v>204</v>
      </c>
      <c r="B4" s="235"/>
      <c r="C4" s="235"/>
      <c r="D4" s="235"/>
      <c r="E4" s="2"/>
      <c r="F4" s="2"/>
    </row>
    <row r="5" spans="1:8" ht="17" x14ac:dyDescent="0.25">
      <c r="A5" s="2" t="s">
        <v>205</v>
      </c>
      <c r="B5" s="2"/>
      <c r="C5" s="2"/>
      <c r="D5" s="2"/>
      <c r="E5" s="2"/>
      <c r="F5" s="2"/>
      <c r="G5" s="2"/>
      <c r="H5" s="2"/>
    </row>
    <row r="6" spans="1:8" x14ac:dyDescent="0.2">
      <c r="E6" s="2"/>
      <c r="F6" s="2"/>
      <c r="G6" s="2"/>
      <c r="H6" s="2"/>
    </row>
    <row r="7" spans="1:8" x14ac:dyDescent="0.2">
      <c r="A7" s="2" t="s">
        <v>206</v>
      </c>
      <c r="B7" s="2"/>
      <c r="C7" s="2"/>
      <c r="D7" s="2"/>
    </row>
    <row r="8" spans="1:8" x14ac:dyDescent="0.2">
      <c r="A8" s="79" t="s">
        <v>212</v>
      </c>
      <c r="B8" s="79"/>
      <c r="C8" s="79"/>
      <c r="D8" s="79"/>
    </row>
    <row r="9" spans="1:8" ht="18" x14ac:dyDescent="0.25">
      <c r="A9" s="79" t="s">
        <v>213</v>
      </c>
      <c r="B9" s="79"/>
      <c r="C9" s="79"/>
      <c r="D9" s="99"/>
    </row>
    <row r="10" spans="1:8" ht="18" x14ac:dyDescent="0.25">
      <c r="A10" s="2" t="s">
        <v>214</v>
      </c>
      <c r="B10" s="2"/>
      <c r="C10" s="2"/>
      <c r="D10" s="2"/>
    </row>
    <row r="12" spans="1:8" x14ac:dyDescent="0.2">
      <c r="B12" s="100"/>
      <c r="C12" s="17"/>
      <c r="D12" s="17"/>
      <c r="E12" s="17"/>
      <c r="F12" s="17"/>
    </row>
    <row r="13" spans="1:8" ht="17" x14ac:dyDescent="0.2">
      <c r="A13" s="106" t="s">
        <v>209</v>
      </c>
      <c r="B13" s="298" t="s">
        <v>208</v>
      </c>
      <c r="C13" s="298"/>
      <c r="D13" s="298"/>
      <c r="E13" s="298"/>
      <c r="F13" s="298"/>
    </row>
    <row r="14" spans="1:8" x14ac:dyDescent="0.2">
      <c r="A14" s="82"/>
      <c r="B14" s="21">
        <v>21418000</v>
      </c>
      <c r="C14" s="19">
        <v>21418002</v>
      </c>
      <c r="D14" s="19">
        <v>21418009</v>
      </c>
      <c r="E14" s="19">
        <v>21418016</v>
      </c>
      <c r="F14" s="24">
        <v>21418020</v>
      </c>
    </row>
    <row r="15" spans="1:8" x14ac:dyDescent="0.2">
      <c r="A15" s="52" t="s">
        <v>207</v>
      </c>
      <c r="B15" s="17">
        <v>1.7995000000000001</v>
      </c>
      <c r="C15" s="17">
        <v>1.0014000000000001</v>
      </c>
      <c r="D15" s="17">
        <v>1.2142999999999999</v>
      </c>
      <c r="E15" s="17">
        <v>0.8931</v>
      </c>
      <c r="F15" s="17">
        <v>1.137</v>
      </c>
    </row>
    <row r="16" spans="1:8" ht="17" x14ac:dyDescent="0.2">
      <c r="A16" s="50" t="s">
        <v>209</v>
      </c>
      <c r="B16" s="17">
        <v>0.56010000000000004</v>
      </c>
      <c r="C16" s="17">
        <v>0.31990000000000002</v>
      </c>
      <c r="D16" s="17">
        <v>0.38219999999999998</v>
      </c>
      <c r="E16" s="17">
        <v>0.2898</v>
      </c>
      <c r="F16" s="17">
        <v>0.33339999999999997</v>
      </c>
    </row>
    <row r="17" spans="1:6" x14ac:dyDescent="0.2">
      <c r="A17" s="90" t="s">
        <v>203</v>
      </c>
      <c r="B17" s="102">
        <f>(B15-B16)/B15*100</f>
        <v>68.874687413170321</v>
      </c>
      <c r="C17" s="102">
        <f>(C15-C16)/C15*100</f>
        <v>68.054723387257837</v>
      </c>
      <c r="D17" s="102">
        <f>(D15-D16)/D15*100</f>
        <v>68.525076175574412</v>
      </c>
      <c r="E17" s="102">
        <f>(E15-E16)/E15*100</f>
        <v>67.551226066509912</v>
      </c>
      <c r="F17" s="102">
        <f>(F15-F16)/F15*100</f>
        <v>70.677220756376443</v>
      </c>
    </row>
    <row r="18" spans="1:6" x14ac:dyDescent="0.2">
      <c r="A18" s="17"/>
      <c r="B18" s="17"/>
      <c r="C18" s="17"/>
      <c r="D18" s="17"/>
      <c r="E18" s="17"/>
      <c r="F18" s="17"/>
    </row>
    <row r="20" spans="1:6" x14ac:dyDescent="0.2">
      <c r="B20" s="18"/>
      <c r="C20" s="17"/>
      <c r="D20" s="17"/>
      <c r="E20" s="17"/>
      <c r="F20" s="17"/>
    </row>
    <row r="21" spans="1:6" ht="17" x14ac:dyDescent="0.2">
      <c r="A21" s="105" t="s">
        <v>211</v>
      </c>
      <c r="B21" s="298" t="s">
        <v>208</v>
      </c>
      <c r="C21" s="298"/>
      <c r="D21" s="298"/>
      <c r="E21" s="298"/>
      <c r="F21" s="298"/>
    </row>
    <row r="22" spans="1:6" x14ac:dyDescent="0.2">
      <c r="A22" s="62"/>
      <c r="B22" s="21">
        <v>21401036</v>
      </c>
      <c r="C22" s="19">
        <v>21401042</v>
      </c>
      <c r="D22" s="19">
        <v>21411004</v>
      </c>
      <c r="E22" s="19">
        <v>21411021</v>
      </c>
      <c r="F22" s="24">
        <v>21411033</v>
      </c>
    </row>
    <row r="23" spans="1:6" x14ac:dyDescent="0.2">
      <c r="A23" s="52" t="s">
        <v>210</v>
      </c>
      <c r="B23" s="54">
        <v>1.1917</v>
      </c>
      <c r="C23" s="55">
        <v>1.0241</v>
      </c>
      <c r="D23" s="55">
        <v>0.51680000000000004</v>
      </c>
      <c r="E23" s="55">
        <v>0.99680000000000002</v>
      </c>
      <c r="F23" s="56">
        <v>1.6872</v>
      </c>
    </row>
    <row r="24" spans="1:6" ht="17" x14ac:dyDescent="0.2">
      <c r="A24" s="107" t="s">
        <v>211</v>
      </c>
      <c r="B24" s="22">
        <v>8.2199999999999995E-2</v>
      </c>
      <c r="C24" s="20">
        <v>9.1999999999999998E-2</v>
      </c>
      <c r="D24" s="20">
        <v>8.2199999999999995E-2</v>
      </c>
      <c r="E24" s="20">
        <v>8.2799999999999999E-2</v>
      </c>
      <c r="F24" s="25">
        <v>0.15890000000000001</v>
      </c>
    </row>
    <row r="25" spans="1:6" x14ac:dyDescent="0.2">
      <c r="A25" s="90" t="s">
        <v>203</v>
      </c>
      <c r="B25" s="103">
        <f>(B23-B24)/B23*100</f>
        <v>93.102290845011325</v>
      </c>
      <c r="C25" s="102">
        <f>(C23-C24)/C23*100</f>
        <v>91.016502294697787</v>
      </c>
      <c r="D25" s="102">
        <f>(D23-D24)/D23*100</f>
        <v>84.09442724458205</v>
      </c>
      <c r="E25" s="102">
        <f>(E23-E24)/E23*100</f>
        <v>91.693418940609945</v>
      </c>
      <c r="F25" s="104">
        <f>(F23-F24)/F23*100</f>
        <v>90.582029397818857</v>
      </c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42" t="s">
        <v>215</v>
      </c>
      <c r="B28" s="241"/>
    </row>
    <row r="29" spans="1:6" x14ac:dyDescent="0.2">
      <c r="A29" s="241"/>
      <c r="B29" s="241"/>
    </row>
    <row r="31" spans="1:6" ht="19" x14ac:dyDescent="0.25">
      <c r="A31" s="108" t="s">
        <v>219</v>
      </c>
    </row>
    <row r="33" spans="1:64" x14ac:dyDescent="0.2">
      <c r="A33" s="45" t="s">
        <v>1</v>
      </c>
      <c r="B33" s="293" t="s">
        <v>14</v>
      </c>
      <c r="C33" s="294"/>
      <c r="D33" s="294"/>
      <c r="E33" s="294"/>
      <c r="F33" s="294"/>
      <c r="G33" s="294"/>
      <c r="H33" s="294"/>
      <c r="I33" s="295"/>
      <c r="J33" s="238" t="s">
        <v>216</v>
      </c>
      <c r="K33" s="239"/>
      <c r="L33" s="239"/>
      <c r="M33" s="239"/>
      <c r="N33" s="239"/>
      <c r="O33" s="239"/>
      <c r="P33" s="239"/>
      <c r="Q33" s="240"/>
      <c r="R33" s="238" t="s">
        <v>217</v>
      </c>
      <c r="S33" s="239"/>
      <c r="T33" s="239"/>
      <c r="U33" s="239"/>
      <c r="V33" s="239"/>
      <c r="W33" s="239"/>
      <c r="X33" s="239"/>
      <c r="Y33" s="240"/>
      <c r="Z33" s="238" t="s">
        <v>220</v>
      </c>
      <c r="AA33" s="239"/>
      <c r="AB33" s="239"/>
      <c r="AC33" s="239"/>
      <c r="AD33" s="239"/>
      <c r="AE33" s="239"/>
      <c r="AF33" s="239"/>
      <c r="AG33" s="240"/>
      <c r="AH33" s="238" t="s">
        <v>221</v>
      </c>
      <c r="AI33" s="239"/>
      <c r="AJ33" s="239"/>
      <c r="AK33" s="239"/>
      <c r="AL33" s="239"/>
      <c r="AM33" s="239"/>
      <c r="AN33" s="239"/>
      <c r="AO33" s="240"/>
      <c r="AP33" s="293" t="s">
        <v>218</v>
      </c>
      <c r="AQ33" s="294"/>
      <c r="AR33" s="294"/>
      <c r="AS33" s="294"/>
      <c r="AT33" s="294"/>
      <c r="AU33" s="294"/>
      <c r="AV33" s="294"/>
      <c r="AW33" s="295"/>
      <c r="BH33" s="17"/>
      <c r="BI33" s="17"/>
      <c r="BJ33" s="17"/>
      <c r="BK33" s="17"/>
      <c r="BL33" s="17"/>
    </row>
    <row r="34" spans="1:64" x14ac:dyDescent="0.2">
      <c r="A34" s="46">
        <v>-100</v>
      </c>
      <c r="B34" s="38">
        <v>-0.47607421875</v>
      </c>
      <c r="C34" s="32">
        <v>-0.67179769277572599</v>
      </c>
      <c r="D34" s="32">
        <v>-0.45092061161994901</v>
      </c>
      <c r="E34" s="32">
        <v>-0.26102888584137002</v>
      </c>
      <c r="F34" s="32">
        <v>-0.36119535565376298</v>
      </c>
      <c r="G34" s="32">
        <v>-0.60109025239944502</v>
      </c>
      <c r="H34" s="32">
        <v>-0.71271502971649203</v>
      </c>
      <c r="I34" s="33">
        <v>-0.74327969551086404</v>
      </c>
      <c r="J34" s="38">
        <v>-0.241015419363976</v>
      </c>
      <c r="K34" s="32">
        <v>-0.37048718333244302</v>
      </c>
      <c r="L34" s="32">
        <v>-0.231973901391029</v>
      </c>
      <c r="M34" s="32">
        <v>-0.14773268997669201</v>
      </c>
      <c r="N34" s="32">
        <v>-0.18479827046394301</v>
      </c>
      <c r="O34" s="32">
        <v>-0.31777244806289701</v>
      </c>
      <c r="P34" s="32">
        <v>-0.35766097903251598</v>
      </c>
      <c r="Q34" s="33">
        <v>-0.41602489352226302</v>
      </c>
      <c r="R34" s="38">
        <v>-0.138668343424797</v>
      </c>
      <c r="S34" s="32">
        <v>-0.188477173447609</v>
      </c>
      <c r="T34" s="32">
        <v>-0.14138360321521801</v>
      </c>
      <c r="U34" s="32">
        <v>-8.9883685111999997E-2</v>
      </c>
      <c r="V34" s="32">
        <v>-9.3085311353206995E-2</v>
      </c>
      <c r="W34" s="32">
        <v>-0.152859091758728</v>
      </c>
      <c r="X34" s="32">
        <v>-0.14855101704597501</v>
      </c>
      <c r="Y34" s="33">
        <v>-0.187789335846901</v>
      </c>
      <c r="Z34" s="37">
        <v>-0.105735898017883</v>
      </c>
      <c r="AA34" s="30">
        <v>-0.14507797360420199</v>
      </c>
      <c r="AB34" s="30">
        <v>-0.105557076632977</v>
      </c>
      <c r="AC34" s="30">
        <v>-7.5664333999156994E-2</v>
      </c>
      <c r="AD34" s="30">
        <v>-7.2479479014874004E-2</v>
      </c>
      <c r="AE34" s="30">
        <v>-0.113436207175255</v>
      </c>
      <c r="AF34" s="30">
        <v>-9.7421728074551003E-2</v>
      </c>
      <c r="AG34" s="31">
        <v>-0.12044476717710501</v>
      </c>
      <c r="AH34" s="38">
        <v>-9.8235353827477001E-2</v>
      </c>
      <c r="AI34" s="32">
        <v>-0.14150348305702201</v>
      </c>
      <c r="AJ34" s="32">
        <v>-0.113154985010624</v>
      </c>
      <c r="AK34" s="32">
        <v>-7.8042879700660997E-2</v>
      </c>
      <c r="AL34" s="32">
        <v>-6.8597950041294001E-2</v>
      </c>
      <c r="AM34" s="32">
        <v>-0.105559945106506</v>
      </c>
      <c r="AN34" s="32">
        <v>-8.7111063301562999E-2</v>
      </c>
      <c r="AO34" s="33">
        <v>-0.110669881105423</v>
      </c>
      <c r="AP34" s="37">
        <v>-0.35037532448768599</v>
      </c>
      <c r="AQ34" s="30">
        <v>-0.61882066726684604</v>
      </c>
      <c r="AR34" s="30">
        <v>-0.36089977622032199</v>
      </c>
      <c r="AS34" s="30">
        <v>-0.23157075047493</v>
      </c>
      <c r="AT34" s="30">
        <v>-0.32011750340461698</v>
      </c>
      <c r="AU34" s="30">
        <v>-0.465784341096878</v>
      </c>
      <c r="AV34" s="30">
        <v>-0.51619124412536599</v>
      </c>
      <c r="AW34" s="31">
        <v>-0.87795537710189797</v>
      </c>
      <c r="BH34" s="17"/>
      <c r="BI34" s="17"/>
      <c r="BJ34" s="17"/>
      <c r="BK34" s="17"/>
      <c r="BL34" s="17"/>
    </row>
    <row r="35" spans="1:64" x14ac:dyDescent="0.2">
      <c r="A35" s="47">
        <v>-80</v>
      </c>
      <c r="B35" s="38">
        <v>-0.35400390625</v>
      </c>
      <c r="C35" s="32">
        <v>-0.516995549201965</v>
      </c>
      <c r="D35" s="32">
        <v>-0.34920090436935403</v>
      </c>
      <c r="E35" s="32">
        <v>-0.197297602891922</v>
      </c>
      <c r="F35" s="32">
        <v>-0.26928624510765098</v>
      </c>
      <c r="G35" s="32">
        <v>-0.45211774110794101</v>
      </c>
      <c r="H35" s="32">
        <v>-0.54175388813018799</v>
      </c>
      <c r="I35" s="33">
        <v>-0.54889696836471602</v>
      </c>
      <c r="J35" s="38">
        <v>-0.17780552804470101</v>
      </c>
      <c r="K35" s="32">
        <v>-0.28072440624237099</v>
      </c>
      <c r="L35" s="32">
        <v>-0.16925300657749201</v>
      </c>
      <c r="M35" s="32">
        <v>-0.110467106103897</v>
      </c>
      <c r="N35" s="32">
        <v>-0.14135849475860601</v>
      </c>
      <c r="O35" s="32">
        <v>-0.24378526210784901</v>
      </c>
      <c r="P35" s="32">
        <v>-0.27751055359840399</v>
      </c>
      <c r="Q35" s="33">
        <v>-0.30326735973358199</v>
      </c>
      <c r="R35" s="38">
        <v>-9.8598115146160001E-2</v>
      </c>
      <c r="S35" s="32">
        <v>-0.141518369317055</v>
      </c>
      <c r="T35" s="32">
        <v>-0.105376154184341</v>
      </c>
      <c r="U35" s="32">
        <v>-6.7900188267231001E-2</v>
      </c>
      <c r="V35" s="32">
        <v>-6.9580435752868999E-2</v>
      </c>
      <c r="W35" s="32">
        <v>-0.116714492440224</v>
      </c>
      <c r="X35" s="32">
        <v>-0.116405755281448</v>
      </c>
      <c r="Y35" s="33">
        <v>-0.14017596840858501</v>
      </c>
      <c r="Z35" s="38">
        <v>-7.0690467953682001E-2</v>
      </c>
      <c r="AA35" s="32">
        <v>-0.103025995194912</v>
      </c>
      <c r="AB35" s="32">
        <v>-8.2658357918261996E-2</v>
      </c>
      <c r="AC35" s="32">
        <v>-5.5277541279793001E-2</v>
      </c>
      <c r="AD35" s="32">
        <v>-5.2699431776999997E-2</v>
      </c>
      <c r="AE35" s="32">
        <v>-8.3928182721138E-2</v>
      </c>
      <c r="AF35" s="32">
        <v>-7.6964840292931005E-2</v>
      </c>
      <c r="AG35" s="33">
        <v>-8.8429585099219998E-2</v>
      </c>
      <c r="AH35" s="38">
        <v>-6.4137659966945995E-2</v>
      </c>
      <c r="AI35" s="32">
        <v>-0.101597152650356</v>
      </c>
      <c r="AJ35" s="32">
        <v>-7.9008892178535003E-2</v>
      </c>
      <c r="AK35" s="32">
        <v>-5.4592214524745997E-2</v>
      </c>
      <c r="AL35" s="32">
        <v>-4.8988331109285001E-2</v>
      </c>
      <c r="AM35" s="32">
        <v>-8.1496663391589994E-2</v>
      </c>
      <c r="AN35" s="32">
        <v>-6.8278327584266996E-2</v>
      </c>
      <c r="AO35" s="33">
        <v>-8.2404315471649003E-2</v>
      </c>
      <c r="AP35" s="38">
        <v>-0.25142577290535001</v>
      </c>
      <c r="AQ35" s="32">
        <v>-0.46744486689567599</v>
      </c>
      <c r="AR35" s="32">
        <v>-0.26917663216590898</v>
      </c>
      <c r="AS35" s="32">
        <v>-0.170268073678017</v>
      </c>
      <c r="AT35" s="32">
        <v>-0.23614628612995101</v>
      </c>
      <c r="AU35" s="32">
        <v>-0.34390696883201599</v>
      </c>
      <c r="AV35" s="32">
        <v>-0.37901556491851801</v>
      </c>
      <c r="AW35" s="33">
        <v>-0.64752286672592196</v>
      </c>
      <c r="BH35" s="17"/>
      <c r="BI35" s="17"/>
      <c r="BJ35" s="17"/>
      <c r="BK35" s="17"/>
      <c r="BL35" s="17"/>
    </row>
    <row r="36" spans="1:64" x14ac:dyDescent="0.2">
      <c r="A36" s="47">
        <v>-60</v>
      </c>
      <c r="B36" s="38">
        <v>-0.25634765625</v>
      </c>
      <c r="C36" s="32">
        <v>-0.381344795227051</v>
      </c>
      <c r="D36" s="32">
        <v>-0.248694077134132</v>
      </c>
      <c r="E36" s="32">
        <v>-0.13789957761764499</v>
      </c>
      <c r="F36" s="32">
        <v>-0.19961428642272899</v>
      </c>
      <c r="G36" s="32">
        <v>-0.33079063892364502</v>
      </c>
      <c r="H36" s="32">
        <v>-0.39307355880737299</v>
      </c>
      <c r="I36" s="33">
        <v>-0.39264762401580799</v>
      </c>
      <c r="J36" s="38">
        <v>-0.119109064340591</v>
      </c>
      <c r="K36" s="32">
        <v>-0.21207377314567599</v>
      </c>
      <c r="L36" s="32">
        <v>-0.12109737098216999</v>
      </c>
      <c r="M36" s="32">
        <v>-7.5026094913482999E-2</v>
      </c>
      <c r="N36" s="32">
        <v>-0.10053177177906</v>
      </c>
      <c r="O36" s="32">
        <v>-0.17970436811447099</v>
      </c>
      <c r="P36" s="32">
        <v>-0.20807275176048301</v>
      </c>
      <c r="Q36" s="33">
        <v>-0.218394979834557</v>
      </c>
      <c r="R36" s="38">
        <v>-5.7462122291327002E-2</v>
      </c>
      <c r="S36" s="32">
        <v>-9.5760993659496002E-2</v>
      </c>
      <c r="T36" s="32">
        <v>-7.3609061539173001E-2</v>
      </c>
      <c r="U36" s="32">
        <v>-4.4500384479760999E-2</v>
      </c>
      <c r="V36" s="32">
        <v>-4.9601063132286002E-2</v>
      </c>
      <c r="W36" s="32">
        <v>-8.7545163929462003E-2</v>
      </c>
      <c r="X36" s="32">
        <v>-8.7219208478928001E-2</v>
      </c>
      <c r="Y36" s="33">
        <v>-0.103168748319149</v>
      </c>
      <c r="Z36" s="38">
        <v>-3.8837354630232003E-2</v>
      </c>
      <c r="AA36" s="32">
        <v>-7.4261531233787995E-2</v>
      </c>
      <c r="AB36" s="32">
        <v>-5.9065856039524002E-2</v>
      </c>
      <c r="AC36" s="32">
        <v>-3.4396305680274998E-2</v>
      </c>
      <c r="AD36" s="32">
        <v>-3.6902531981467999E-2</v>
      </c>
      <c r="AE36" s="32">
        <v>-6.2638096511363997E-2</v>
      </c>
      <c r="AF36" s="32">
        <v>-5.9700950980185997E-2</v>
      </c>
      <c r="AG36" s="33">
        <v>-6.7233644425869002E-2</v>
      </c>
      <c r="AH36" s="38">
        <v>-3.470853343606E-2</v>
      </c>
      <c r="AI36" s="32">
        <v>-6.5091148018837003E-2</v>
      </c>
      <c r="AJ36" s="32">
        <v>-4.9745474010706003E-2</v>
      </c>
      <c r="AK36" s="32">
        <v>-3.5376448184252E-2</v>
      </c>
      <c r="AL36" s="32">
        <v>-3.32240909338E-2</v>
      </c>
      <c r="AM36" s="32">
        <v>-5.8900773525238002E-2</v>
      </c>
      <c r="AN36" s="32">
        <v>-5.2106816321611002E-2</v>
      </c>
      <c r="AO36" s="33">
        <v>-5.9345785528421E-2</v>
      </c>
      <c r="AP36" s="38">
        <v>-0.166915193200111</v>
      </c>
      <c r="AQ36" s="32">
        <v>-0.33299195766449002</v>
      </c>
      <c r="AR36" s="32">
        <v>-0.18900543451309201</v>
      </c>
      <c r="AS36" s="32">
        <v>-0.115268491208553</v>
      </c>
      <c r="AT36" s="32">
        <v>-0.16636839509010301</v>
      </c>
      <c r="AU36" s="32">
        <v>-0.25435680150985701</v>
      </c>
      <c r="AV36" s="32">
        <v>-0.27092280983924899</v>
      </c>
      <c r="AW36" s="33">
        <v>-0.46346607804298401</v>
      </c>
      <c r="BH36" s="17"/>
      <c r="BI36" s="17"/>
      <c r="BJ36" s="17"/>
      <c r="BK36" s="17"/>
      <c r="BL36" s="17"/>
    </row>
    <row r="37" spans="1:64" x14ac:dyDescent="0.2">
      <c r="A37" s="47">
        <v>-40</v>
      </c>
      <c r="B37" s="38">
        <v>-0.1617431640625</v>
      </c>
      <c r="C37" s="32">
        <v>-0.241627842187881</v>
      </c>
      <c r="D37" s="32">
        <v>-0.15611521899700201</v>
      </c>
      <c r="E37" s="32">
        <v>-8.4808103740214996E-2</v>
      </c>
      <c r="F37" s="32">
        <v>-0.127413645386696</v>
      </c>
      <c r="G37" s="32">
        <v>-0.22375449538230899</v>
      </c>
      <c r="H37" s="32">
        <v>-0.26439386606216397</v>
      </c>
      <c r="I37" s="33">
        <v>-0.25951266288757302</v>
      </c>
      <c r="J37" s="38">
        <v>-6.6948220133781003E-2</v>
      </c>
      <c r="K37" s="32">
        <v>-0.12498768419027299</v>
      </c>
      <c r="L37" s="32">
        <v>-6.4390651881695002E-2</v>
      </c>
      <c r="M37" s="32">
        <v>-4.3869979679585003E-2</v>
      </c>
      <c r="N37" s="32">
        <v>-6.5672017633915003E-2</v>
      </c>
      <c r="O37" s="32">
        <v>-0.120920740067959</v>
      </c>
      <c r="P37" s="32">
        <v>-0.14216801524162301</v>
      </c>
      <c r="Q37" s="33">
        <v>-0.14127613604068801</v>
      </c>
      <c r="R37" s="38">
        <v>-2.5463089346886E-2</v>
      </c>
      <c r="S37" s="32">
        <v>-5.7312816381454003E-2</v>
      </c>
      <c r="T37" s="32">
        <v>-4.0016572922467998E-2</v>
      </c>
      <c r="U37" s="32">
        <v>-2.0993102341889999E-2</v>
      </c>
      <c r="V37" s="32">
        <v>-3.0842985957860999E-2</v>
      </c>
      <c r="W37" s="32">
        <v>-5.9638448059559E-2</v>
      </c>
      <c r="X37" s="32">
        <v>-6.131225451827E-2</v>
      </c>
      <c r="Y37" s="33">
        <v>-7.2285793721675998E-2</v>
      </c>
      <c r="Z37" s="38">
        <v>1.2947946786880001E-2</v>
      </c>
      <c r="AA37" s="32">
        <v>-4.0576867759228002E-2</v>
      </c>
      <c r="AB37" s="32">
        <v>-2.5318371132016002E-2</v>
      </c>
      <c r="AC37" s="32">
        <v>1.8852520734071999E-2</v>
      </c>
      <c r="AD37" s="32">
        <v>-2.4136980995536E-2</v>
      </c>
      <c r="AE37" s="32">
        <v>-4.2803548276423999E-2</v>
      </c>
      <c r="AF37" s="32">
        <v>-4.3751630932093E-2</v>
      </c>
      <c r="AG37" s="33">
        <v>-4.1754689067601998E-2</v>
      </c>
      <c r="AH37" s="38">
        <v>1.0554713197052E-2</v>
      </c>
      <c r="AI37" s="32">
        <v>-2.8274426236749001E-2</v>
      </c>
      <c r="AJ37" s="32">
        <v>-2.4695133790374E-2</v>
      </c>
      <c r="AK37" s="32">
        <v>1.7195323482156001E-2</v>
      </c>
      <c r="AL37" s="32">
        <v>-1.8596909940243E-2</v>
      </c>
      <c r="AM37" s="32">
        <v>-3.7851791828871002E-2</v>
      </c>
      <c r="AN37" s="32">
        <v>-3.9624884724616997E-2</v>
      </c>
      <c r="AO37" s="33">
        <v>-3.9462517946959E-2</v>
      </c>
      <c r="AP37" s="38">
        <v>-9.1188378632068995E-2</v>
      </c>
      <c r="AQ37" s="32">
        <v>-0.215842485427856</v>
      </c>
      <c r="AR37" s="32">
        <v>-0.110788829624653</v>
      </c>
      <c r="AS37" s="32">
        <v>-6.9015517830848999E-2</v>
      </c>
      <c r="AT37" s="32">
        <v>-0.104825839400291</v>
      </c>
      <c r="AU37" s="32">
        <v>-0.16359931230545</v>
      </c>
      <c r="AV37" s="32">
        <v>-0.18066653609275801</v>
      </c>
      <c r="AW37" s="33">
        <v>-0.30774500966072099</v>
      </c>
      <c r="BH37" s="17"/>
      <c r="BI37" s="17"/>
      <c r="BJ37" s="17"/>
      <c r="BK37" s="17"/>
      <c r="BL37" s="17"/>
    </row>
    <row r="38" spans="1:64" x14ac:dyDescent="0.2">
      <c r="A38" s="47">
        <v>-20</v>
      </c>
      <c r="B38" s="38">
        <v>-5.79833984375E-2</v>
      </c>
      <c r="C38" s="32">
        <v>-0.10482738912105601</v>
      </c>
      <c r="D38" s="32">
        <v>-6.0345739126205E-2</v>
      </c>
      <c r="E38" s="32">
        <v>-2.9263546690345001E-2</v>
      </c>
      <c r="F38" s="32">
        <v>-4.9712169915437997E-2</v>
      </c>
      <c r="G38" s="32">
        <v>-9.2839673161507E-2</v>
      </c>
      <c r="H38" s="32">
        <v>-0.116787314414978</v>
      </c>
      <c r="I38" s="33">
        <v>-0.119770832359791</v>
      </c>
      <c r="J38" s="38">
        <v>-1.4056022278965E-2</v>
      </c>
      <c r="K38" s="32">
        <v>-5.6486494839191E-2</v>
      </c>
      <c r="L38" s="32">
        <v>1.9312117248774002E-2</v>
      </c>
      <c r="M38" s="32">
        <v>2.4937802925706E-2</v>
      </c>
      <c r="N38" s="32">
        <v>-2.8805114328861001E-2</v>
      </c>
      <c r="O38" s="32">
        <v>-5.6456387042998997E-2</v>
      </c>
      <c r="P38" s="32">
        <v>-6.7315377295017007E-2</v>
      </c>
      <c r="Q38" s="33">
        <v>-6.7666679620743006E-2</v>
      </c>
      <c r="R38" s="38">
        <v>2.6678666472435001E-2</v>
      </c>
      <c r="S38" s="32">
        <v>2.0412584766746001E-2</v>
      </c>
      <c r="T38" s="32">
        <v>3.0925301834941001E-2</v>
      </c>
      <c r="U38" s="32">
        <v>4.0159031748772001E-2</v>
      </c>
      <c r="V38" s="32">
        <v>2.3865027353167999E-2</v>
      </c>
      <c r="W38" s="32">
        <v>-2.9246240854263E-2</v>
      </c>
      <c r="X38" s="32">
        <v>-3.4016482532024002E-2</v>
      </c>
      <c r="Y38" s="33">
        <v>-3.3968463540077001E-2</v>
      </c>
      <c r="Z38" s="38">
        <v>3.4281332045793998E-2</v>
      </c>
      <c r="AA38" s="32">
        <v>3.1204354017973002E-2</v>
      </c>
      <c r="AB38" s="32">
        <v>3.9630968123673997E-2</v>
      </c>
      <c r="AC38" s="32">
        <v>4.2321186512708997E-2</v>
      </c>
      <c r="AD38" s="32">
        <v>3.0464272946119E-2</v>
      </c>
      <c r="AE38" s="32">
        <v>-2.3154696449637E-2</v>
      </c>
      <c r="AF38" s="32">
        <v>2.5451382622123001E-2</v>
      </c>
      <c r="AG38" s="33">
        <v>-1.8878022208809998E-2</v>
      </c>
      <c r="AH38" s="38">
        <v>3.471339866519E-2</v>
      </c>
      <c r="AI38" s="32">
        <v>3.1261295080184999E-2</v>
      </c>
      <c r="AJ38" s="32">
        <v>4.1481941938399998E-2</v>
      </c>
      <c r="AK38" s="32">
        <v>3.5237152129412003E-2</v>
      </c>
      <c r="AL38" s="32">
        <v>2.5958493351936E-2</v>
      </c>
      <c r="AM38" s="32">
        <v>-2.0674273371696E-2</v>
      </c>
      <c r="AN38" s="32">
        <v>3.0216867104173002E-2</v>
      </c>
      <c r="AO38" s="33">
        <v>-1.9911333918571E-2</v>
      </c>
      <c r="AP38" s="38">
        <v>-1.4633600600064E-2</v>
      </c>
      <c r="AQ38" s="32">
        <v>-9.3066103756428001E-2</v>
      </c>
      <c r="AR38" s="32">
        <v>-3.0055854469537999E-2</v>
      </c>
      <c r="AS38" s="32">
        <v>-1.9923217594623999E-2</v>
      </c>
      <c r="AT38" s="32">
        <v>-3.3439580351114002E-2</v>
      </c>
      <c r="AU38" s="32">
        <v>-7.0293791592120999E-2</v>
      </c>
      <c r="AV38" s="32">
        <v>-8.5803218185902003E-2</v>
      </c>
      <c r="AW38" s="33">
        <v>-0.14700293540954601</v>
      </c>
      <c r="BH38" s="17"/>
      <c r="BI38" s="17"/>
      <c r="BJ38" s="17"/>
      <c r="BK38" s="17"/>
      <c r="BL38" s="17"/>
    </row>
    <row r="39" spans="1:64" x14ac:dyDescent="0.2">
      <c r="A39" s="47">
        <v>0</v>
      </c>
      <c r="B39" s="38">
        <v>0.1190185546875</v>
      </c>
      <c r="C39" s="32">
        <v>9.2175498604774003E-2</v>
      </c>
      <c r="D39" s="32">
        <v>9.1652020812034996E-2</v>
      </c>
      <c r="E39" s="32">
        <v>8.7998189032077997E-2</v>
      </c>
      <c r="F39" s="32">
        <v>0.102140292525291</v>
      </c>
      <c r="G39" s="32">
        <v>0.115063659846783</v>
      </c>
      <c r="H39" s="32">
        <v>0.118948176503181</v>
      </c>
      <c r="I39" s="33">
        <v>8.2824371755123E-2</v>
      </c>
      <c r="J39" s="38">
        <v>6.8410210311413006E-2</v>
      </c>
      <c r="K39" s="32">
        <v>6.8945907056331995E-2</v>
      </c>
      <c r="L39" s="32">
        <v>6.7233905196190005E-2</v>
      </c>
      <c r="M39" s="32">
        <v>6.6020801663399006E-2</v>
      </c>
      <c r="N39" s="32">
        <v>6.2889486551284998E-2</v>
      </c>
      <c r="O39" s="32">
        <v>6.9154925644397999E-2</v>
      </c>
      <c r="P39" s="32">
        <v>7.9930417239665999E-2</v>
      </c>
      <c r="Q39" s="33">
        <v>5.8231882750988E-2</v>
      </c>
      <c r="R39" s="38">
        <v>5.6224677711724999E-2</v>
      </c>
      <c r="S39" s="32">
        <v>5.7033520191908001E-2</v>
      </c>
      <c r="T39" s="32">
        <v>6.2578104436397997E-2</v>
      </c>
      <c r="U39" s="32">
        <v>5.722913891077E-2</v>
      </c>
      <c r="V39" s="32">
        <v>4.6040009707211997E-2</v>
      </c>
      <c r="W39" s="32">
        <v>4.4286765158175999E-2</v>
      </c>
      <c r="X39" s="32">
        <v>4.9220547080039999E-2</v>
      </c>
      <c r="Y39" s="33">
        <v>4.5265402644872998E-2</v>
      </c>
      <c r="Z39" s="38">
        <v>5.4170057177544001E-2</v>
      </c>
      <c r="AA39" s="32">
        <v>5.5946096777916003E-2</v>
      </c>
      <c r="AB39" s="32">
        <v>6.1188351362944003E-2</v>
      </c>
      <c r="AC39" s="32">
        <v>5.9209086000919002E-2</v>
      </c>
      <c r="AD39" s="32">
        <v>4.0974520146847E-2</v>
      </c>
      <c r="AE39" s="32">
        <v>3.4948740154504998E-2</v>
      </c>
      <c r="AF39" s="32">
        <v>4.2439419776200998E-2</v>
      </c>
      <c r="AG39" s="33">
        <v>3.9239212870597999E-2</v>
      </c>
      <c r="AH39" s="38">
        <v>5.1717370748520002E-2</v>
      </c>
      <c r="AI39" s="32">
        <v>5.1881201565266002E-2</v>
      </c>
      <c r="AJ39" s="32">
        <v>5.6730404496193002E-2</v>
      </c>
      <c r="AK39" s="32">
        <v>5.2494425326585999E-2</v>
      </c>
      <c r="AL39" s="32">
        <v>3.6668423563242E-2</v>
      </c>
      <c r="AM39" s="32">
        <v>4.7697320580481997E-2</v>
      </c>
      <c r="AN39" s="32">
        <v>3.6288518458605E-2</v>
      </c>
      <c r="AO39" s="33">
        <v>3.9270639419555997E-2</v>
      </c>
      <c r="AP39" s="38">
        <v>0.10061972588300699</v>
      </c>
      <c r="AQ39" s="32">
        <v>9.4652861356734994E-2</v>
      </c>
      <c r="AR39" s="32">
        <v>8.9038610458373996E-2</v>
      </c>
      <c r="AS39" s="32">
        <v>7.5262300670146998E-2</v>
      </c>
      <c r="AT39" s="32">
        <v>0.100010022521019</v>
      </c>
      <c r="AU39" s="32">
        <v>9.2046618461608998E-2</v>
      </c>
      <c r="AV39" s="32">
        <v>8.8440947234631001E-2</v>
      </c>
      <c r="AW39" s="33">
        <v>9.8962768912314994E-2</v>
      </c>
      <c r="BH39" s="17"/>
      <c r="BI39" s="17"/>
      <c r="BJ39" s="17"/>
      <c r="BK39" s="17"/>
      <c r="BL39" s="17"/>
    </row>
    <row r="40" spans="1:64" x14ac:dyDescent="0.2">
      <c r="A40" s="47">
        <v>20</v>
      </c>
      <c r="B40" s="38">
        <v>0.3173828125</v>
      </c>
      <c r="C40" s="32">
        <v>0.336787730455399</v>
      </c>
      <c r="D40" s="32">
        <v>0.25813087821006803</v>
      </c>
      <c r="E40" s="32">
        <v>0.20730400085449199</v>
      </c>
      <c r="F40" s="32">
        <v>0.269982188940048</v>
      </c>
      <c r="G40" s="32">
        <v>0.36602470278739901</v>
      </c>
      <c r="H40" s="32">
        <v>0.41812908649444602</v>
      </c>
      <c r="I40" s="33">
        <v>0.31344929337501498</v>
      </c>
      <c r="J40" s="38">
        <v>0.15790727734565699</v>
      </c>
      <c r="K40" s="32">
        <v>0.19996252655982999</v>
      </c>
      <c r="L40" s="32">
        <v>0.12612275779247301</v>
      </c>
      <c r="M40" s="32">
        <v>0.12858276069164301</v>
      </c>
      <c r="N40" s="32">
        <v>0.14849527180194899</v>
      </c>
      <c r="O40" s="32">
        <v>0.207842618227005</v>
      </c>
      <c r="P40" s="32">
        <v>0.23778969049453699</v>
      </c>
      <c r="Q40" s="33">
        <v>0.18157799541950201</v>
      </c>
      <c r="R40" s="38">
        <v>0.107790492475033</v>
      </c>
      <c r="S40" s="32">
        <v>0.11060421168804201</v>
      </c>
      <c r="T40" s="32">
        <v>9.4110682606696999E-2</v>
      </c>
      <c r="U40" s="32">
        <v>8.9488290250301E-2</v>
      </c>
      <c r="V40" s="32">
        <v>7.6777711510658E-2</v>
      </c>
      <c r="W40" s="32">
        <v>9.7823418676853E-2</v>
      </c>
      <c r="X40" s="32">
        <v>0.10290057212114299</v>
      </c>
      <c r="Y40" s="33">
        <v>0.10699409246444699</v>
      </c>
      <c r="Z40" s="38">
        <v>8.5834361612797005E-2</v>
      </c>
      <c r="AA40" s="32">
        <v>7.7049396932124994E-2</v>
      </c>
      <c r="AB40" s="32">
        <v>8.6102835834026004E-2</v>
      </c>
      <c r="AC40" s="32">
        <v>7.8292019665241006E-2</v>
      </c>
      <c r="AD40" s="32">
        <v>6.1313413083553002E-2</v>
      </c>
      <c r="AE40" s="32">
        <v>6.6697500646114002E-2</v>
      </c>
      <c r="AF40" s="32">
        <v>6.6611737012863007E-2</v>
      </c>
      <c r="AG40" s="33">
        <v>7.0391781628132005E-2</v>
      </c>
      <c r="AH40" s="38">
        <v>7.7848702669143996E-2</v>
      </c>
      <c r="AI40" s="32">
        <v>7.5610004365444003E-2</v>
      </c>
      <c r="AJ40" s="32">
        <v>7.9218715429306003E-2</v>
      </c>
      <c r="AK40" s="32">
        <v>7.7648460865021002E-2</v>
      </c>
      <c r="AL40" s="32">
        <v>5.7148072868586003E-2</v>
      </c>
      <c r="AM40" s="32">
        <v>6.3069142401217998E-2</v>
      </c>
      <c r="AN40" s="32">
        <v>6.2085509300232003E-2</v>
      </c>
      <c r="AO40" s="33">
        <v>6.2253896147013002E-2</v>
      </c>
      <c r="AP40" s="38">
        <v>0.24604566395282701</v>
      </c>
      <c r="AQ40" s="32">
        <v>0.30455246567726102</v>
      </c>
      <c r="AR40" s="32">
        <v>0.21187484264373799</v>
      </c>
      <c r="AS40" s="32">
        <v>0.17194046080112499</v>
      </c>
      <c r="AT40" s="32">
        <v>0.25232669711112998</v>
      </c>
      <c r="AU40" s="32">
        <v>0.27040636539459201</v>
      </c>
      <c r="AV40" s="32">
        <v>0.28715741634368902</v>
      </c>
      <c r="AW40" s="33">
        <v>0.39611482620239302</v>
      </c>
      <c r="BH40" s="17"/>
      <c r="BI40" s="17"/>
      <c r="BJ40" s="17"/>
      <c r="BK40" s="17"/>
      <c r="BL40" s="17"/>
    </row>
    <row r="41" spans="1:64" x14ac:dyDescent="0.2">
      <c r="A41" s="47">
        <v>40</v>
      </c>
      <c r="B41" s="38">
        <v>0.7476806640625</v>
      </c>
      <c r="C41" s="32">
        <v>0.80235785245895397</v>
      </c>
      <c r="D41" s="32">
        <v>0.59340453147888195</v>
      </c>
      <c r="E41" s="32">
        <v>0.56062257289886497</v>
      </c>
      <c r="F41" s="32">
        <v>0.64672601222991899</v>
      </c>
      <c r="G41" s="32">
        <v>0.81522268056869496</v>
      </c>
      <c r="H41" s="32">
        <v>0.92954486608505205</v>
      </c>
      <c r="I41" s="33">
        <v>0.74892157316207897</v>
      </c>
      <c r="J41" s="38">
        <v>0.45237734913826</v>
      </c>
      <c r="K41" s="32">
        <v>0.45989504456520103</v>
      </c>
      <c r="L41" s="32">
        <v>0.261380314826965</v>
      </c>
      <c r="M41" s="32">
        <v>0.310789704322815</v>
      </c>
      <c r="N41" s="32">
        <v>0.42367193102836598</v>
      </c>
      <c r="O41" s="32">
        <v>0.53324830532073997</v>
      </c>
      <c r="P41" s="32">
        <v>0.58346199989318803</v>
      </c>
      <c r="Q41" s="33">
        <v>0.61711055040359497</v>
      </c>
      <c r="R41" s="38">
        <v>0.37386170029640198</v>
      </c>
      <c r="S41" s="32">
        <v>0.25804480910301197</v>
      </c>
      <c r="T41" s="32">
        <v>0.19223746657371499</v>
      </c>
      <c r="U41" s="32">
        <v>0.23941339552402499</v>
      </c>
      <c r="V41" s="32">
        <v>0.26111286878585799</v>
      </c>
      <c r="W41" s="32">
        <v>0.30998179316520702</v>
      </c>
      <c r="X41" s="32">
        <v>0.30214428901672402</v>
      </c>
      <c r="Y41" s="33">
        <v>0.29597809910774198</v>
      </c>
      <c r="Z41" s="38">
        <v>0.34739783406257602</v>
      </c>
      <c r="AA41" s="32">
        <v>0.18630582094192499</v>
      </c>
      <c r="AB41" s="32">
        <v>0.17768351733684501</v>
      </c>
      <c r="AC41" s="32">
        <v>0.23004232347011599</v>
      </c>
      <c r="AD41" s="32">
        <v>0.24150320887565599</v>
      </c>
      <c r="AE41" s="32">
        <v>0.25035884976387002</v>
      </c>
      <c r="AF41" s="32">
        <v>0.22814360260963401</v>
      </c>
      <c r="AG41" s="33">
        <v>0.219042614102364</v>
      </c>
      <c r="AH41" s="38">
        <v>0.30897226929664601</v>
      </c>
      <c r="AI41" s="32">
        <v>0.17090636491775499</v>
      </c>
      <c r="AJ41" s="32">
        <v>0.17188557982444799</v>
      </c>
      <c r="AK41" s="32">
        <v>0.22184911370277399</v>
      </c>
      <c r="AL41" s="32">
        <v>0.237908810377121</v>
      </c>
      <c r="AM41" s="32">
        <v>0.23509524762630499</v>
      </c>
      <c r="AN41" s="32">
        <v>0.22238938510417899</v>
      </c>
      <c r="AO41" s="33">
        <v>0.20775426924228699</v>
      </c>
      <c r="AP41" s="38">
        <v>0.63369143009185802</v>
      </c>
      <c r="AQ41" s="32">
        <v>0.69066655635833696</v>
      </c>
      <c r="AR41" s="32">
        <v>0.49820250272750899</v>
      </c>
      <c r="AS41" s="32">
        <v>0.47310534119606001</v>
      </c>
      <c r="AT41" s="32">
        <v>0.64142584800720204</v>
      </c>
      <c r="AU41" s="32">
        <v>0.66109097003936801</v>
      </c>
      <c r="AV41" s="32">
        <v>0.71389877796173096</v>
      </c>
      <c r="AW41" s="33">
        <v>0.883234202861786</v>
      </c>
      <c r="BH41" s="17"/>
      <c r="BI41" s="17"/>
      <c r="BJ41" s="17"/>
      <c r="BK41" s="17"/>
      <c r="BL41" s="17"/>
    </row>
    <row r="42" spans="1:64" x14ac:dyDescent="0.2">
      <c r="A42" s="47">
        <v>60</v>
      </c>
      <c r="B42" s="38">
        <v>1.8890380859375</v>
      </c>
      <c r="C42" s="32">
        <v>1.7987710237503001</v>
      </c>
      <c r="D42" s="32">
        <v>1.4825958013534599</v>
      </c>
      <c r="E42" s="32">
        <v>1.7503132820129399</v>
      </c>
      <c r="F42" s="32">
        <v>1.5566872358322099</v>
      </c>
      <c r="G42" s="32">
        <v>1.71189284324646</v>
      </c>
      <c r="H42" s="32">
        <v>1.91000545024872</v>
      </c>
      <c r="I42" s="33">
        <v>1.5610655546188399</v>
      </c>
      <c r="J42" s="38">
        <v>1.5670318603515601</v>
      </c>
      <c r="K42" s="32">
        <v>1.18686830997467</v>
      </c>
      <c r="L42" s="32">
        <v>0.866738021373749</v>
      </c>
      <c r="M42" s="32">
        <v>1.1397505998611499</v>
      </c>
      <c r="N42" s="32">
        <v>1.2704702615737899</v>
      </c>
      <c r="O42" s="32">
        <v>1.44742143154144</v>
      </c>
      <c r="P42" s="32">
        <v>1.5033434629440301</v>
      </c>
      <c r="Q42" s="33">
        <v>1.45229315757752</v>
      </c>
      <c r="R42" s="38">
        <v>1.41566646099091</v>
      </c>
      <c r="S42" s="32">
        <v>0.82051914930343595</v>
      </c>
      <c r="T42" s="32">
        <v>0.69878202676773105</v>
      </c>
      <c r="U42" s="32">
        <v>1.00603711605072</v>
      </c>
      <c r="V42" s="32">
        <v>0.96685051918029796</v>
      </c>
      <c r="W42" s="32">
        <v>1.1523463726043699</v>
      </c>
      <c r="X42" s="32">
        <v>1.06967449188232</v>
      </c>
      <c r="Y42" s="33">
        <v>0.92995339632034302</v>
      </c>
      <c r="Z42" s="38">
        <v>1.4479777812957799</v>
      </c>
      <c r="AA42" s="32">
        <v>0.718877732753754</v>
      </c>
      <c r="AB42" s="32">
        <v>0.73511469364166304</v>
      </c>
      <c r="AC42" s="32">
        <v>1.02750420570373</v>
      </c>
      <c r="AD42" s="32">
        <v>0.945781230926514</v>
      </c>
      <c r="AE42" s="32">
        <v>1.0404859781265301</v>
      </c>
      <c r="AF42" s="32">
        <v>0.96279031038284302</v>
      </c>
      <c r="AG42" s="33">
        <v>0.793168425559998</v>
      </c>
      <c r="AH42" s="38">
        <v>1.3003000020980799</v>
      </c>
      <c r="AI42" s="32">
        <v>0.66413766145706199</v>
      </c>
      <c r="AJ42" s="32">
        <v>0.72509962320327803</v>
      </c>
      <c r="AK42" s="32">
        <v>0.98378551006317105</v>
      </c>
      <c r="AL42" s="32">
        <v>0.94312733411788896</v>
      </c>
      <c r="AM42" s="32">
        <v>0.99352389574050903</v>
      </c>
      <c r="AN42" s="32">
        <v>0.91352283954620395</v>
      </c>
      <c r="AO42" s="33">
        <v>0.76676577329635598</v>
      </c>
      <c r="AP42" s="38">
        <v>1.79563701152801</v>
      </c>
      <c r="AQ42" s="32">
        <v>1.5964041948318499</v>
      </c>
      <c r="AR42" s="32">
        <v>1.40346360206604</v>
      </c>
      <c r="AS42" s="32">
        <v>1.5264797210693399</v>
      </c>
      <c r="AT42" s="32">
        <v>1.6186898946762101</v>
      </c>
      <c r="AU42" s="32">
        <v>1.67559778690338</v>
      </c>
      <c r="AV42" s="32">
        <v>1.7455928325653101</v>
      </c>
      <c r="AW42" s="33">
        <v>1.7710040807723999</v>
      </c>
      <c r="BH42" s="17"/>
      <c r="BI42" s="17"/>
      <c r="BJ42" s="17"/>
      <c r="BK42" s="17"/>
      <c r="BL42" s="17"/>
    </row>
    <row r="43" spans="1:64" x14ac:dyDescent="0.2">
      <c r="A43" s="48">
        <v>80</v>
      </c>
      <c r="B43" s="39">
        <v>3.6285400390625</v>
      </c>
      <c r="C43" s="34">
        <v>3.2803378105163601</v>
      </c>
      <c r="D43" s="34">
        <v>2.9161894321441699</v>
      </c>
      <c r="E43" s="34">
        <v>3.6763288974761998</v>
      </c>
      <c r="F43" s="34">
        <v>2.9237532615661599</v>
      </c>
      <c r="G43" s="34">
        <v>2.9700415134429901</v>
      </c>
      <c r="H43" s="34">
        <v>3.3389160633087198</v>
      </c>
      <c r="I43" s="35">
        <v>2.6333801746368399</v>
      </c>
      <c r="J43" s="39">
        <v>3.5551025867462198</v>
      </c>
      <c r="K43" s="34">
        <v>2.4735305309295601</v>
      </c>
      <c r="L43" s="34">
        <v>2.1804227828979501</v>
      </c>
      <c r="M43" s="34">
        <v>2.8059949874877899</v>
      </c>
      <c r="N43" s="34">
        <v>2.6532952785491899</v>
      </c>
      <c r="O43" s="34">
        <v>2.8985035419464098</v>
      </c>
      <c r="P43" s="34">
        <v>3.0083365440368599</v>
      </c>
      <c r="Q43" s="35">
        <v>2.6837587356567401</v>
      </c>
      <c r="R43" s="39">
        <v>3.3030481338500999</v>
      </c>
      <c r="S43" s="34">
        <v>1.9411424398422199</v>
      </c>
      <c r="T43" s="34">
        <v>1.8073550462722801</v>
      </c>
      <c r="U43" s="34">
        <v>2.5303492546081499</v>
      </c>
      <c r="V43" s="34">
        <v>2.2145626544952401</v>
      </c>
      <c r="W43" s="34">
        <v>2.6838517189025901</v>
      </c>
      <c r="X43" s="34">
        <v>2.46837329864502</v>
      </c>
      <c r="Y43" s="35">
        <v>1.9898000955581701</v>
      </c>
      <c r="Z43" s="39">
        <v>3.3208804130554199</v>
      </c>
      <c r="AA43" s="34">
        <v>1.81719434261322</v>
      </c>
      <c r="AB43" s="34">
        <v>1.9001990556716899</v>
      </c>
      <c r="AC43" s="34">
        <v>2.5914001464843799</v>
      </c>
      <c r="AD43" s="34">
        <v>2.14766621589661</v>
      </c>
      <c r="AE43" s="34">
        <v>2.5138130187988299</v>
      </c>
      <c r="AF43" s="34">
        <v>2.3119251728057901</v>
      </c>
      <c r="AG43" s="35">
        <v>1.7913174629211399</v>
      </c>
      <c r="AH43" s="39">
        <v>3.0338273048400901</v>
      </c>
      <c r="AI43" s="34">
        <v>1.7018584012985201</v>
      </c>
      <c r="AJ43" s="34">
        <v>1.86395263671875</v>
      </c>
      <c r="AK43" s="34">
        <v>2.48148465156555</v>
      </c>
      <c r="AL43" s="34">
        <v>2.14364862442017</v>
      </c>
      <c r="AM43" s="34">
        <v>2.3713805675506601</v>
      </c>
      <c r="AN43" s="34">
        <v>2.19284892082214</v>
      </c>
      <c r="AO43" s="35">
        <v>1.69932520389557</v>
      </c>
      <c r="AP43" s="39">
        <v>3.6765446662902801</v>
      </c>
      <c r="AQ43" s="34">
        <v>3.0518343448638898</v>
      </c>
      <c r="AR43" s="34">
        <v>2.9364106655120801</v>
      </c>
      <c r="AS43" s="34">
        <v>3.2596385478973402</v>
      </c>
      <c r="AT43" s="34">
        <v>3.0534474849700901</v>
      </c>
      <c r="AU43" s="34">
        <v>3.33027148246765</v>
      </c>
      <c r="AV43" s="34">
        <v>3.33536028862</v>
      </c>
      <c r="AW43" s="35">
        <v>3.0866713523864799</v>
      </c>
      <c r="BH43" s="17"/>
      <c r="BI43" s="17"/>
      <c r="BJ43" s="17"/>
      <c r="BK43" s="17"/>
      <c r="BL43" s="17"/>
    </row>
    <row r="44" spans="1:64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BH44" s="17"/>
      <c r="BI44" s="17"/>
      <c r="BJ44" s="17"/>
      <c r="BK44" s="17"/>
      <c r="BL44" s="17"/>
    </row>
    <row r="45" spans="1:64" ht="19" x14ac:dyDescent="0.2">
      <c r="A45" s="112" t="s">
        <v>224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</row>
    <row r="47" spans="1:64" x14ac:dyDescent="0.2">
      <c r="A47" s="45" t="s">
        <v>1</v>
      </c>
      <c r="B47" s="293" t="s">
        <v>14</v>
      </c>
      <c r="C47" s="294"/>
      <c r="D47" s="294"/>
      <c r="E47" s="294"/>
      <c r="F47" s="294"/>
      <c r="G47" s="294"/>
      <c r="H47" s="294"/>
      <c r="I47" s="295"/>
      <c r="J47" s="238" t="s">
        <v>225</v>
      </c>
      <c r="K47" s="239"/>
      <c r="L47" s="239"/>
      <c r="M47" s="239"/>
      <c r="N47" s="239"/>
      <c r="O47" s="239"/>
      <c r="P47" s="239"/>
      <c r="Q47" s="240"/>
      <c r="R47" s="238" t="s">
        <v>226</v>
      </c>
      <c r="S47" s="239"/>
      <c r="T47" s="239"/>
      <c r="U47" s="239"/>
      <c r="V47" s="239"/>
      <c r="W47" s="239"/>
      <c r="X47" s="239"/>
      <c r="Y47" s="240"/>
      <c r="Z47" s="238" t="s">
        <v>222</v>
      </c>
      <c r="AA47" s="239"/>
      <c r="AB47" s="239"/>
      <c r="AC47" s="239"/>
      <c r="AD47" s="239"/>
      <c r="AE47" s="239"/>
      <c r="AF47" s="239"/>
      <c r="AG47" s="240"/>
      <c r="AH47" s="238" t="s">
        <v>223</v>
      </c>
      <c r="AI47" s="239"/>
      <c r="AJ47" s="239"/>
      <c r="AK47" s="239"/>
      <c r="AL47" s="239"/>
      <c r="AM47" s="239"/>
      <c r="AN47" s="239"/>
      <c r="AO47" s="240"/>
      <c r="AP47" s="293" t="s">
        <v>218</v>
      </c>
      <c r="AQ47" s="296"/>
      <c r="AR47" s="296"/>
      <c r="AS47" s="296"/>
      <c r="AT47" s="296"/>
      <c r="AU47" s="296"/>
      <c r="AV47" s="296"/>
      <c r="AW47" s="297"/>
      <c r="AX47" s="17"/>
      <c r="AY47" s="17"/>
      <c r="AZ47" s="17"/>
      <c r="BA47" s="17"/>
      <c r="BB47" s="17"/>
      <c r="BC47" s="17"/>
    </row>
    <row r="48" spans="1:64" x14ac:dyDescent="0.2">
      <c r="A48" s="113">
        <v>-100</v>
      </c>
      <c r="B48" s="12">
        <v>-0.5401611328125</v>
      </c>
      <c r="C48" s="13">
        <v>-0.87083178758621205</v>
      </c>
      <c r="D48" s="13">
        <v>-0.63685715198516801</v>
      </c>
      <c r="E48" s="13">
        <v>-0.59847790002822898</v>
      </c>
      <c r="F48" s="13">
        <v>-0.295245170593262</v>
      </c>
      <c r="G48" s="13">
        <v>-0.275670886039734</v>
      </c>
      <c r="H48" s="13">
        <v>-0.30706113576888999</v>
      </c>
      <c r="I48" s="15">
        <v>-0.19094863533973699</v>
      </c>
      <c r="J48" s="12">
        <v>-0.50326418876647905</v>
      </c>
      <c r="K48" s="13">
        <v>-0.86277812719345104</v>
      </c>
      <c r="L48" s="13">
        <v>-0.64174371957778897</v>
      </c>
      <c r="M48" s="13">
        <v>-0.60328906774520896</v>
      </c>
      <c r="N48" s="13">
        <v>-0.25968670845031699</v>
      </c>
      <c r="O48" s="13">
        <v>-0.27115124464035001</v>
      </c>
      <c r="P48" s="13">
        <v>-0.30587807297706598</v>
      </c>
      <c r="Q48" s="15">
        <v>-0.195508122444153</v>
      </c>
      <c r="R48" s="115">
        <v>-0.50733119249343905</v>
      </c>
      <c r="S48" s="116">
        <v>-0.83968329429626498</v>
      </c>
      <c r="T48" s="116">
        <v>-0.62274885177612305</v>
      </c>
      <c r="U48" s="116">
        <v>-0.60325962305069003</v>
      </c>
      <c r="V48" s="116">
        <v>-0.27217322587966902</v>
      </c>
      <c r="W48" s="116">
        <v>-0.26748085021972701</v>
      </c>
      <c r="X48" s="116">
        <v>-0.300299823284149</v>
      </c>
      <c r="Y48" s="117">
        <v>-0.186538591980934</v>
      </c>
      <c r="Z48" s="115">
        <v>-0.42542910575866699</v>
      </c>
      <c r="AA48" s="116">
        <v>-0.74602234363555897</v>
      </c>
      <c r="AB48" s="116">
        <v>-0.50445979833602905</v>
      </c>
      <c r="AC48" s="116">
        <v>-0.53103786706924405</v>
      </c>
      <c r="AD48" s="116">
        <v>-0.23454114794731101</v>
      </c>
      <c r="AE48" s="116">
        <v>-0.22716951370239299</v>
      </c>
      <c r="AF48" s="116">
        <v>-0.26183271408081099</v>
      </c>
      <c r="AG48" s="117">
        <v>-0.17271338403224901</v>
      </c>
      <c r="AH48" s="115">
        <v>-0.23203437030315399</v>
      </c>
      <c r="AI48" s="116">
        <v>-0.46758091449737499</v>
      </c>
      <c r="AJ48" s="116">
        <v>-0.26175636053085299</v>
      </c>
      <c r="AK48" s="116">
        <v>-0.33809286355972301</v>
      </c>
      <c r="AL48" s="116">
        <v>-0.18410025537013999</v>
      </c>
      <c r="AM48" s="116">
        <v>-0.17185682058334401</v>
      </c>
      <c r="AN48" s="116">
        <v>-0.204656466841698</v>
      </c>
      <c r="AO48" s="117">
        <v>-0.13966278731823001</v>
      </c>
      <c r="AP48" s="115">
        <v>-0.50301963090896595</v>
      </c>
      <c r="AQ48" s="116">
        <v>-0.86641943454742398</v>
      </c>
      <c r="AR48" s="116">
        <v>-0.62592792510986295</v>
      </c>
      <c r="AS48" s="116">
        <v>-0.62509959936142001</v>
      </c>
      <c r="AT48" s="116">
        <v>-0.28251484036445601</v>
      </c>
      <c r="AU48" s="116">
        <v>-0.27234110236167902</v>
      </c>
      <c r="AV48" s="116">
        <v>-0.305285453796387</v>
      </c>
      <c r="AW48" s="117">
        <v>-0.18987947702407801</v>
      </c>
      <c r="AX48" s="17"/>
      <c r="AY48" s="17"/>
      <c r="AZ48" s="17"/>
      <c r="BA48" s="17"/>
      <c r="BB48" s="17"/>
      <c r="BC48" s="17"/>
    </row>
    <row r="49" spans="1:61" x14ac:dyDescent="0.2">
      <c r="A49" s="113">
        <v>-80</v>
      </c>
      <c r="B49" s="12">
        <v>-0.4119873046875</v>
      </c>
      <c r="C49" s="13">
        <v>-0.66166347265243497</v>
      </c>
      <c r="D49" s="13">
        <v>-0.48351582884788502</v>
      </c>
      <c r="E49" s="13">
        <v>-0.454280614852905</v>
      </c>
      <c r="F49" s="13">
        <v>-0.21925616264343301</v>
      </c>
      <c r="G49" s="13">
        <v>-0.205506712198257</v>
      </c>
      <c r="H49" s="13">
        <v>-0.230968162417412</v>
      </c>
      <c r="I49" s="15">
        <v>-0.140743523836136</v>
      </c>
      <c r="J49" s="12">
        <v>-0.36994963884353599</v>
      </c>
      <c r="K49" s="13">
        <v>-0.65142810344696001</v>
      </c>
      <c r="L49" s="13">
        <v>-0.47851890325546298</v>
      </c>
      <c r="M49" s="13">
        <v>-0.45310166478156999</v>
      </c>
      <c r="N49" s="13">
        <v>-0.19168047606944999</v>
      </c>
      <c r="O49" s="13">
        <v>-0.20486955344676999</v>
      </c>
      <c r="P49" s="13">
        <v>-0.231832414865494</v>
      </c>
      <c r="Q49" s="15">
        <v>-0.13750499486923201</v>
      </c>
      <c r="R49" s="12">
        <v>-0.37608832120895402</v>
      </c>
      <c r="S49" s="13">
        <v>-0.63361370563507102</v>
      </c>
      <c r="T49" s="13">
        <v>-0.46376386284828203</v>
      </c>
      <c r="U49" s="13">
        <v>-0.45202803611755399</v>
      </c>
      <c r="V49" s="13">
        <v>-0.20081791281700101</v>
      </c>
      <c r="W49" s="13">
        <v>-0.20097443461418199</v>
      </c>
      <c r="X49" s="13">
        <v>-0.224972769618034</v>
      </c>
      <c r="Y49" s="15">
        <v>-0.13799594342708599</v>
      </c>
      <c r="Z49" s="12">
        <v>-0.32439374923706099</v>
      </c>
      <c r="AA49" s="13">
        <v>-0.56207364797592196</v>
      </c>
      <c r="AB49" s="13">
        <v>-0.371501684188843</v>
      </c>
      <c r="AC49" s="13">
        <v>-0.39783039689063998</v>
      </c>
      <c r="AD49" s="13">
        <v>-0.174515426158905</v>
      </c>
      <c r="AE49" s="13">
        <v>-0.16798231005668601</v>
      </c>
      <c r="AF49" s="13">
        <v>-0.19455319643020599</v>
      </c>
      <c r="AG49" s="15">
        <v>-0.120216354727745</v>
      </c>
      <c r="AH49" s="12">
        <v>-0.16826932132244099</v>
      </c>
      <c r="AI49" s="13">
        <v>-0.33582347631454501</v>
      </c>
      <c r="AJ49" s="13">
        <v>-0.19391693174839</v>
      </c>
      <c r="AK49" s="13">
        <v>-0.262097388505936</v>
      </c>
      <c r="AL49" s="13">
        <v>-0.124449342489243</v>
      </c>
      <c r="AM49" s="13">
        <v>-0.12340386956930199</v>
      </c>
      <c r="AN49" s="13">
        <v>-0.142347037792206</v>
      </c>
      <c r="AO49" s="15">
        <v>-0.102310746908188</v>
      </c>
      <c r="AP49" s="12">
        <v>-0.37208342552185097</v>
      </c>
      <c r="AQ49" s="13">
        <v>-0.650357365608215</v>
      </c>
      <c r="AR49" s="13">
        <v>-0.46279585361480702</v>
      </c>
      <c r="AS49" s="13">
        <v>-0.47141766548156699</v>
      </c>
      <c r="AT49" s="13">
        <v>-0.206384837627411</v>
      </c>
      <c r="AU49" s="13">
        <v>-0.20418292284011799</v>
      </c>
      <c r="AV49" s="13">
        <v>-0.22475624084472701</v>
      </c>
      <c r="AW49" s="15">
        <v>-0.136779114603996</v>
      </c>
      <c r="AX49" s="17"/>
      <c r="AY49" s="17"/>
      <c r="AZ49" s="17"/>
      <c r="BA49" s="17"/>
      <c r="BB49" s="17"/>
      <c r="BC49" s="17"/>
    </row>
    <row r="50" spans="1:61" x14ac:dyDescent="0.2">
      <c r="A50" s="113">
        <v>-60</v>
      </c>
      <c r="B50" s="12">
        <v>-0.3173828125</v>
      </c>
      <c r="C50" s="13">
        <v>-0.49621126055717502</v>
      </c>
      <c r="D50" s="13">
        <v>-0.35227328538894698</v>
      </c>
      <c r="E50" s="13">
        <v>-0.33732664585113498</v>
      </c>
      <c r="F50" s="13">
        <v>-0.14941076934337599</v>
      </c>
      <c r="G50" s="13">
        <v>-0.143977001309395</v>
      </c>
      <c r="H50" s="13">
        <v>-0.162480384111404</v>
      </c>
      <c r="I50" s="15">
        <v>-9.4823151826859006E-2</v>
      </c>
      <c r="J50" s="12">
        <v>-0.269441187381744</v>
      </c>
      <c r="K50" s="13">
        <v>-0.47899127006530801</v>
      </c>
      <c r="L50" s="13">
        <v>-0.34968316555023199</v>
      </c>
      <c r="M50" s="13">
        <v>-0.33048385381698597</v>
      </c>
      <c r="N50" s="13">
        <v>-0.131668075919151</v>
      </c>
      <c r="O50" s="13">
        <v>-0.141140922904015</v>
      </c>
      <c r="P50" s="13">
        <v>-0.16259092092513999</v>
      </c>
      <c r="Q50" s="15">
        <v>-9.3492567539215005E-2</v>
      </c>
      <c r="R50" s="12">
        <v>-0.27754706144332902</v>
      </c>
      <c r="S50" s="13">
        <v>-0.46337214112281799</v>
      </c>
      <c r="T50" s="13">
        <v>-0.33780968189239502</v>
      </c>
      <c r="U50" s="13">
        <v>-0.33215525746345498</v>
      </c>
      <c r="V50" s="13">
        <v>-0.13797944784164401</v>
      </c>
      <c r="W50" s="13">
        <v>-0.13644574582576799</v>
      </c>
      <c r="X50" s="13">
        <v>-0.15332956612110099</v>
      </c>
      <c r="Y50" s="15">
        <v>-8.8134095072745999E-2</v>
      </c>
      <c r="Z50" s="12">
        <v>-0.230730935931206</v>
      </c>
      <c r="AA50" s="13">
        <v>-0.40645545721054099</v>
      </c>
      <c r="AB50" s="13">
        <v>-0.26677441596984902</v>
      </c>
      <c r="AC50" s="13">
        <v>-0.28929883241653398</v>
      </c>
      <c r="AD50" s="13">
        <v>-0.117694221436977</v>
      </c>
      <c r="AE50" s="13">
        <v>-0.111285135149956</v>
      </c>
      <c r="AF50" s="13">
        <v>-0.13206256926059701</v>
      </c>
      <c r="AG50" s="15">
        <v>-7.6201401650905998E-2</v>
      </c>
      <c r="AH50" s="12">
        <v>-0.116775266826153</v>
      </c>
      <c r="AI50" s="13">
        <v>-0.240553990006447</v>
      </c>
      <c r="AJ50" s="13">
        <v>-0.13961559534072901</v>
      </c>
      <c r="AK50" s="13">
        <v>-0.18318201601505299</v>
      </c>
      <c r="AL50" s="13">
        <v>-8.3458438515662994E-2</v>
      </c>
      <c r="AM50" s="13">
        <v>-9.1152898967265999E-2</v>
      </c>
      <c r="AN50" s="13">
        <v>-9.5114924013615001E-2</v>
      </c>
      <c r="AO50" s="15">
        <v>-7.6364383101462999E-2</v>
      </c>
      <c r="AP50" s="12">
        <v>-0.26921117305755599</v>
      </c>
      <c r="AQ50" s="13">
        <v>-0.469969213008881</v>
      </c>
      <c r="AR50" s="13">
        <v>-0.33580955862999001</v>
      </c>
      <c r="AS50" s="13">
        <v>-0.34400007128715498</v>
      </c>
      <c r="AT50" s="13">
        <v>-0.13937811553478199</v>
      </c>
      <c r="AU50" s="13">
        <v>-0.137449115514755</v>
      </c>
      <c r="AV50" s="13">
        <v>-0.15228801965713501</v>
      </c>
      <c r="AW50" s="15">
        <v>-8.5635870695113997E-2</v>
      </c>
      <c r="AX50" s="17"/>
      <c r="AY50" s="17"/>
      <c r="AZ50" s="17"/>
      <c r="BA50" s="17"/>
      <c r="BB50" s="17"/>
      <c r="BC50" s="17"/>
    </row>
    <row r="51" spans="1:61" x14ac:dyDescent="0.2">
      <c r="A51" s="113">
        <v>-40</v>
      </c>
      <c r="B51" s="12">
        <v>-0.2197265625</v>
      </c>
      <c r="C51" s="13">
        <v>-0.33664545416831998</v>
      </c>
      <c r="D51" s="13">
        <v>-0.24215386807918499</v>
      </c>
      <c r="E51" s="13">
        <v>-0.223981663584709</v>
      </c>
      <c r="F51" s="13">
        <v>-8.4260739386082001E-2</v>
      </c>
      <c r="G51" s="13">
        <v>-7.8075103461741999E-2</v>
      </c>
      <c r="H51" s="13">
        <v>-9.4100445508957006E-2</v>
      </c>
      <c r="I51" s="15">
        <v>-4.8806354403495997E-2</v>
      </c>
      <c r="J51" s="12">
        <v>-0.18350808322429699</v>
      </c>
      <c r="K51" s="13">
        <v>-0.33137610554695102</v>
      </c>
      <c r="L51" s="13">
        <v>-0.23435023427009599</v>
      </c>
      <c r="M51" s="13">
        <v>-0.222598686814308</v>
      </c>
      <c r="N51" s="13">
        <v>-7.1786925196648005E-2</v>
      </c>
      <c r="O51" s="13">
        <v>-7.9928375780581998E-2</v>
      </c>
      <c r="P51" s="13">
        <v>-9.5702171325683996E-2</v>
      </c>
      <c r="Q51" s="15">
        <v>-3.8662478327751E-2</v>
      </c>
      <c r="R51" s="12">
        <v>-0.180159881711006</v>
      </c>
      <c r="S51" s="13">
        <v>-0.319642424583435</v>
      </c>
      <c r="T51" s="13">
        <v>-0.22512573003768899</v>
      </c>
      <c r="U51" s="13">
        <v>-0.220477029681206</v>
      </c>
      <c r="V51" s="13">
        <v>-7.0997186005115995E-2</v>
      </c>
      <c r="W51" s="13">
        <v>-7.8467138111591006E-2</v>
      </c>
      <c r="X51" s="13">
        <v>-8.5811384022235995E-2</v>
      </c>
      <c r="Y51" s="15">
        <v>-3.5816248506307997E-2</v>
      </c>
      <c r="Z51" s="12">
        <v>-0.150700554251671</v>
      </c>
      <c r="AA51" s="13">
        <v>-0.27960267663001998</v>
      </c>
      <c r="AB51" s="13">
        <v>-0.17466177046299</v>
      </c>
      <c r="AC51" s="13">
        <v>-0.19377577304840099</v>
      </c>
      <c r="AD51" s="13">
        <v>-6.4042359590530007E-2</v>
      </c>
      <c r="AE51" s="13">
        <v>-6.0237515717745001E-2</v>
      </c>
      <c r="AF51" s="13">
        <v>-7.4865825474262002E-2</v>
      </c>
      <c r="AG51" s="15">
        <v>-3.4376822412014001E-2</v>
      </c>
      <c r="AH51" s="12">
        <v>-7.7315397560595994E-2</v>
      </c>
      <c r="AI51" s="13">
        <v>-0.16279271245002699</v>
      </c>
      <c r="AJ51" s="13">
        <v>-9.2819787561893005E-2</v>
      </c>
      <c r="AK51" s="13">
        <v>-0.12523755431175199</v>
      </c>
      <c r="AL51" s="13">
        <v>-4.7500584274530001E-2</v>
      </c>
      <c r="AM51" s="13">
        <v>-5.0697658210993E-2</v>
      </c>
      <c r="AN51" s="13">
        <v>-6.1111569404602002E-2</v>
      </c>
      <c r="AO51" s="15">
        <v>-4.1702020913363003E-2</v>
      </c>
      <c r="AP51" s="12">
        <v>-0.18109148740768399</v>
      </c>
      <c r="AQ51" s="13">
        <v>-0.32258945703506497</v>
      </c>
      <c r="AR51" s="13">
        <v>-0.22159114480018599</v>
      </c>
      <c r="AS51" s="13">
        <v>-0.22524912655353499</v>
      </c>
      <c r="AT51" s="13">
        <v>-7.3423840105534002E-2</v>
      </c>
      <c r="AU51" s="13">
        <v>-7.2201058268547003E-2</v>
      </c>
      <c r="AV51" s="13">
        <v>-8.3603091537952007E-2</v>
      </c>
      <c r="AW51" s="15">
        <v>-3.9388325065374E-2</v>
      </c>
      <c r="AX51" s="17"/>
      <c r="AY51" s="17"/>
      <c r="AZ51" s="17"/>
      <c r="BA51" s="17"/>
      <c r="BB51" s="17"/>
      <c r="BC51" s="17"/>
    </row>
    <row r="52" spans="1:61" x14ac:dyDescent="0.2">
      <c r="A52" s="113">
        <v>-20</v>
      </c>
      <c r="B52" s="12">
        <v>-0.1190185546875</v>
      </c>
      <c r="C52" s="13">
        <v>-0.16601328551769301</v>
      </c>
      <c r="D52" s="13">
        <v>-0.10428077727556199</v>
      </c>
      <c r="E52" s="13">
        <v>-9.8749190568924006E-2</v>
      </c>
      <c r="F52" s="13">
        <v>3.5014357417822002E-2</v>
      </c>
      <c r="G52" s="13">
        <v>2.7208782732486999E-2</v>
      </c>
      <c r="H52" s="13">
        <v>2.3538693785667E-2</v>
      </c>
      <c r="I52" s="15">
        <v>6.3661433756350999E-2</v>
      </c>
      <c r="J52" s="12">
        <v>-8.3716548979282004E-2</v>
      </c>
      <c r="K52" s="13">
        <v>-0.178650632500649</v>
      </c>
      <c r="L52" s="13">
        <v>-0.107829034328461</v>
      </c>
      <c r="M52" s="13">
        <v>-9.6137724816798997E-2</v>
      </c>
      <c r="N52" s="13">
        <v>3.8354266434908003E-2</v>
      </c>
      <c r="O52" s="13">
        <v>2.9441168531774999E-2</v>
      </c>
      <c r="P52" s="13">
        <v>2.3637283593415999E-2</v>
      </c>
      <c r="Q52" s="15">
        <v>6.6459476947783994E-2</v>
      </c>
      <c r="R52" s="12">
        <v>-8.7329812347889002E-2</v>
      </c>
      <c r="S52" s="13">
        <v>-0.17486804723739599</v>
      </c>
      <c r="T52" s="13">
        <v>-0.10608275234699199</v>
      </c>
      <c r="U52" s="13">
        <v>-9.5259703695773995E-2</v>
      </c>
      <c r="V52" s="13">
        <v>4.3993212282657998E-2</v>
      </c>
      <c r="W52" s="13">
        <v>2.8223911300301999E-2</v>
      </c>
      <c r="X52" s="13">
        <v>2.6346348226070002E-2</v>
      </c>
      <c r="Y52" s="15">
        <v>7.1075320243835005E-2</v>
      </c>
      <c r="Z52" s="12">
        <v>-7.4786402285099002E-2</v>
      </c>
      <c r="AA52" s="13">
        <v>-0.14996367692947399</v>
      </c>
      <c r="AB52" s="13">
        <v>-8.0332152545452007E-2</v>
      </c>
      <c r="AC52" s="13">
        <v>-7.8515186905860998E-2</v>
      </c>
      <c r="AD52" s="13">
        <v>3.7117026746272999E-2</v>
      </c>
      <c r="AE52" s="13">
        <v>3.1787335872650001E-2</v>
      </c>
      <c r="AF52" s="13">
        <v>3.2171986997127998E-2</v>
      </c>
      <c r="AG52" s="15">
        <v>5.6224707514047997E-2</v>
      </c>
      <c r="AH52" s="12">
        <v>-3.8914643228053998E-2</v>
      </c>
      <c r="AI52" s="13">
        <v>-9.1909833252430004E-2</v>
      </c>
      <c r="AJ52" s="13">
        <v>-4.7159370034933E-2</v>
      </c>
      <c r="AK52" s="13">
        <v>-6.6367782652377999E-2</v>
      </c>
      <c r="AL52" s="13">
        <v>2.8198126703501001E-2</v>
      </c>
      <c r="AM52" s="13">
        <v>2.1806193515658E-2</v>
      </c>
      <c r="AN52" s="13">
        <v>-2.0817888900638001E-2</v>
      </c>
      <c r="AO52" s="15">
        <v>3.5857681185006998E-2</v>
      </c>
      <c r="AP52" s="12">
        <v>-7.8944660723209006E-2</v>
      </c>
      <c r="AQ52" s="13">
        <v>-0.16573803126812001</v>
      </c>
      <c r="AR52" s="13">
        <v>-9.8710790276527002E-2</v>
      </c>
      <c r="AS52" s="13">
        <v>-8.5528053343295996E-2</v>
      </c>
      <c r="AT52" s="13">
        <v>3.7491798400879003E-2</v>
      </c>
      <c r="AU52" s="13">
        <v>3.6005899310112E-2</v>
      </c>
      <c r="AV52" s="13">
        <v>3.0743481591344001E-2</v>
      </c>
      <c r="AW52" s="15">
        <v>6.0673095285892001E-2</v>
      </c>
      <c r="AX52" s="17"/>
      <c r="AY52" s="17"/>
      <c r="AZ52" s="17"/>
      <c r="BA52" s="17"/>
      <c r="BB52" s="17"/>
      <c r="BC52" s="17"/>
    </row>
    <row r="53" spans="1:61" x14ac:dyDescent="0.2">
      <c r="A53" s="113">
        <v>0</v>
      </c>
      <c r="B53" s="12">
        <v>0.13427734375</v>
      </c>
      <c r="C53" s="13">
        <v>0.106179386377335</v>
      </c>
      <c r="D53" s="13">
        <v>0.10798969864845299</v>
      </c>
      <c r="E53" s="13">
        <v>0.116271361708641</v>
      </c>
      <c r="F53" s="13">
        <v>0.129915520548821</v>
      </c>
      <c r="G53" s="13">
        <v>0.114471048116684</v>
      </c>
      <c r="H53" s="13">
        <v>0.121608160436153</v>
      </c>
      <c r="I53" s="15">
        <v>0.13747791945934301</v>
      </c>
      <c r="J53" s="12">
        <v>8.1804856657981997E-2</v>
      </c>
      <c r="K53" s="13">
        <v>6.7188076674937994E-2</v>
      </c>
      <c r="L53" s="13">
        <v>9.9047556519508001E-2</v>
      </c>
      <c r="M53" s="13">
        <v>0.111289002001286</v>
      </c>
      <c r="N53" s="13">
        <v>0.119360528886318</v>
      </c>
      <c r="O53" s="13">
        <v>0.11262424290180199</v>
      </c>
      <c r="P53" s="13">
        <v>0.11269360035657899</v>
      </c>
      <c r="Q53" s="15">
        <v>0.13521070778369901</v>
      </c>
      <c r="R53" s="12">
        <v>7.2752356529236006E-2</v>
      </c>
      <c r="S53" s="13">
        <v>5.8600518852472E-2</v>
      </c>
      <c r="T53" s="13">
        <v>9.0929247438907998E-2</v>
      </c>
      <c r="U53" s="13">
        <v>0.115006126463413</v>
      </c>
      <c r="V53" s="13">
        <v>0.122339867055416</v>
      </c>
      <c r="W53" s="13">
        <v>0.11064855009317399</v>
      </c>
      <c r="X53" s="13">
        <v>0.12057547271251701</v>
      </c>
      <c r="Y53" s="15">
        <v>0.13469050824642201</v>
      </c>
      <c r="Z53" s="12">
        <v>5.7729925960301999E-2</v>
      </c>
      <c r="AA53" s="13">
        <v>5.0412662327289998E-2</v>
      </c>
      <c r="AB53" s="13">
        <v>8.1915825605391998E-2</v>
      </c>
      <c r="AC53" s="13">
        <v>9.8541431128979007E-2</v>
      </c>
      <c r="AD53" s="13">
        <v>0.10358586907386801</v>
      </c>
      <c r="AE53" s="13">
        <v>9.7746230661868994E-2</v>
      </c>
      <c r="AF53" s="13">
        <v>0.101024523377419</v>
      </c>
      <c r="AG53" s="15">
        <v>0.11537498980760599</v>
      </c>
      <c r="AH53" s="12">
        <v>4.3454367667437002E-2</v>
      </c>
      <c r="AI53" s="13">
        <v>2.4377018213272001E-2</v>
      </c>
      <c r="AJ53" s="13">
        <v>3.9557538926601001E-2</v>
      </c>
      <c r="AK53" s="13">
        <v>4.7935049980879003E-2</v>
      </c>
      <c r="AL53" s="13">
        <v>6.6950723528862E-2</v>
      </c>
      <c r="AM53" s="13">
        <v>5.9129852801561002E-2</v>
      </c>
      <c r="AN53" s="13">
        <v>5.5994432419537998E-2</v>
      </c>
      <c r="AO53" s="15">
        <v>6.8989783525467002E-2</v>
      </c>
      <c r="AP53" s="12">
        <v>8.7484411895275005E-2</v>
      </c>
      <c r="AQ53" s="13">
        <v>7.3257185518741996E-2</v>
      </c>
      <c r="AR53" s="13">
        <v>9.9041022360324998E-2</v>
      </c>
      <c r="AS53" s="13">
        <v>0.15237818658351901</v>
      </c>
      <c r="AT53" s="13">
        <v>0.122143737971783</v>
      </c>
      <c r="AU53" s="13">
        <v>0.119104564189911</v>
      </c>
      <c r="AV53" s="13">
        <v>0.12448278814554201</v>
      </c>
      <c r="AW53" s="15">
        <v>0.12809181213378901</v>
      </c>
      <c r="AX53" s="17"/>
      <c r="AY53" s="17"/>
      <c r="AZ53" s="17"/>
      <c r="BA53" s="17"/>
      <c r="BB53" s="17"/>
      <c r="BC53" s="17"/>
    </row>
    <row r="54" spans="1:61" x14ac:dyDescent="0.2">
      <c r="A54" s="113">
        <v>20</v>
      </c>
      <c r="B54" s="12">
        <v>0.32958984375</v>
      </c>
      <c r="C54" s="13">
        <v>0.44498702883720398</v>
      </c>
      <c r="D54" s="13">
        <v>0.37250053882598899</v>
      </c>
      <c r="E54" s="13">
        <v>0.36184629797935502</v>
      </c>
      <c r="F54" s="13">
        <v>0.26370012760162398</v>
      </c>
      <c r="G54" s="13">
        <v>0.239753842353821</v>
      </c>
      <c r="H54" s="13">
        <v>0.26455241441726701</v>
      </c>
      <c r="I54" s="15">
        <v>0.23945584893226601</v>
      </c>
      <c r="J54" s="12">
        <v>0.26749518513679499</v>
      </c>
      <c r="K54" s="13">
        <v>0.35747292637825001</v>
      </c>
      <c r="L54" s="13">
        <v>0.34785270690918002</v>
      </c>
      <c r="M54" s="13">
        <v>0.37189671397209201</v>
      </c>
      <c r="N54" s="13">
        <v>0.240809991955757</v>
      </c>
      <c r="O54" s="13">
        <v>0.23027966916561099</v>
      </c>
      <c r="P54" s="13">
        <v>0.246519565582275</v>
      </c>
      <c r="Q54" s="15">
        <v>0.238333195447922</v>
      </c>
      <c r="R54" s="12">
        <v>0.236906558275223</v>
      </c>
      <c r="S54" s="13">
        <v>0.32662338018417397</v>
      </c>
      <c r="T54" s="13">
        <v>0.31878459453582803</v>
      </c>
      <c r="U54" s="13">
        <v>0.36499831080436701</v>
      </c>
      <c r="V54" s="13">
        <v>0.231715708971024</v>
      </c>
      <c r="W54" s="13">
        <v>0.21796387434005701</v>
      </c>
      <c r="X54" s="13">
        <v>0.24975408613681799</v>
      </c>
      <c r="Y54" s="15">
        <v>0.22628404200077101</v>
      </c>
      <c r="Z54" s="12">
        <v>0.175779834389687</v>
      </c>
      <c r="AA54" s="13">
        <v>0.26238805055618297</v>
      </c>
      <c r="AB54" s="13">
        <v>0.238594695925713</v>
      </c>
      <c r="AC54" s="13">
        <v>0.30307650566101102</v>
      </c>
      <c r="AD54" s="13">
        <v>0.189178511500359</v>
      </c>
      <c r="AE54" s="13">
        <v>0.17566785216331501</v>
      </c>
      <c r="AF54" s="13">
        <v>0.19720733165741</v>
      </c>
      <c r="AG54" s="15">
        <v>0.18449912965297699</v>
      </c>
      <c r="AH54" s="12">
        <v>8.9719489216805004E-2</v>
      </c>
      <c r="AI54" s="13">
        <v>0.115892253816128</v>
      </c>
      <c r="AJ54" s="13">
        <v>9.1437399387359994E-2</v>
      </c>
      <c r="AK54" s="13">
        <v>0.13831378519535101</v>
      </c>
      <c r="AL54" s="13">
        <v>0.105211712419987</v>
      </c>
      <c r="AM54" s="13">
        <v>9.3011885881424006E-2</v>
      </c>
      <c r="AN54" s="13">
        <v>0.101383306086063</v>
      </c>
      <c r="AO54" s="15">
        <v>0.10166647285223</v>
      </c>
      <c r="AP54" s="12">
        <v>0.275116056203842</v>
      </c>
      <c r="AQ54" s="13">
        <v>0.35302835702896102</v>
      </c>
      <c r="AR54" s="13">
        <v>0.34281119704246499</v>
      </c>
      <c r="AS54" s="13">
        <v>0.44477880001068099</v>
      </c>
      <c r="AT54" s="13">
        <v>0.23829424381256101</v>
      </c>
      <c r="AU54" s="13">
        <v>0.238493576645851</v>
      </c>
      <c r="AV54" s="13">
        <v>0.25515449047088601</v>
      </c>
      <c r="AW54" s="15">
        <v>0.22420831024646801</v>
      </c>
      <c r="AX54" s="17"/>
      <c r="AY54" s="17"/>
      <c r="AZ54" s="17"/>
      <c r="BA54" s="17"/>
      <c r="BB54" s="17"/>
      <c r="BC54" s="17"/>
    </row>
    <row r="55" spans="1:61" x14ac:dyDescent="0.2">
      <c r="A55" s="113">
        <v>40</v>
      </c>
      <c r="B55" s="12">
        <v>0.68359375</v>
      </c>
      <c r="C55" s="13">
        <v>1.0161828994751001</v>
      </c>
      <c r="D55" s="13">
        <v>0.86782383918762196</v>
      </c>
      <c r="E55" s="13">
        <v>0.81685000658035301</v>
      </c>
      <c r="F55" s="13">
        <v>0.65860956907272294</v>
      </c>
      <c r="G55" s="13">
        <v>0.56362396478652999</v>
      </c>
      <c r="H55" s="13">
        <v>0.640450119972229</v>
      </c>
      <c r="I55" s="15">
        <v>0.59014546871185303</v>
      </c>
      <c r="J55" s="12">
        <v>0.59142303466796897</v>
      </c>
      <c r="K55" s="13">
        <v>0.83089447021484397</v>
      </c>
      <c r="L55" s="13">
        <v>0.81476444005966198</v>
      </c>
      <c r="M55" s="13">
        <v>0.79764664173126198</v>
      </c>
      <c r="N55" s="13">
        <v>0.57853120565414395</v>
      </c>
      <c r="O55" s="13">
        <v>0.52710211277008101</v>
      </c>
      <c r="P55" s="13">
        <v>0.61267340183258101</v>
      </c>
      <c r="Q55" s="15">
        <v>0.64650839567184404</v>
      </c>
      <c r="R55" s="12">
        <v>0.52309542894363403</v>
      </c>
      <c r="S55" s="13">
        <v>0.75573486089706399</v>
      </c>
      <c r="T55" s="13">
        <v>0.71131521463394198</v>
      </c>
      <c r="U55" s="13">
        <v>0.77192872762680098</v>
      </c>
      <c r="V55" s="13">
        <v>0.50164449214935303</v>
      </c>
      <c r="W55" s="13">
        <v>0.45191037654876698</v>
      </c>
      <c r="X55" s="13">
        <v>0.55237263441085804</v>
      </c>
      <c r="Y55" s="15">
        <v>0.49639829993248002</v>
      </c>
      <c r="Z55" s="12">
        <v>0.34123954176902799</v>
      </c>
      <c r="AA55" s="13">
        <v>0.56559628248214699</v>
      </c>
      <c r="AB55" s="13">
        <v>0.47744768857955899</v>
      </c>
      <c r="AC55" s="13">
        <v>0.60156154632568404</v>
      </c>
      <c r="AD55" s="13">
        <v>0.33127430081367498</v>
      </c>
      <c r="AE55" s="13">
        <v>0.29423001408576999</v>
      </c>
      <c r="AF55" s="13">
        <v>0.35801959037780801</v>
      </c>
      <c r="AG55" s="15">
        <v>0.31210809946060197</v>
      </c>
      <c r="AH55" s="12">
        <v>0.150204718112946</v>
      </c>
      <c r="AI55" s="13">
        <v>0.25270599126815801</v>
      </c>
      <c r="AJ55" s="13">
        <v>0.16490922868251801</v>
      </c>
      <c r="AK55" s="13">
        <v>0.27749383449554399</v>
      </c>
      <c r="AL55" s="13">
        <v>0.149608179926872</v>
      </c>
      <c r="AM55" s="13">
        <v>0.134940475225449</v>
      </c>
      <c r="AN55" s="13">
        <v>0.15758699178695701</v>
      </c>
      <c r="AO55" s="15">
        <v>0.13900151848792999</v>
      </c>
      <c r="AP55" s="12">
        <v>0.63183522224426303</v>
      </c>
      <c r="AQ55" s="13">
        <v>0.84270101785659801</v>
      </c>
      <c r="AR55" s="13">
        <v>0.82887369394302401</v>
      </c>
      <c r="AS55" s="13">
        <v>0.93171888589858998</v>
      </c>
      <c r="AT55" s="13">
        <v>0.587546646595001</v>
      </c>
      <c r="AU55" s="13">
        <v>0.57411807775497403</v>
      </c>
      <c r="AV55" s="13">
        <v>0.63873922824859597</v>
      </c>
      <c r="AW55" s="15">
        <v>0.60415166616439797</v>
      </c>
      <c r="AX55" s="17"/>
      <c r="AY55" s="17"/>
      <c r="AZ55" s="17"/>
      <c r="BA55" s="17"/>
      <c r="BB55" s="17"/>
      <c r="BC55" s="17"/>
    </row>
    <row r="56" spans="1:61" x14ac:dyDescent="0.2">
      <c r="A56" s="113">
        <v>60</v>
      </c>
      <c r="B56" s="12">
        <v>1.4617919921875</v>
      </c>
      <c r="C56" s="13">
        <v>2.1257376670837398</v>
      </c>
      <c r="D56" s="13">
        <v>1.9217376708984399</v>
      </c>
      <c r="E56" s="13">
        <v>1.6919807195663401</v>
      </c>
      <c r="F56" s="13">
        <v>1.9818598031997701</v>
      </c>
      <c r="G56" s="13">
        <v>1.72654128074646</v>
      </c>
      <c r="H56" s="13">
        <v>1.88060474395752</v>
      </c>
      <c r="I56" s="15">
        <v>1.88509392738342</v>
      </c>
      <c r="J56" s="12">
        <v>1.3945450782775899</v>
      </c>
      <c r="K56" s="13">
        <v>1.78870236873627</v>
      </c>
      <c r="L56" s="13">
        <v>1.8325619697570801</v>
      </c>
      <c r="M56" s="13">
        <v>1.68124008178711</v>
      </c>
      <c r="N56" s="13">
        <v>1.9130318164825399</v>
      </c>
      <c r="O56" s="13">
        <v>1.7154967784881601</v>
      </c>
      <c r="P56" s="13">
        <v>1.9010926485061601</v>
      </c>
      <c r="Q56" s="15">
        <v>2.32507276535034</v>
      </c>
      <c r="R56" s="12">
        <v>1.2325631380081199</v>
      </c>
      <c r="S56" s="13">
        <v>1.62564253807068</v>
      </c>
      <c r="T56" s="13">
        <v>1.5400302410125699</v>
      </c>
      <c r="U56" s="13">
        <v>1.5593221187591599</v>
      </c>
      <c r="V56" s="13">
        <v>1.59397196769714</v>
      </c>
      <c r="W56" s="13">
        <v>1.4073144197464</v>
      </c>
      <c r="X56" s="13">
        <v>1.62149858474731</v>
      </c>
      <c r="Y56" s="15">
        <v>1.76146245002747</v>
      </c>
      <c r="Z56" s="12">
        <v>0.69770616292953502</v>
      </c>
      <c r="AA56" s="13">
        <v>1.0947061777114899</v>
      </c>
      <c r="AB56" s="13">
        <v>0.94363284111022905</v>
      </c>
      <c r="AC56" s="13">
        <v>1.1169464588165301</v>
      </c>
      <c r="AD56" s="13">
        <v>0.88845473527908303</v>
      </c>
      <c r="AE56" s="13">
        <v>0.75532019138336204</v>
      </c>
      <c r="AF56" s="13">
        <v>0.94465035200118996</v>
      </c>
      <c r="AG56" s="15">
        <v>0.91653543710708596</v>
      </c>
      <c r="AH56" s="12">
        <v>0.27277392148971602</v>
      </c>
      <c r="AI56" s="13">
        <v>0.45777368545532199</v>
      </c>
      <c r="AJ56" s="13">
        <v>0.29905122518539401</v>
      </c>
      <c r="AK56" s="13">
        <v>0.47978034615516701</v>
      </c>
      <c r="AL56" s="13">
        <v>0.25842857360839799</v>
      </c>
      <c r="AM56" s="13">
        <v>0.23905111849308</v>
      </c>
      <c r="AN56" s="13">
        <v>0.30405753850936901</v>
      </c>
      <c r="AO56" s="15">
        <v>0.247598841786385</v>
      </c>
      <c r="AP56" s="12">
        <v>1.51586270332336</v>
      </c>
      <c r="AQ56" s="13">
        <v>1.8948501348495499</v>
      </c>
      <c r="AR56" s="13">
        <v>1.8901790380477901</v>
      </c>
      <c r="AS56" s="13">
        <v>1.78841876983643</v>
      </c>
      <c r="AT56" s="13">
        <v>1.8621513843536399</v>
      </c>
      <c r="AU56" s="13">
        <v>1.8163973093032799</v>
      </c>
      <c r="AV56" s="13">
        <v>1.93319952487946</v>
      </c>
      <c r="AW56" s="15">
        <v>2.0176136493682901</v>
      </c>
      <c r="AX56" s="17"/>
      <c r="AY56" s="17"/>
      <c r="AZ56" s="17"/>
      <c r="BA56" s="17"/>
      <c r="BB56" s="17"/>
      <c r="BC56" s="17"/>
    </row>
    <row r="57" spans="1:61" x14ac:dyDescent="0.2">
      <c r="A57" s="114">
        <v>80</v>
      </c>
      <c r="B57" s="14">
        <v>2.6947021484375</v>
      </c>
      <c r="C57" s="9">
        <v>3.81996870040894</v>
      </c>
      <c r="D57" s="9">
        <v>3.5632066726684601</v>
      </c>
      <c r="E57" s="9">
        <v>2.96847748756409</v>
      </c>
      <c r="F57" s="9">
        <v>4.17854976654053</v>
      </c>
      <c r="G57" s="9">
        <v>3.8626792430877699</v>
      </c>
      <c r="H57" s="9">
        <v>3.9120357036590598</v>
      </c>
      <c r="I57" s="16">
        <v>3.9297518730163601</v>
      </c>
      <c r="J57" s="14">
        <v>2.75025534629822</v>
      </c>
      <c r="K57" s="9">
        <v>3.4398379325866699</v>
      </c>
      <c r="L57" s="9">
        <v>3.4912514686584499</v>
      </c>
      <c r="M57" s="9">
        <v>3.15905094146729</v>
      </c>
      <c r="N57" s="9">
        <v>4.3033785820007298</v>
      </c>
      <c r="O57" s="9">
        <v>4.0674076080322301</v>
      </c>
      <c r="P57" s="9">
        <v>4.1884994506835902</v>
      </c>
      <c r="Q57" s="16">
        <v>5.1495466232299796</v>
      </c>
      <c r="R57" s="14">
        <v>2.61911249160767</v>
      </c>
      <c r="S57" s="9">
        <v>3.24810886383057</v>
      </c>
      <c r="T57" s="9">
        <v>3.1705021858215301</v>
      </c>
      <c r="U57" s="9">
        <v>2.9114122390747101</v>
      </c>
      <c r="V57" s="9">
        <v>3.72249460220337</v>
      </c>
      <c r="W57" s="9">
        <v>3.5493316650390598</v>
      </c>
      <c r="X57" s="9">
        <v>3.7931671142578098</v>
      </c>
      <c r="Y57" s="16">
        <v>4.2276644706726101</v>
      </c>
      <c r="Z57" s="14">
        <v>1.51814389228821</v>
      </c>
      <c r="AA57" s="9">
        <v>2.19648265838623</v>
      </c>
      <c r="AB57" s="9">
        <v>1.8955897092819201</v>
      </c>
      <c r="AC57" s="9">
        <v>2.0351867675781299</v>
      </c>
      <c r="AD57" s="9">
        <v>2.404629945755</v>
      </c>
      <c r="AE57" s="9">
        <v>2.1502308845520002</v>
      </c>
      <c r="AF57" s="9">
        <v>2.3609082698821999</v>
      </c>
      <c r="AG57" s="16">
        <v>2.5650572776794398</v>
      </c>
      <c r="AH57" s="14">
        <v>0.59200716018676802</v>
      </c>
      <c r="AI57" s="9">
        <v>0.84556782245635997</v>
      </c>
      <c r="AJ57" s="9">
        <v>0.63052785396575906</v>
      </c>
      <c r="AK57" s="9">
        <v>0.86841017007827803</v>
      </c>
      <c r="AL57" s="9">
        <v>0.74518758058547996</v>
      </c>
      <c r="AM57" s="9">
        <v>0.67754399776458696</v>
      </c>
      <c r="AN57" s="9">
        <v>0.81720614433288596</v>
      </c>
      <c r="AO57" s="16">
        <v>0.73834168910980202</v>
      </c>
      <c r="AP57" s="14">
        <v>2.9513275623321502</v>
      </c>
      <c r="AQ57" s="9">
        <v>3.4951758384704599</v>
      </c>
      <c r="AR57" s="9">
        <v>3.3886663913726802</v>
      </c>
      <c r="AS57" s="9">
        <v>2.9827454090118399</v>
      </c>
      <c r="AT57" s="9">
        <v>4.0267663002014196</v>
      </c>
      <c r="AU57" s="9">
        <v>4.0230998992919904</v>
      </c>
      <c r="AV57" s="9">
        <v>4.0458388328552202</v>
      </c>
      <c r="AW57" s="16">
        <v>4.1884441375732404</v>
      </c>
      <c r="AX57" s="17"/>
      <c r="AY57" s="17"/>
      <c r="AZ57" s="17"/>
      <c r="BA57" s="17"/>
      <c r="BB57" s="17"/>
      <c r="BC57" s="17"/>
    </row>
    <row r="58" spans="1:6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</row>
    <row r="59" spans="1:61" ht="19" x14ac:dyDescent="0.2">
      <c r="A59" s="112" t="s">
        <v>228</v>
      </c>
    </row>
    <row r="61" spans="1:61" x14ac:dyDescent="0.2">
      <c r="A61" s="45" t="s">
        <v>1</v>
      </c>
      <c r="B61" s="293" t="s">
        <v>14</v>
      </c>
      <c r="C61" s="294"/>
      <c r="D61" s="294"/>
      <c r="E61" s="294"/>
      <c r="F61" s="294"/>
      <c r="G61" s="294"/>
      <c r="H61" s="294"/>
      <c r="I61" s="295"/>
      <c r="J61" s="227" t="s">
        <v>227</v>
      </c>
      <c r="K61" s="228"/>
      <c r="L61" s="228"/>
      <c r="M61" s="228"/>
      <c r="N61" s="228"/>
      <c r="O61" s="228"/>
      <c r="P61" s="228"/>
      <c r="Q61" s="229"/>
      <c r="R61" s="238" t="s">
        <v>229</v>
      </c>
      <c r="S61" s="239"/>
      <c r="T61" s="239"/>
      <c r="U61" s="239"/>
      <c r="V61" s="239"/>
      <c r="W61" s="239"/>
      <c r="X61" s="239"/>
      <c r="Y61" s="240"/>
      <c r="Z61" s="238" t="s">
        <v>230</v>
      </c>
      <c r="AA61" s="239"/>
      <c r="AB61" s="239"/>
      <c r="AC61" s="239"/>
      <c r="AD61" s="239"/>
      <c r="AE61" s="239"/>
      <c r="AF61" s="239"/>
      <c r="AG61" s="240"/>
      <c r="AH61" s="238" t="s">
        <v>231</v>
      </c>
      <c r="AI61" s="239"/>
      <c r="AJ61" s="239"/>
      <c r="AK61" s="239"/>
      <c r="AL61" s="239"/>
      <c r="AM61" s="239"/>
      <c r="AN61" s="239"/>
      <c r="AO61" s="240"/>
      <c r="AP61" s="293" t="s">
        <v>218</v>
      </c>
      <c r="AQ61" s="294"/>
      <c r="AR61" s="294"/>
      <c r="AS61" s="294"/>
      <c r="AT61" s="294"/>
      <c r="AU61" s="294"/>
      <c r="AV61" s="294"/>
      <c r="AW61" s="295"/>
      <c r="AX61" s="17"/>
      <c r="AY61" s="17"/>
      <c r="BH61" s="17"/>
      <c r="BI61" s="17"/>
    </row>
    <row r="62" spans="1:61" x14ac:dyDescent="0.2">
      <c r="A62" s="113">
        <v>-100</v>
      </c>
      <c r="B62" s="12">
        <v>-0.64401292800903298</v>
      </c>
      <c r="C62" s="13">
        <v>-0.26233527064323398</v>
      </c>
      <c r="D62" s="13">
        <v>-0.37384811043739302</v>
      </c>
      <c r="E62" s="13">
        <v>-1.1064493656158401</v>
      </c>
      <c r="F62" s="13">
        <v>-0.66070818901062001</v>
      </c>
      <c r="G62" s="13">
        <v>-0.40274801850318898</v>
      </c>
      <c r="H62" s="13">
        <v>-0.448523879051209</v>
      </c>
      <c r="I62" s="15">
        <v>-0.31586068868637102</v>
      </c>
      <c r="J62" s="12">
        <v>-0.46591937541961698</v>
      </c>
      <c r="K62" s="13">
        <v>-0.26146683096885698</v>
      </c>
      <c r="L62" s="13">
        <v>-0.377785414457321</v>
      </c>
      <c r="M62" s="13">
        <v>-1.1220729351043699</v>
      </c>
      <c r="N62" s="13">
        <v>-0.63848507404327404</v>
      </c>
      <c r="O62" s="13">
        <v>-0.38659319281578097</v>
      </c>
      <c r="P62" s="13">
        <v>-0.43770062923431402</v>
      </c>
      <c r="Q62" s="15">
        <v>-0.31249821186065702</v>
      </c>
      <c r="R62" s="12">
        <v>-0.52799767255783103</v>
      </c>
      <c r="S62" s="13">
        <v>-0.25155568122863797</v>
      </c>
      <c r="T62" s="13">
        <v>-0.36131778359413103</v>
      </c>
      <c r="U62" s="13">
        <v>-1.05453848838806</v>
      </c>
      <c r="V62" s="13">
        <v>-0.63707977533340499</v>
      </c>
      <c r="W62" s="13">
        <v>-0.38052868843078602</v>
      </c>
      <c r="X62" s="13">
        <v>-0.43225148320198098</v>
      </c>
      <c r="Y62" s="15">
        <v>-0.30726087093353299</v>
      </c>
      <c r="Z62" s="12">
        <v>-0.45068478584289601</v>
      </c>
      <c r="AA62" s="13">
        <v>-0.22607791423797599</v>
      </c>
      <c r="AB62" s="13">
        <v>-0.30801060795784002</v>
      </c>
      <c r="AC62" s="13">
        <v>-0.84829646348953203</v>
      </c>
      <c r="AD62" s="13">
        <v>-0.50953334569930997</v>
      </c>
      <c r="AE62" s="13">
        <v>-0.31545254588127097</v>
      </c>
      <c r="AF62" s="13">
        <v>-0.366743683815002</v>
      </c>
      <c r="AG62" s="15">
        <v>-0.25736197829246499</v>
      </c>
      <c r="AH62" s="12">
        <v>-0.247474044561386</v>
      </c>
      <c r="AI62" s="13">
        <v>-0.155319944024086</v>
      </c>
      <c r="AJ62" s="13">
        <v>-0.184197902679443</v>
      </c>
      <c r="AK62" s="13">
        <v>-0.44226145744323703</v>
      </c>
      <c r="AL62" s="13">
        <v>-0.26599523425102201</v>
      </c>
      <c r="AM62" s="13">
        <v>-0.18172354996204401</v>
      </c>
      <c r="AN62" s="13">
        <v>-0.22650028765201599</v>
      </c>
      <c r="AO62" s="15">
        <v>-0.16382916271686601</v>
      </c>
      <c r="AP62" s="12">
        <v>-0.56542927026748702</v>
      </c>
      <c r="AQ62" s="13">
        <v>-0.24059548974037201</v>
      </c>
      <c r="AR62" s="13">
        <v>-0.33543449640273998</v>
      </c>
      <c r="AS62" s="13">
        <v>-0.87100517749786399</v>
      </c>
      <c r="AT62" s="13">
        <v>-0.60352855920791604</v>
      </c>
      <c r="AU62" s="13">
        <v>-0.37853392958641102</v>
      </c>
      <c r="AV62" s="13">
        <v>-0.40688291192054699</v>
      </c>
      <c r="AW62" s="15">
        <v>-0.29979270696639998</v>
      </c>
      <c r="AX62" s="3"/>
      <c r="AY62" s="3"/>
      <c r="BH62" s="17"/>
      <c r="BI62" s="17"/>
    </row>
    <row r="63" spans="1:61" x14ac:dyDescent="0.2">
      <c r="A63" s="113">
        <v>-80</v>
      </c>
      <c r="B63" s="12">
        <v>-0.45533120632171598</v>
      </c>
      <c r="C63" s="13">
        <v>-0.19920645654201499</v>
      </c>
      <c r="D63" s="13">
        <v>-0.28391820192336997</v>
      </c>
      <c r="E63" s="13">
        <v>-0.84595096111297596</v>
      </c>
      <c r="F63" s="13">
        <v>-0.497415810823441</v>
      </c>
      <c r="G63" s="13">
        <v>-0.29966017603874201</v>
      </c>
      <c r="H63" s="13">
        <v>-0.33517989516258201</v>
      </c>
      <c r="I63" s="15">
        <v>-0.23142831027507799</v>
      </c>
      <c r="J63" s="12">
        <v>-0.32956704497337302</v>
      </c>
      <c r="K63" s="13">
        <v>-0.19604320824146301</v>
      </c>
      <c r="L63" s="13">
        <v>-0.28453460335731501</v>
      </c>
      <c r="M63" s="13">
        <v>-0.85550129413604703</v>
      </c>
      <c r="N63" s="13">
        <v>-0.47194516658782998</v>
      </c>
      <c r="O63" s="13">
        <v>-0.284688860177994</v>
      </c>
      <c r="P63" s="13">
        <v>-0.32517367601394698</v>
      </c>
      <c r="Q63" s="15">
        <v>-0.225381404161453</v>
      </c>
      <c r="R63" s="12">
        <v>-0.380393326282501</v>
      </c>
      <c r="S63" s="13">
        <v>-0.18802124261856101</v>
      </c>
      <c r="T63" s="13">
        <v>-0.27181074023246798</v>
      </c>
      <c r="U63" s="13">
        <v>-0.79825979471206698</v>
      </c>
      <c r="V63" s="13">
        <v>-0.47043970227241499</v>
      </c>
      <c r="W63" s="13">
        <v>-0.28087660670280501</v>
      </c>
      <c r="X63" s="13">
        <v>-0.31907826662063599</v>
      </c>
      <c r="Y63" s="15">
        <v>-0.22254651784896901</v>
      </c>
      <c r="Z63" s="12">
        <v>-0.322429209947586</v>
      </c>
      <c r="AA63" s="13">
        <v>-0.16771528124809301</v>
      </c>
      <c r="AB63" s="13">
        <v>-0.22845222055912001</v>
      </c>
      <c r="AC63" s="13">
        <v>-0.62753337621688798</v>
      </c>
      <c r="AD63" s="13">
        <v>-0.37650337815284701</v>
      </c>
      <c r="AE63" s="13">
        <v>-0.228937372565269</v>
      </c>
      <c r="AF63" s="13">
        <v>-0.27073004841804499</v>
      </c>
      <c r="AG63" s="15">
        <v>-0.18313308060169201</v>
      </c>
      <c r="AH63" s="12">
        <v>-0.168933555483818</v>
      </c>
      <c r="AI63" s="13">
        <v>-0.11103036254644399</v>
      </c>
      <c r="AJ63" s="13">
        <v>-0.12782317399978599</v>
      </c>
      <c r="AK63" s="13">
        <v>-0.30655133724212602</v>
      </c>
      <c r="AL63" s="13">
        <v>-0.196875020861626</v>
      </c>
      <c r="AM63" s="13">
        <v>-0.13418218493461601</v>
      </c>
      <c r="AN63" s="13">
        <v>-0.16807430982589699</v>
      </c>
      <c r="AO63" s="15">
        <v>-0.121448248624802</v>
      </c>
      <c r="AP63" s="12">
        <v>-0.40474197268486001</v>
      </c>
      <c r="AQ63" s="13">
        <v>-0.178093001246452</v>
      </c>
      <c r="AR63" s="13">
        <v>-0.248003304004669</v>
      </c>
      <c r="AS63" s="13">
        <v>-0.63601619005203203</v>
      </c>
      <c r="AT63" s="13">
        <v>-0.45252868533134499</v>
      </c>
      <c r="AU63" s="13">
        <v>-0.28016191720962502</v>
      </c>
      <c r="AV63" s="13">
        <v>-0.30527967214584401</v>
      </c>
      <c r="AW63" s="15">
        <v>-0.22321771085262301</v>
      </c>
      <c r="AX63" s="3"/>
      <c r="AY63" s="3"/>
      <c r="BH63" s="17"/>
      <c r="BI63" s="17"/>
    </row>
    <row r="64" spans="1:61" x14ac:dyDescent="0.2">
      <c r="A64" s="113">
        <v>-60</v>
      </c>
      <c r="B64" s="12">
        <v>-0.32558453083038302</v>
      </c>
      <c r="C64" s="13">
        <v>-0.14074255526065799</v>
      </c>
      <c r="D64" s="13">
        <v>-0.20924884080886799</v>
      </c>
      <c r="E64" s="13">
        <v>-0.62404388189315796</v>
      </c>
      <c r="F64" s="13">
        <v>-0.357919931411743</v>
      </c>
      <c r="G64" s="13">
        <v>-0.20681171119213099</v>
      </c>
      <c r="H64" s="13">
        <v>-0.234873101115227</v>
      </c>
      <c r="I64" s="15">
        <v>-0.148214757442474</v>
      </c>
      <c r="J64" s="12">
        <v>-0.229098111391068</v>
      </c>
      <c r="K64" s="13">
        <v>-0.137777239084244</v>
      </c>
      <c r="L64" s="13">
        <v>-0.20610973238944999</v>
      </c>
      <c r="M64" s="13">
        <v>-0.63021141290664695</v>
      </c>
      <c r="N64" s="13">
        <v>-0.33326560258865401</v>
      </c>
      <c r="O64" s="13">
        <v>-0.19233028590679199</v>
      </c>
      <c r="P64" s="13">
        <v>-0.22340767085552199</v>
      </c>
      <c r="Q64" s="15">
        <v>-0.141795113682747</v>
      </c>
      <c r="R64" s="12">
        <v>-0.27300569415092502</v>
      </c>
      <c r="S64" s="13">
        <v>-0.131033360958099</v>
      </c>
      <c r="T64" s="13">
        <v>-0.19818340241908999</v>
      </c>
      <c r="U64" s="13">
        <v>-0.587419092655182</v>
      </c>
      <c r="V64" s="13">
        <v>-0.335006684064865</v>
      </c>
      <c r="W64" s="13">
        <v>-0.18950222432613401</v>
      </c>
      <c r="X64" s="13">
        <v>-0.21892809867858901</v>
      </c>
      <c r="Y64" s="15">
        <v>-0.13566750288009599</v>
      </c>
      <c r="Z64" s="12">
        <v>-0.22448684275150299</v>
      </c>
      <c r="AA64" s="13">
        <v>-0.116729006171227</v>
      </c>
      <c r="AB64" s="13">
        <v>-0.16104944050312001</v>
      </c>
      <c r="AC64" s="13">
        <v>-0.45801299810409501</v>
      </c>
      <c r="AD64" s="13">
        <v>-0.26576957106590299</v>
      </c>
      <c r="AE64" s="13">
        <v>-0.14845642447471599</v>
      </c>
      <c r="AF64" s="13">
        <v>-0.184510603547096</v>
      </c>
      <c r="AG64" s="15">
        <v>-0.11360987275838901</v>
      </c>
      <c r="AH64" s="12">
        <v>-0.111169725656509</v>
      </c>
      <c r="AI64" s="13">
        <v>-7.6759636402130002E-2</v>
      </c>
      <c r="AJ64" s="13">
        <v>-8.4674119949341001E-2</v>
      </c>
      <c r="AK64" s="13">
        <v>-0.21453151106834401</v>
      </c>
      <c r="AL64" s="13">
        <v>-0.14500875771045699</v>
      </c>
      <c r="AM64" s="13">
        <v>-9.8708406090736001E-2</v>
      </c>
      <c r="AN64" s="13">
        <v>-0.119491010904312</v>
      </c>
      <c r="AO64" s="15">
        <v>-8.6247920989989998E-2</v>
      </c>
      <c r="AP64" s="12">
        <v>-0.28514051437377902</v>
      </c>
      <c r="AQ64" s="13">
        <v>-0.122155234217644</v>
      </c>
      <c r="AR64" s="13">
        <v>-0.17116773128509499</v>
      </c>
      <c r="AS64" s="13">
        <v>-0.45702880620956399</v>
      </c>
      <c r="AT64" s="13">
        <v>-0.32181188464164701</v>
      </c>
      <c r="AU64" s="13">
        <v>-0.19427727162837999</v>
      </c>
      <c r="AV64" s="13">
        <v>-0.214275613427162</v>
      </c>
      <c r="AW64" s="15">
        <v>-0.143834158778191</v>
      </c>
      <c r="AX64" s="3"/>
      <c r="AY64" s="3"/>
      <c r="BH64" s="17"/>
      <c r="BI64" s="17"/>
    </row>
    <row r="65" spans="1:61" x14ac:dyDescent="0.2">
      <c r="A65" s="113">
        <v>-40</v>
      </c>
      <c r="B65" s="12">
        <v>-0.21027684211730999</v>
      </c>
      <c r="C65" s="13">
        <v>-8.8602595031261E-2</v>
      </c>
      <c r="D65" s="13">
        <v>-0.13230039179325101</v>
      </c>
      <c r="E65" s="13">
        <v>-0.42821094393730202</v>
      </c>
      <c r="F65" s="13">
        <v>-0.224384605884552</v>
      </c>
      <c r="G65" s="13">
        <v>-0.11004851013422</v>
      </c>
      <c r="H65" s="13">
        <v>-0.13268814980983701</v>
      </c>
      <c r="I65" s="15">
        <v>-6.3444785773753995E-2</v>
      </c>
      <c r="J65" s="12">
        <v>-0.14042469859123199</v>
      </c>
      <c r="K65" s="13">
        <v>-8.6376011371613007E-2</v>
      </c>
      <c r="L65" s="13">
        <v>-0.129327237606049</v>
      </c>
      <c r="M65" s="13">
        <v>-0.42691418528556802</v>
      </c>
      <c r="N65" s="13">
        <v>-0.20701138675212899</v>
      </c>
      <c r="O65" s="13">
        <v>-9.4497077167033997E-2</v>
      </c>
      <c r="P65" s="13">
        <v>-0.12082861363887799</v>
      </c>
      <c r="Q65" s="15">
        <v>-5.3333032876253003E-2</v>
      </c>
      <c r="R65" s="12">
        <v>-0.171972885727882</v>
      </c>
      <c r="S65" s="13">
        <v>-8.1490606069565E-2</v>
      </c>
      <c r="T65" s="13">
        <v>-0.120998494327068</v>
      </c>
      <c r="U65" s="13">
        <v>-0.39789074659347501</v>
      </c>
      <c r="V65" s="13">
        <v>-0.207422375679016</v>
      </c>
      <c r="W65" s="13">
        <v>-9.2794150114059004E-2</v>
      </c>
      <c r="X65" s="13">
        <v>-0.11765430867672</v>
      </c>
      <c r="Y65" s="15">
        <v>-4.7743961215018997E-2</v>
      </c>
      <c r="Z65" s="12">
        <v>-0.13654167950153401</v>
      </c>
      <c r="AA65" s="13">
        <v>-7.2666212916373998E-2</v>
      </c>
      <c r="AB65" s="13">
        <v>-0.100597053766251</v>
      </c>
      <c r="AC65" s="13">
        <v>-0.31189593672752403</v>
      </c>
      <c r="AD65" s="13">
        <v>-0.16212764382362399</v>
      </c>
      <c r="AE65" s="13">
        <v>-7.1160808205604997E-2</v>
      </c>
      <c r="AF65" s="13">
        <v>-9.7427830100059995E-2</v>
      </c>
      <c r="AG65" s="15">
        <v>-4.0189810097217997E-2</v>
      </c>
      <c r="AH65" s="12">
        <v>-6.4497321844100994E-2</v>
      </c>
      <c r="AI65" s="13">
        <v>-4.4926654547453003E-2</v>
      </c>
      <c r="AJ65" s="13">
        <v>-5.0537146627902998E-2</v>
      </c>
      <c r="AK65" s="13">
        <v>-0.135685294866562</v>
      </c>
      <c r="AL65" s="13">
        <v>-0.10207711160183</v>
      </c>
      <c r="AM65" s="13">
        <v>-6.2686145305634003E-2</v>
      </c>
      <c r="AN65" s="13">
        <v>-7.9191111028193997E-2</v>
      </c>
      <c r="AO65" s="15">
        <v>-5.6224316358566E-2</v>
      </c>
      <c r="AP65" s="12">
        <v>-0.17780485749244701</v>
      </c>
      <c r="AQ65" s="13">
        <v>-7.4498258531094E-2</v>
      </c>
      <c r="AR65" s="13">
        <v>-0.101656384766102</v>
      </c>
      <c r="AS65" s="13">
        <v>-0.30117344856262201</v>
      </c>
      <c r="AT65" s="13">
        <v>-0.204682722687721</v>
      </c>
      <c r="AU65" s="13">
        <v>-0.10406819730997099</v>
      </c>
      <c r="AV65" s="13">
        <v>-0.121040761470795</v>
      </c>
      <c r="AW65" s="15">
        <v>-6.6147156059742002E-2</v>
      </c>
      <c r="AX65" s="3"/>
      <c r="AY65" s="3"/>
      <c r="BH65" s="17"/>
      <c r="BI65" s="17"/>
    </row>
    <row r="66" spans="1:61" x14ac:dyDescent="0.2">
      <c r="A66" s="113">
        <v>-20</v>
      </c>
      <c r="B66" s="12">
        <v>-8.2864806056023005E-2</v>
      </c>
      <c r="C66" s="13">
        <v>-3.1747192144393997E-2</v>
      </c>
      <c r="D66" s="13">
        <v>-5.2886564284563002E-2</v>
      </c>
      <c r="E66" s="13">
        <v>-0.216932222247124</v>
      </c>
      <c r="F66" s="13">
        <v>-7.7645868062972995E-2</v>
      </c>
      <c r="G66" s="13">
        <v>3.3810105174780003E-2</v>
      </c>
      <c r="H66" s="13">
        <v>1.9397655501962E-2</v>
      </c>
      <c r="I66" s="15">
        <v>7.5486823916435006E-2</v>
      </c>
      <c r="J66" s="12">
        <v>-5.4722409695386998E-2</v>
      </c>
      <c r="K66" s="13">
        <v>-3.0920766294003001E-2</v>
      </c>
      <c r="L66" s="13">
        <v>-4.8864677548409001E-2</v>
      </c>
      <c r="M66" s="13">
        <v>-0.21435421705245999</v>
      </c>
      <c r="N66" s="13">
        <v>-7.1316704154015004E-2</v>
      </c>
      <c r="O66" s="13">
        <v>4.1851598769425999E-2</v>
      </c>
      <c r="P66" s="13">
        <v>2.2695355117321001E-2</v>
      </c>
      <c r="Q66" s="15">
        <v>8.1056095659732999E-2</v>
      </c>
      <c r="R66" s="12">
        <v>-6.8768627941607999E-2</v>
      </c>
      <c r="S66" s="13">
        <v>-2.7486659586429998E-2</v>
      </c>
      <c r="T66" s="13">
        <v>-4.2689267545937999E-2</v>
      </c>
      <c r="U66" s="13">
        <v>-0.198683306574821</v>
      </c>
      <c r="V66" s="13">
        <v>-6.7269414663315E-2</v>
      </c>
      <c r="W66" s="13">
        <v>4.5847240835428002E-2</v>
      </c>
      <c r="X66" s="13">
        <v>2.6847450062633001E-2</v>
      </c>
      <c r="Y66" s="15">
        <v>8.7145581841469005E-2</v>
      </c>
      <c r="Z66" s="12">
        <v>-5.1689550280570998E-2</v>
      </c>
      <c r="AA66" s="13">
        <v>-2.4237122386694E-2</v>
      </c>
      <c r="AB66" s="13">
        <v>-3.4337587654591002E-2</v>
      </c>
      <c r="AC66" s="13">
        <v>-0.15648132562637301</v>
      </c>
      <c r="AD66" s="13">
        <v>-5.1169894635676998E-2</v>
      </c>
      <c r="AE66" s="13">
        <v>5.1835805177689001E-2</v>
      </c>
      <c r="AF66" s="13">
        <v>3.1544398516417001E-2</v>
      </c>
      <c r="AG66" s="15">
        <v>8.1119343638419994E-2</v>
      </c>
      <c r="AH66" s="12">
        <v>-2.2145593538880001E-2</v>
      </c>
      <c r="AI66" s="13">
        <v>-1.5215548686682999E-2</v>
      </c>
      <c r="AJ66" s="13">
        <v>1.7192313447595E-2</v>
      </c>
      <c r="AK66" s="13">
        <v>-6.9254592061042994E-2</v>
      </c>
      <c r="AL66" s="13">
        <v>-5.2951145917176999E-2</v>
      </c>
      <c r="AM66" s="13">
        <v>-2.4161940440536E-2</v>
      </c>
      <c r="AN66" s="13">
        <v>-3.4589998424052998E-2</v>
      </c>
      <c r="AO66" s="15">
        <v>2.0819664001465E-2</v>
      </c>
      <c r="AP66" s="12">
        <v>-6.9590829312801E-2</v>
      </c>
      <c r="AQ66" s="13">
        <v>-2.2409250959754001E-2</v>
      </c>
      <c r="AR66" s="13">
        <v>-2.4159520864487E-2</v>
      </c>
      <c r="AS66" s="13">
        <v>-0.13533750176429701</v>
      </c>
      <c r="AT66" s="13">
        <v>-7.5192876160145E-2</v>
      </c>
      <c r="AU66" s="13">
        <v>3.1685225665569E-2</v>
      </c>
      <c r="AV66" s="13">
        <v>-1.9953470677137E-2</v>
      </c>
      <c r="AW66" s="15">
        <v>5.5862523615360003E-2</v>
      </c>
      <c r="AX66" s="3"/>
      <c r="AY66" s="3"/>
      <c r="BH66" s="17"/>
      <c r="BI66" s="17"/>
    </row>
    <row r="67" spans="1:61" x14ac:dyDescent="0.2">
      <c r="A67" s="113">
        <v>0</v>
      </c>
      <c r="B67" s="12">
        <v>0.115695334970951</v>
      </c>
      <c r="C67" s="13">
        <v>6.1074405908584997E-2</v>
      </c>
      <c r="D67" s="13">
        <v>8.6174018681049E-2</v>
      </c>
      <c r="E67" s="13">
        <v>8.6012177169322995E-2</v>
      </c>
      <c r="F67" s="13">
        <v>0.15718722343444799</v>
      </c>
      <c r="G67" s="13">
        <v>0.180546224117279</v>
      </c>
      <c r="H67" s="13">
        <v>0.17948596179485299</v>
      </c>
      <c r="I67" s="15">
        <v>0.20330090820789301</v>
      </c>
      <c r="J67" s="12">
        <v>7.7525541186332994E-2</v>
      </c>
      <c r="K67" s="13">
        <v>5.7409904897213003E-2</v>
      </c>
      <c r="L67" s="13">
        <v>8.4673464298248E-2</v>
      </c>
      <c r="M67" s="13">
        <v>9.6289217472076E-2</v>
      </c>
      <c r="N67" s="13">
        <v>0.12915354967117301</v>
      </c>
      <c r="O67" s="13">
        <v>0.16785889863967901</v>
      </c>
      <c r="P67" s="13">
        <v>0.16158188879489899</v>
      </c>
      <c r="Q67" s="15">
        <v>0.20383296906948101</v>
      </c>
      <c r="R67" s="12">
        <v>8.3566941320895996E-2</v>
      </c>
      <c r="S67" s="13">
        <v>5.8322012424469001E-2</v>
      </c>
      <c r="T67" s="13">
        <v>8.7851025164127003E-2</v>
      </c>
      <c r="U67" s="13">
        <v>9.3954205513000003E-2</v>
      </c>
      <c r="V67" s="13">
        <v>0.144645646214485</v>
      </c>
      <c r="W67" s="13">
        <v>0.17933017015457201</v>
      </c>
      <c r="X67" s="13">
        <v>0.166746005415916</v>
      </c>
      <c r="Y67" s="15">
        <v>0.206005394458771</v>
      </c>
      <c r="Z67" s="12">
        <v>7.9551689326763E-2</v>
      </c>
      <c r="AA67" s="13">
        <v>5.6701924651861003E-2</v>
      </c>
      <c r="AB67" s="13">
        <v>8.2469552755356001E-2</v>
      </c>
      <c r="AC67" s="13">
        <v>7.8989706933497994E-2</v>
      </c>
      <c r="AD67" s="13">
        <v>0.13024878501892101</v>
      </c>
      <c r="AE67" s="13">
        <v>0.15915927290916401</v>
      </c>
      <c r="AF67" s="13">
        <v>0.148733779788017</v>
      </c>
      <c r="AG67" s="15">
        <v>0.18392910063266801</v>
      </c>
      <c r="AH67" s="12">
        <v>5.0282083451747998E-2</v>
      </c>
      <c r="AI67" s="13">
        <v>3.7059135735034998E-2</v>
      </c>
      <c r="AJ67" s="13">
        <v>6.0801357030869002E-2</v>
      </c>
      <c r="AK67" s="13">
        <v>4.7390814870596001E-2</v>
      </c>
      <c r="AL67" s="13">
        <v>4.5343831181525997E-2</v>
      </c>
      <c r="AM67" s="13">
        <v>5.7197000831366002E-2</v>
      </c>
      <c r="AN67" s="13">
        <v>4.9699831753968998E-2</v>
      </c>
      <c r="AO67" s="15">
        <v>6.2386136502027997E-2</v>
      </c>
      <c r="AP67" s="12">
        <v>9.8984666168690005E-2</v>
      </c>
      <c r="AQ67" s="13">
        <v>5.9801232069731002E-2</v>
      </c>
      <c r="AR67" s="13">
        <v>0.108206585049629</v>
      </c>
      <c r="AS67" s="13">
        <v>0.108134917914867</v>
      </c>
      <c r="AT67" s="13">
        <v>0.124963529407978</v>
      </c>
      <c r="AU67" s="13">
        <v>0.15132170915603599</v>
      </c>
      <c r="AV67" s="13">
        <v>0.13796751201152799</v>
      </c>
      <c r="AW67" s="15">
        <v>0.16150611639022799</v>
      </c>
      <c r="AX67" s="3"/>
      <c r="AY67" s="3"/>
      <c r="BH67" s="17"/>
      <c r="BI67" s="17"/>
    </row>
    <row r="68" spans="1:61" x14ac:dyDescent="0.2">
      <c r="A68" s="113">
        <v>20</v>
      </c>
      <c r="B68" s="12">
        <v>0.36003732681274397</v>
      </c>
      <c r="C68" s="13">
        <v>0.174666032195091</v>
      </c>
      <c r="D68" s="13">
        <v>0.24539236724376701</v>
      </c>
      <c r="E68" s="13">
        <v>0.462965458631516</v>
      </c>
      <c r="F68" s="13">
        <v>0.427949368953705</v>
      </c>
      <c r="G68" s="13">
        <v>0.38673362135887102</v>
      </c>
      <c r="H68" s="13">
        <v>0.40474864840507502</v>
      </c>
      <c r="I68" s="15">
        <v>0.37627565860748302</v>
      </c>
      <c r="J68" s="12">
        <v>0.232865750789642</v>
      </c>
      <c r="K68" s="13">
        <v>0.162991523742676</v>
      </c>
      <c r="L68" s="13">
        <v>0.24567100405693101</v>
      </c>
      <c r="M68" s="13">
        <v>0.48363873362541199</v>
      </c>
      <c r="N68" s="13">
        <v>0.35155719518661499</v>
      </c>
      <c r="O68" s="13">
        <v>0.33960551023483299</v>
      </c>
      <c r="P68" s="13">
        <v>0.35592120885848999</v>
      </c>
      <c r="Q68" s="15">
        <v>0.35533675551414501</v>
      </c>
      <c r="R68" s="12">
        <v>0.26528725028038003</v>
      </c>
      <c r="S68" s="13">
        <v>0.159316346049309</v>
      </c>
      <c r="T68" s="13">
        <v>0.24146717786788899</v>
      </c>
      <c r="U68" s="13">
        <v>0.46086183190345797</v>
      </c>
      <c r="V68" s="13">
        <v>0.38926312327384899</v>
      </c>
      <c r="W68" s="13">
        <v>0.36163443326950101</v>
      </c>
      <c r="X68" s="13">
        <v>0.36561980843544001</v>
      </c>
      <c r="Y68" s="15">
        <v>0.35991907119750999</v>
      </c>
      <c r="Z68" s="12">
        <v>0.23218281567096699</v>
      </c>
      <c r="AA68" s="13">
        <v>0.141077905893326</v>
      </c>
      <c r="AB68" s="13">
        <v>0.20753213763237</v>
      </c>
      <c r="AC68" s="13">
        <v>0.36875709891319303</v>
      </c>
      <c r="AD68" s="13">
        <v>0.32859998941421498</v>
      </c>
      <c r="AE68" s="13">
        <v>0.30790105462074302</v>
      </c>
      <c r="AF68" s="13">
        <v>0.31490653753280601</v>
      </c>
      <c r="AG68" s="15">
        <v>0.30635586380958602</v>
      </c>
      <c r="AH68" s="12">
        <v>0.111848197877407</v>
      </c>
      <c r="AI68" s="13">
        <v>8.2965344190598006E-2</v>
      </c>
      <c r="AJ68" s="13">
        <v>0.116863556206226</v>
      </c>
      <c r="AK68" s="13">
        <v>0.16073703765869099</v>
      </c>
      <c r="AL68" s="13">
        <v>0.12348817288875601</v>
      </c>
      <c r="AM68" s="13">
        <v>0.119093537330627</v>
      </c>
      <c r="AN68" s="13">
        <v>0.11810982972383501</v>
      </c>
      <c r="AO68" s="15">
        <v>0.12047554552555099</v>
      </c>
      <c r="AP68" s="12">
        <v>0.30352616310119601</v>
      </c>
      <c r="AQ68" s="13">
        <v>0.152199432253838</v>
      </c>
      <c r="AR68" s="13">
        <v>0.26429939270019498</v>
      </c>
      <c r="AS68" s="13">
        <v>0.406502515077591</v>
      </c>
      <c r="AT68" s="13">
        <v>0.35915425419807401</v>
      </c>
      <c r="AU68" s="13">
        <v>0.32739481329917902</v>
      </c>
      <c r="AV68" s="13">
        <v>0.32416477799415599</v>
      </c>
      <c r="AW68" s="15">
        <v>0.30385982990264898</v>
      </c>
      <c r="AX68" s="3"/>
      <c r="AY68" s="3"/>
      <c r="BH68" s="17"/>
      <c r="BI68" s="17"/>
    </row>
    <row r="69" spans="1:61" x14ac:dyDescent="0.2">
      <c r="A69" s="113">
        <v>40</v>
      </c>
      <c r="B69" s="12">
        <v>0.77882099151611295</v>
      </c>
      <c r="C69" s="13">
        <v>0.42214781045913702</v>
      </c>
      <c r="D69" s="13">
        <v>0.55918818712234497</v>
      </c>
      <c r="E69" s="13">
        <v>0.99441534280777</v>
      </c>
      <c r="F69" s="13">
        <v>0.94413405656814597</v>
      </c>
      <c r="G69" s="13">
        <v>0.85994899272918701</v>
      </c>
      <c r="H69" s="13">
        <v>0.86433130502700795</v>
      </c>
      <c r="I69" s="15">
        <v>0.837438344955444</v>
      </c>
      <c r="J69" s="12">
        <v>0.62698495388030995</v>
      </c>
      <c r="K69" s="13">
        <v>0.41482475399971003</v>
      </c>
      <c r="L69" s="13">
        <v>0.61169278621673595</v>
      </c>
      <c r="M69" s="13">
        <v>1.03839206695557</v>
      </c>
      <c r="N69" s="13">
        <v>0.78965502977371205</v>
      </c>
      <c r="O69" s="13">
        <v>0.76010632514953602</v>
      </c>
      <c r="P69" s="13">
        <v>0.78068906068801902</v>
      </c>
      <c r="Q69" s="15">
        <v>0.754230856895447</v>
      </c>
      <c r="R69" s="12">
        <v>0.60382837057113603</v>
      </c>
      <c r="S69" s="13">
        <v>0.37502244114875799</v>
      </c>
      <c r="T69" s="13">
        <v>0.56094151735305797</v>
      </c>
      <c r="U69" s="13">
        <v>0.99226331710815396</v>
      </c>
      <c r="V69" s="13">
        <v>0.84820324182510398</v>
      </c>
      <c r="W69" s="13">
        <v>0.81547713279724099</v>
      </c>
      <c r="X69" s="13">
        <v>0.79410248994827304</v>
      </c>
      <c r="Y69" s="15">
        <v>0.76019096374511697</v>
      </c>
      <c r="Z69" s="12">
        <v>0.493553966283798</v>
      </c>
      <c r="AA69" s="13">
        <v>0.30726310610771201</v>
      </c>
      <c r="AB69" s="13">
        <v>0.45568645000457803</v>
      </c>
      <c r="AC69" s="13">
        <v>0.80916762351989702</v>
      </c>
      <c r="AD69" s="13">
        <v>0.70769000053405795</v>
      </c>
      <c r="AE69" s="13">
        <v>0.66092288494110096</v>
      </c>
      <c r="AF69" s="13">
        <v>0.67362475395202603</v>
      </c>
      <c r="AG69" s="15">
        <v>0.61067593097686801</v>
      </c>
      <c r="AH69" s="12">
        <v>0.215480417013168</v>
      </c>
      <c r="AI69" s="13">
        <v>0.16248989105224601</v>
      </c>
      <c r="AJ69" s="13">
        <v>0.2266865670681</v>
      </c>
      <c r="AK69" s="13">
        <v>0.34350463747978199</v>
      </c>
      <c r="AL69" s="13">
        <v>0.28457334637641901</v>
      </c>
      <c r="AM69" s="13">
        <v>0.27393582463264499</v>
      </c>
      <c r="AN69" s="13">
        <v>0.25938102602958701</v>
      </c>
      <c r="AO69" s="15">
        <v>0.27081534266471902</v>
      </c>
      <c r="AP69" s="12">
        <v>0.69564706087112405</v>
      </c>
      <c r="AQ69" s="13">
        <v>0.37286308407783503</v>
      </c>
      <c r="AR69" s="13">
        <v>0.60851198434829701</v>
      </c>
      <c r="AS69" s="13">
        <v>0.86506927013397195</v>
      </c>
      <c r="AT69" s="13">
        <v>0.86367285251617398</v>
      </c>
      <c r="AU69" s="13">
        <v>0.78745150566101096</v>
      </c>
      <c r="AV69" s="13">
        <v>0.79208570718765303</v>
      </c>
      <c r="AW69" s="15">
        <v>0.697798252105713</v>
      </c>
      <c r="AX69" s="3"/>
      <c r="AY69" s="3"/>
      <c r="BH69" s="17"/>
      <c r="BI69" s="17"/>
    </row>
    <row r="70" spans="1:61" x14ac:dyDescent="0.2">
      <c r="A70" s="113">
        <v>60</v>
      </c>
      <c r="B70" s="12">
        <v>1.6051424741745</v>
      </c>
      <c r="C70" s="13">
        <v>1.06546759605408</v>
      </c>
      <c r="D70" s="13">
        <v>1.30354905128479</v>
      </c>
      <c r="E70" s="13">
        <v>1.7206332683563199</v>
      </c>
      <c r="F70" s="13">
        <v>2.0516486167907702</v>
      </c>
      <c r="G70" s="13">
        <v>2.08635401725769</v>
      </c>
      <c r="H70" s="13">
        <v>1.9960287809371999</v>
      </c>
      <c r="I70" s="15">
        <v>2.0612976551055899</v>
      </c>
      <c r="J70" s="12">
        <v>1.5976581573486299</v>
      </c>
      <c r="K70" s="13">
        <v>1.17759001255035</v>
      </c>
      <c r="L70" s="13">
        <v>1.6029030084610001</v>
      </c>
      <c r="M70" s="13">
        <v>1.8533183336257899</v>
      </c>
      <c r="N70" s="13">
        <v>1.92738366127014</v>
      </c>
      <c r="O70" s="13">
        <v>1.9810814857482899</v>
      </c>
      <c r="P70" s="13">
        <v>1.9462599754333501</v>
      </c>
      <c r="Q70" s="15">
        <v>2.0596249103546098</v>
      </c>
      <c r="R70" s="12">
        <v>1.41446113586426</v>
      </c>
      <c r="S70" s="13">
        <v>1.02072489261627</v>
      </c>
      <c r="T70" s="13">
        <v>1.4213492870330799</v>
      </c>
      <c r="U70" s="13">
        <v>1.7782690525054901</v>
      </c>
      <c r="V70" s="13">
        <v>1.91966032981873</v>
      </c>
      <c r="W70" s="13">
        <v>2.1079375743865998</v>
      </c>
      <c r="X70" s="13">
        <v>1.9775295257568399</v>
      </c>
      <c r="Y70" s="15">
        <v>1.9884116649627701</v>
      </c>
      <c r="Z70" s="12">
        <v>1.0681953430175799</v>
      </c>
      <c r="AA70" s="13">
        <v>0.795848429203033</v>
      </c>
      <c r="AB70" s="13">
        <v>1.1294310092926001</v>
      </c>
      <c r="AC70" s="13">
        <v>1.4928332567214999</v>
      </c>
      <c r="AD70" s="13">
        <v>1.6488792896270701</v>
      </c>
      <c r="AE70" s="13">
        <v>1.7388287782669101</v>
      </c>
      <c r="AF70" s="13">
        <v>1.7001540660858101</v>
      </c>
      <c r="AG70" s="15">
        <v>1.6442054510116599</v>
      </c>
      <c r="AH70" s="12">
        <v>0.44658952951431302</v>
      </c>
      <c r="AI70" s="13">
        <v>0.401998311281204</v>
      </c>
      <c r="AJ70" s="13">
        <v>0.53656065464019798</v>
      </c>
      <c r="AK70" s="13">
        <v>0.63957250118255604</v>
      </c>
      <c r="AL70" s="13">
        <v>0.75125706195831299</v>
      </c>
      <c r="AM70" s="13">
        <v>0.86567205190658603</v>
      </c>
      <c r="AN70" s="13">
        <v>0.72385519742965698</v>
      </c>
      <c r="AO70" s="15">
        <v>0.896542608737946</v>
      </c>
      <c r="AP70" s="12">
        <v>1.54218721389771</v>
      </c>
      <c r="AQ70" s="13">
        <v>1.0378272533416799</v>
      </c>
      <c r="AR70" s="13">
        <v>1.45950555801392</v>
      </c>
      <c r="AS70" s="13">
        <v>1.6380041837692301</v>
      </c>
      <c r="AT70" s="13">
        <v>2.0305764675140399</v>
      </c>
      <c r="AU70" s="13">
        <v>2.0642282962799099</v>
      </c>
      <c r="AV70" s="13">
        <v>2.05709004402161</v>
      </c>
      <c r="AW70" s="15">
        <v>1.8739525079727199</v>
      </c>
      <c r="AX70" s="3"/>
      <c r="AY70" s="3"/>
      <c r="BH70" s="17"/>
      <c r="BI70" s="17"/>
    </row>
    <row r="71" spans="1:61" x14ac:dyDescent="0.2">
      <c r="A71" s="114">
        <v>80</v>
      </c>
      <c r="B71" s="14">
        <v>2.81591773033142</v>
      </c>
      <c r="C71" s="9">
        <v>2.0800523757934601</v>
      </c>
      <c r="D71" s="9">
        <v>2.45731472969055</v>
      </c>
      <c r="E71" s="9">
        <v>2.7246031761169398</v>
      </c>
      <c r="F71" s="9">
        <v>3.6747062206268302</v>
      </c>
      <c r="G71" s="9">
        <v>3.9483044147491499</v>
      </c>
      <c r="H71" s="9">
        <v>3.7268731594085698</v>
      </c>
      <c r="I71" s="16">
        <v>3.7548277378082302</v>
      </c>
      <c r="J71" s="14">
        <v>3.0094146728515598</v>
      </c>
      <c r="K71" s="9">
        <v>2.47393774986267</v>
      </c>
      <c r="L71" s="9">
        <v>3.1535785198211701</v>
      </c>
      <c r="M71" s="9">
        <v>2.9757275581359899</v>
      </c>
      <c r="N71" s="9">
        <v>3.65929079055786</v>
      </c>
      <c r="O71" s="9">
        <v>3.9047279357910201</v>
      </c>
      <c r="P71" s="9">
        <v>3.87319731712341</v>
      </c>
      <c r="Q71" s="16">
        <v>4.2131118774414098</v>
      </c>
      <c r="R71" s="14">
        <v>2.7395093441009499</v>
      </c>
      <c r="S71" s="9">
        <v>2.1817157268524201</v>
      </c>
      <c r="T71" s="9">
        <v>2.87205243110657</v>
      </c>
      <c r="U71" s="9">
        <v>2.91507792472839</v>
      </c>
      <c r="V71" s="9">
        <v>3.5937564373016402</v>
      </c>
      <c r="W71" s="9">
        <v>4.0540943145751998</v>
      </c>
      <c r="X71" s="9">
        <v>3.8501882553100599</v>
      </c>
      <c r="Y71" s="16">
        <v>3.9335064888000502</v>
      </c>
      <c r="Z71" s="14">
        <v>2.0972030162811302</v>
      </c>
      <c r="AA71" s="9">
        <v>1.75300741195679</v>
      </c>
      <c r="AB71" s="9">
        <v>2.34731245040894</v>
      </c>
      <c r="AC71" s="9">
        <v>2.5502800941467298</v>
      </c>
      <c r="AD71" s="9">
        <v>3.1481070518493599</v>
      </c>
      <c r="AE71" s="9">
        <v>3.53621554374695</v>
      </c>
      <c r="AF71" s="9">
        <v>3.4031317234039302</v>
      </c>
      <c r="AG71" s="16">
        <v>3.4118020534515399</v>
      </c>
      <c r="AH71" s="14">
        <v>0.97648137807846103</v>
      </c>
      <c r="AI71" s="9">
        <v>1.02514564990997</v>
      </c>
      <c r="AJ71" s="9">
        <v>1.24719786643982</v>
      </c>
      <c r="AK71" s="9">
        <v>1.2748814821243299</v>
      </c>
      <c r="AL71" s="9">
        <v>1.62124812602997</v>
      </c>
      <c r="AM71" s="9">
        <v>2.0299739837646502</v>
      </c>
      <c r="AN71" s="9">
        <v>1.68546867370605</v>
      </c>
      <c r="AO71" s="16">
        <v>2.1427736282348602</v>
      </c>
      <c r="AP71" s="14">
        <v>2.8249154090881401</v>
      </c>
      <c r="AQ71" s="9">
        <v>2.17034983634949</v>
      </c>
      <c r="AR71" s="9">
        <v>2.7787854671478298</v>
      </c>
      <c r="AS71" s="9">
        <v>2.7293429374694802</v>
      </c>
      <c r="AT71" s="9">
        <v>3.7003314495086701</v>
      </c>
      <c r="AU71" s="9">
        <v>3.9869730472564702</v>
      </c>
      <c r="AV71" s="9">
        <v>3.77394342422485</v>
      </c>
      <c r="AW71" s="16">
        <v>3.65130662918091</v>
      </c>
      <c r="AX71" s="3"/>
      <c r="AY71" s="3"/>
      <c r="BH71" s="17"/>
      <c r="BI71" s="17"/>
    </row>
    <row r="72" spans="1:61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</row>
    <row r="73" spans="1:61" ht="19" x14ac:dyDescent="0.2">
      <c r="A73" s="112" t="s">
        <v>232</v>
      </c>
    </row>
    <row r="75" spans="1:61" x14ac:dyDescent="0.2">
      <c r="A75" s="45" t="s">
        <v>1</v>
      </c>
      <c r="B75" s="293" t="s">
        <v>14</v>
      </c>
      <c r="C75" s="294"/>
      <c r="D75" s="294"/>
      <c r="E75" s="295"/>
      <c r="F75" s="238" t="s">
        <v>233</v>
      </c>
      <c r="G75" s="239"/>
      <c r="H75" s="239"/>
      <c r="I75" s="240"/>
      <c r="J75" s="293" t="s">
        <v>218</v>
      </c>
      <c r="K75" s="294"/>
      <c r="L75" s="294"/>
      <c r="M75" s="295"/>
      <c r="O75" s="17"/>
      <c r="P75" s="3"/>
      <c r="Q75" s="3"/>
      <c r="R75" s="3"/>
      <c r="S75" s="3"/>
      <c r="U75" s="3"/>
      <c r="Z75" s="17"/>
      <c r="AA75" s="3"/>
      <c r="AB75" s="3"/>
      <c r="AC75" s="3"/>
      <c r="AD75" s="17"/>
      <c r="AE75" s="17"/>
      <c r="AF75" s="17"/>
      <c r="AG75" s="17"/>
    </row>
    <row r="76" spans="1:61" x14ac:dyDescent="0.2">
      <c r="A76" s="113">
        <v>-100</v>
      </c>
      <c r="B76" s="115">
        <v>-0.2777099609375</v>
      </c>
      <c r="C76" s="116">
        <v>-0.225882157683373</v>
      </c>
      <c r="D76" s="116">
        <v>-0.234064251184464</v>
      </c>
      <c r="E76" s="117">
        <v>-0.24185889959335299</v>
      </c>
      <c r="F76" s="115">
        <v>-0.200226470828056</v>
      </c>
      <c r="G76" s="116">
        <v>-0.150654837489128</v>
      </c>
      <c r="H76" s="116">
        <v>-0.151904627680779</v>
      </c>
      <c r="I76" s="117">
        <v>-0.14433379471301999</v>
      </c>
      <c r="J76" s="115">
        <v>-0.25410914421081499</v>
      </c>
      <c r="K76" s="116">
        <v>-0.19622203707694999</v>
      </c>
      <c r="L76" s="116">
        <v>-0.18427643179893499</v>
      </c>
      <c r="M76" s="117">
        <v>-0.22046074271202101</v>
      </c>
      <c r="O76" s="17"/>
      <c r="P76" s="3"/>
      <c r="Q76" s="3"/>
      <c r="R76" s="3"/>
      <c r="S76" s="17"/>
      <c r="U76" s="3"/>
      <c r="Z76" s="17"/>
      <c r="AA76" s="3"/>
      <c r="AB76" s="3"/>
      <c r="AC76" s="3"/>
      <c r="AD76" s="17"/>
      <c r="AE76" s="17"/>
      <c r="AF76" s="17"/>
      <c r="AG76" s="17"/>
    </row>
    <row r="77" spans="1:61" x14ac:dyDescent="0.2">
      <c r="A77" s="113">
        <v>-80</v>
      </c>
      <c r="B77" s="12">
        <v>-0.18310546875</v>
      </c>
      <c r="C77" s="13">
        <v>-0.175054311752319</v>
      </c>
      <c r="D77" s="13">
        <v>-0.17197307944297799</v>
      </c>
      <c r="E77" s="15">
        <v>-0.16958212852478</v>
      </c>
      <c r="F77" s="12">
        <v>-0.13587772846221899</v>
      </c>
      <c r="G77" s="13">
        <v>-0.124223954975605</v>
      </c>
      <c r="H77" s="13">
        <v>-0.118788652122021</v>
      </c>
      <c r="I77" s="15">
        <v>-0.11026506870985001</v>
      </c>
      <c r="J77" s="12">
        <v>-0.153324589133263</v>
      </c>
      <c r="K77" s="13">
        <v>-0.14745838940143599</v>
      </c>
      <c r="L77" s="13">
        <v>-0.13593037426471699</v>
      </c>
      <c r="M77" s="15">
        <v>-0.15894590318203</v>
      </c>
      <c r="O77" s="17"/>
      <c r="P77" s="3"/>
      <c r="Q77" s="3"/>
      <c r="R77" s="3"/>
      <c r="U77" s="3"/>
      <c r="Z77" s="17"/>
      <c r="AA77" s="3"/>
      <c r="AB77" s="3"/>
      <c r="AC77" s="3"/>
      <c r="AD77" s="17"/>
      <c r="AE77" s="17"/>
      <c r="AF77" s="17"/>
      <c r="AG77" s="17"/>
    </row>
    <row r="78" spans="1:61" x14ac:dyDescent="0.2">
      <c r="A78" s="113">
        <v>-60</v>
      </c>
      <c r="B78" s="12">
        <v>-8.85009765625E-2</v>
      </c>
      <c r="C78" s="13">
        <v>-0.112577199935913</v>
      </c>
      <c r="D78" s="13">
        <v>-0.10032530128955799</v>
      </c>
      <c r="E78" s="15">
        <v>-0.10178182274103199</v>
      </c>
      <c r="F78" s="12">
        <v>-8.6945079267024994E-2</v>
      </c>
      <c r="G78" s="13">
        <v>-0.10126756131649001</v>
      </c>
      <c r="H78" s="13">
        <v>-9.8256863653660001E-2</v>
      </c>
      <c r="I78" s="15">
        <v>-8.3622619509697002E-2</v>
      </c>
      <c r="J78" s="12">
        <v>-8.7628044188023002E-2</v>
      </c>
      <c r="K78" s="13">
        <v>-0.1019222214818</v>
      </c>
      <c r="L78" s="13">
        <v>-8.4328517317771995E-2</v>
      </c>
      <c r="M78" s="15">
        <v>-9.9707491695881001E-2</v>
      </c>
      <c r="O78" s="17"/>
      <c r="P78" s="3"/>
      <c r="Q78" s="3"/>
      <c r="R78" s="3"/>
      <c r="U78" s="3"/>
      <c r="Z78" s="17"/>
      <c r="AA78" s="3"/>
      <c r="AB78" s="3"/>
      <c r="AC78" s="3"/>
      <c r="AD78" s="17"/>
      <c r="AE78" s="17"/>
      <c r="AF78" s="17"/>
      <c r="AG78" s="17"/>
    </row>
    <row r="79" spans="1:61" x14ac:dyDescent="0.2">
      <c r="A79" s="113">
        <v>-40</v>
      </c>
      <c r="B79" s="12">
        <v>7.32421875E-2</v>
      </c>
      <c r="C79" s="13">
        <v>-4.2651664465665998E-2</v>
      </c>
      <c r="D79" s="13">
        <v>3.9682138711214003E-2</v>
      </c>
      <c r="E79" s="15">
        <v>-2.2458864375949E-2</v>
      </c>
      <c r="F79" s="12">
        <v>-5.3901504725218E-2</v>
      </c>
      <c r="G79" s="13">
        <v>-7.0994772017001995E-2</v>
      </c>
      <c r="H79" s="13">
        <v>-6.4970873296261E-2</v>
      </c>
      <c r="I79" s="15">
        <v>-5.5393371731043001E-2</v>
      </c>
      <c r="J79" s="12">
        <v>-4.4018462300301001E-2</v>
      </c>
      <c r="K79" s="13">
        <v>-5.1252756267785998E-2</v>
      </c>
      <c r="L79" s="13">
        <v>-3.0943701043725E-2</v>
      </c>
      <c r="M79" s="15">
        <v>-3.8697600364685003E-2</v>
      </c>
      <c r="O79" s="17"/>
      <c r="P79" s="3"/>
      <c r="Q79" s="3"/>
      <c r="R79" s="3"/>
      <c r="U79" s="3"/>
      <c r="Z79" s="17"/>
      <c r="AA79" s="3"/>
      <c r="AB79" s="3"/>
      <c r="AC79" s="3"/>
      <c r="AD79" s="17"/>
      <c r="AE79" s="17"/>
      <c r="AF79" s="17"/>
      <c r="AG79" s="17"/>
    </row>
    <row r="80" spans="1:61" x14ac:dyDescent="0.2">
      <c r="A80" s="113">
        <v>-20</v>
      </c>
      <c r="B80" s="12">
        <v>0.1922607421875</v>
      </c>
      <c r="C80" s="13">
        <v>9.7363218665123E-2</v>
      </c>
      <c r="D80" s="13">
        <v>0.13690422475337999</v>
      </c>
      <c r="E80" s="15">
        <v>0.10476076602935799</v>
      </c>
      <c r="F80" s="12">
        <v>2.7632793411613E-2</v>
      </c>
      <c r="G80" s="13">
        <v>-4.5251395553349998E-2</v>
      </c>
      <c r="H80" s="13">
        <v>-3.3167202025652001E-2</v>
      </c>
      <c r="I80" s="15">
        <v>-2.7289371937513001E-2</v>
      </c>
      <c r="J80" s="12">
        <v>7.1118012070656003E-2</v>
      </c>
      <c r="K80" s="13">
        <v>6.8118236958981004E-2</v>
      </c>
      <c r="L80" s="13">
        <v>8.8175296783447002E-2</v>
      </c>
      <c r="M80" s="15">
        <v>8.9640386402607006E-2</v>
      </c>
      <c r="O80" s="17"/>
      <c r="P80" s="3"/>
      <c r="Q80" s="3"/>
      <c r="R80" s="3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spans="1:33" x14ac:dyDescent="0.2">
      <c r="A81" s="113">
        <v>0</v>
      </c>
      <c r="B81" s="12">
        <v>0.323486328125</v>
      </c>
      <c r="C81" s="13">
        <v>0.188796892762184</v>
      </c>
      <c r="D81" s="13">
        <v>0.24099479615688299</v>
      </c>
      <c r="E81" s="15">
        <v>0.213284656405449</v>
      </c>
      <c r="F81" s="12">
        <v>6.9150924682616993E-2</v>
      </c>
      <c r="G81" s="13">
        <v>6.2926501035690002E-2</v>
      </c>
      <c r="H81" s="13">
        <v>6.5788231790066001E-2</v>
      </c>
      <c r="I81" s="15">
        <v>4.8597864806652E-2</v>
      </c>
      <c r="J81" s="12">
        <v>0.13927018642425501</v>
      </c>
      <c r="K81" s="13">
        <v>0.13455030322074901</v>
      </c>
      <c r="L81" s="13">
        <v>0.16900192201137501</v>
      </c>
      <c r="M81" s="15">
        <v>0.18259382247924799</v>
      </c>
      <c r="O81" s="17"/>
      <c r="P81" s="3"/>
      <c r="Q81" s="3"/>
      <c r="R81" s="3"/>
      <c r="S81" s="3"/>
      <c r="U81" s="3"/>
      <c r="Z81" s="17"/>
      <c r="AA81" s="3"/>
      <c r="AB81" s="3"/>
      <c r="AC81" s="3"/>
      <c r="AD81" s="17"/>
      <c r="AE81" s="17"/>
      <c r="AF81" s="17"/>
      <c r="AG81" s="17"/>
    </row>
    <row r="82" spans="1:33" x14ac:dyDescent="0.2">
      <c r="A82" s="113">
        <v>20</v>
      </c>
      <c r="B82" s="12">
        <v>0.4547119140625</v>
      </c>
      <c r="C82" s="13">
        <v>0.27783024311065702</v>
      </c>
      <c r="D82" s="13">
        <v>0.338227599859238</v>
      </c>
      <c r="E82" s="15">
        <v>0.32698717713356001</v>
      </c>
      <c r="F82" s="12">
        <v>0.143468752503395</v>
      </c>
      <c r="G82" s="13">
        <v>0.117362916469574</v>
      </c>
      <c r="H82" s="13">
        <v>0.119040846824646</v>
      </c>
      <c r="I82" s="15">
        <v>0.10615829378366499</v>
      </c>
      <c r="J82" s="12">
        <v>0.23530249297618899</v>
      </c>
      <c r="K82" s="13">
        <v>0.221211567521095</v>
      </c>
      <c r="L82" s="13">
        <v>0.25833106040954601</v>
      </c>
      <c r="M82" s="15">
        <v>0.28797271847724898</v>
      </c>
      <c r="N82" s="17"/>
      <c r="O82" s="17"/>
      <c r="P82" s="17"/>
      <c r="Q82" s="17"/>
      <c r="R82" s="17"/>
      <c r="S82" s="17"/>
      <c r="U82" s="3"/>
      <c r="Z82" s="17"/>
      <c r="AA82" s="3"/>
      <c r="AB82" s="3"/>
      <c r="AC82" s="3"/>
      <c r="AD82" s="17"/>
      <c r="AE82" s="17"/>
      <c r="AF82" s="17"/>
      <c r="AG82" s="17"/>
    </row>
    <row r="83" spans="1:33" x14ac:dyDescent="0.2">
      <c r="A83" s="113">
        <v>40</v>
      </c>
      <c r="B83" s="12">
        <v>0.8209228515625</v>
      </c>
      <c r="C83" s="13">
        <v>0.45957869291305498</v>
      </c>
      <c r="D83" s="13">
        <v>0.61635309457778897</v>
      </c>
      <c r="E83" s="15">
        <v>0.54508364200591997</v>
      </c>
      <c r="F83" s="12">
        <v>0.29444137215614302</v>
      </c>
      <c r="G83" s="13">
        <v>0.20027336478233301</v>
      </c>
      <c r="H83" s="13">
        <v>0.207701966166496</v>
      </c>
      <c r="I83" s="15">
        <v>0.20179234445095101</v>
      </c>
      <c r="J83" s="12">
        <v>0.49003919959068298</v>
      </c>
      <c r="K83" s="13">
        <v>0.37096977233886702</v>
      </c>
      <c r="L83" s="13">
        <v>0.54391056299209595</v>
      </c>
      <c r="M83" s="15">
        <v>0.54697960615158103</v>
      </c>
      <c r="U83" s="3"/>
      <c r="Z83" s="17"/>
      <c r="AA83" s="3"/>
      <c r="AB83" s="3"/>
      <c r="AC83" s="3"/>
      <c r="AD83" s="17"/>
      <c r="AE83" s="17"/>
      <c r="AF83" s="17"/>
      <c r="AG83" s="17"/>
    </row>
    <row r="84" spans="1:33" x14ac:dyDescent="0.2">
      <c r="A84" s="113">
        <v>60</v>
      </c>
      <c r="B84" s="12">
        <v>2.0477294921875</v>
      </c>
      <c r="C84" s="13">
        <v>1.3014271259307799</v>
      </c>
      <c r="D84" s="13">
        <v>1.87343645095825</v>
      </c>
      <c r="E84" s="15">
        <v>1.43139147758483</v>
      </c>
      <c r="F84" s="12">
        <v>0.68964904546737704</v>
      </c>
      <c r="G84" s="13">
        <v>0.367999076843262</v>
      </c>
      <c r="H84" s="13">
        <v>0.38877710700035101</v>
      </c>
      <c r="I84" s="15">
        <v>0.401682019233704</v>
      </c>
      <c r="J84" s="12">
        <v>1.4532103538513099</v>
      </c>
      <c r="K84" s="13">
        <v>0.978585004806519</v>
      </c>
      <c r="L84" s="13">
        <v>1.63824594020843</v>
      </c>
      <c r="M84" s="15">
        <v>1.3891677856445299</v>
      </c>
      <c r="U84" s="3"/>
      <c r="Z84" s="17"/>
      <c r="AA84" s="3"/>
      <c r="AB84" s="3"/>
      <c r="AC84" s="3"/>
      <c r="AD84" s="17"/>
      <c r="AE84" s="17"/>
      <c r="AF84" s="17"/>
      <c r="AG84" s="17"/>
    </row>
    <row r="85" spans="1:33" x14ac:dyDescent="0.2">
      <c r="A85" s="114">
        <v>80</v>
      </c>
      <c r="B85" s="14">
        <v>3.9825439453125</v>
      </c>
      <c r="C85" s="9">
        <v>3.13601422309875</v>
      </c>
      <c r="D85" s="9">
        <v>4.3717718124389604</v>
      </c>
      <c r="E85" s="16">
        <v>3.3282654285430899</v>
      </c>
      <c r="F85" s="14">
        <v>1.6336965560912999</v>
      </c>
      <c r="G85" s="9">
        <v>0.83411169052124001</v>
      </c>
      <c r="H85" s="9">
        <v>0.84010690450668302</v>
      </c>
      <c r="I85" s="16">
        <v>0.85055410861969005</v>
      </c>
      <c r="J85" s="14">
        <v>3.4496076107025102</v>
      </c>
      <c r="K85" s="9">
        <v>2.4975593090057302</v>
      </c>
      <c r="L85" s="9">
        <v>3.6806602478027299</v>
      </c>
      <c r="M85" s="16">
        <v>2.9685425758361799</v>
      </c>
      <c r="U85" s="3"/>
      <c r="Z85" s="17"/>
      <c r="AA85" s="3"/>
      <c r="AB85" s="3"/>
      <c r="AC85" s="3"/>
      <c r="AD85" s="17"/>
      <c r="AE85" s="17"/>
      <c r="AF85" s="17"/>
      <c r="AG85" s="17"/>
    </row>
    <row r="86" spans="1:33" x14ac:dyDescent="0.2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spans="1:33" ht="19" x14ac:dyDescent="0.2">
      <c r="A87" s="112" t="s">
        <v>234</v>
      </c>
    </row>
    <row r="89" spans="1:33" x14ac:dyDescent="0.2">
      <c r="A89" s="45" t="s">
        <v>1</v>
      </c>
      <c r="B89" s="293" t="s">
        <v>14</v>
      </c>
      <c r="C89" s="294"/>
      <c r="D89" s="294"/>
      <c r="E89" s="295"/>
      <c r="F89" s="238" t="s">
        <v>235</v>
      </c>
      <c r="G89" s="239"/>
      <c r="H89" s="239"/>
      <c r="I89" s="240"/>
      <c r="J89" s="294" t="s">
        <v>218</v>
      </c>
      <c r="K89" s="294"/>
      <c r="L89" s="294"/>
      <c r="M89" s="295"/>
    </row>
    <row r="90" spans="1:33" x14ac:dyDescent="0.2">
      <c r="A90" s="118">
        <v>-100</v>
      </c>
      <c r="B90" s="54">
        <v>-0.3662109375</v>
      </c>
      <c r="C90" s="116">
        <v>-0.42084503173828097</v>
      </c>
      <c r="D90" s="116">
        <v>-0.25074112415313698</v>
      </c>
      <c r="E90" s="117">
        <v>-0.28833824396133401</v>
      </c>
      <c r="F90" s="54">
        <v>-0.3631591796875</v>
      </c>
      <c r="G90" s="116">
        <v>-0.41349765658378601</v>
      </c>
      <c r="H90" s="116">
        <v>-0.23827520012855499</v>
      </c>
      <c r="I90" s="117">
        <v>-0.28209841251373302</v>
      </c>
      <c r="J90" s="55">
        <v>-0.3814697265625</v>
      </c>
      <c r="K90" s="116">
        <v>-0.43408015370369002</v>
      </c>
      <c r="L90" s="116">
        <v>-0.25335988402366599</v>
      </c>
      <c r="M90" s="117">
        <v>-0.297977685928345</v>
      </c>
    </row>
    <row r="91" spans="1:33" x14ac:dyDescent="0.2">
      <c r="A91" s="113">
        <v>-80</v>
      </c>
      <c r="B91" s="22">
        <v>-0.2685546875</v>
      </c>
      <c r="C91" s="13">
        <v>-0.30203652381897</v>
      </c>
      <c r="D91" s="13">
        <v>-0.17406029999256101</v>
      </c>
      <c r="E91" s="15">
        <v>-0.21458522975444799</v>
      </c>
      <c r="F91" s="22">
        <v>-0.262451171875</v>
      </c>
      <c r="G91" s="13">
        <v>-0.30033782124519298</v>
      </c>
      <c r="H91" s="13">
        <v>-0.172821819782257</v>
      </c>
      <c r="I91" s="15">
        <v>-0.213048860430717</v>
      </c>
      <c r="J91" s="20">
        <v>-0.2716064453125</v>
      </c>
      <c r="K91" s="13">
        <v>-0.313301861286163</v>
      </c>
      <c r="L91" s="13">
        <v>-0.18161392211914101</v>
      </c>
      <c r="M91" s="15">
        <v>-0.22268161177635201</v>
      </c>
    </row>
    <row r="92" spans="1:33" x14ac:dyDescent="0.2">
      <c r="A92" s="113">
        <v>-60</v>
      </c>
      <c r="B92" s="22">
        <v>-0.18310546875</v>
      </c>
      <c r="C92" s="13">
        <v>-0.182481244206429</v>
      </c>
      <c r="D92" s="13">
        <v>-0.103543989360332</v>
      </c>
      <c r="E92" s="15">
        <v>-0.135389894247055</v>
      </c>
      <c r="F92" s="22">
        <v>-0.1800537109375</v>
      </c>
      <c r="G92" s="13">
        <v>-0.19860106706619299</v>
      </c>
      <c r="H92" s="13">
        <v>-0.10904021561145801</v>
      </c>
      <c r="I92" s="15">
        <v>-0.14132951200008401</v>
      </c>
      <c r="J92" s="20">
        <v>-0.18310546875</v>
      </c>
      <c r="K92" s="13">
        <v>-0.19207260012626601</v>
      </c>
      <c r="L92" s="13">
        <v>-0.10247852653264999</v>
      </c>
      <c r="M92" s="15">
        <v>-0.137674540281296</v>
      </c>
    </row>
    <row r="93" spans="1:33" x14ac:dyDescent="0.2">
      <c r="A93" s="113">
        <v>-40</v>
      </c>
      <c r="B93" s="22">
        <v>-8.544921875E-2</v>
      </c>
      <c r="C93" s="13">
        <v>-4.0254190564156002E-2</v>
      </c>
      <c r="D93" s="13">
        <v>-3.0708173289894999E-2</v>
      </c>
      <c r="E93" s="15">
        <v>-5.7262066751719E-2</v>
      </c>
      <c r="F93" s="22">
        <v>-8.544921875E-2</v>
      </c>
      <c r="G93" s="13">
        <v>-8.8625751435757003E-2</v>
      </c>
      <c r="H93" s="13">
        <v>-4.5018721371889003E-2</v>
      </c>
      <c r="I93" s="15">
        <v>-7.0584394037723999E-2</v>
      </c>
      <c r="J93" s="20">
        <v>-8.85009765625E-2</v>
      </c>
      <c r="K93" s="13">
        <v>-4.9926511943340003E-2</v>
      </c>
      <c r="L93" s="13">
        <v>-2.1118579432368001E-2</v>
      </c>
      <c r="M93" s="15">
        <v>-4.9081437289715001E-2</v>
      </c>
    </row>
    <row r="94" spans="1:33" x14ac:dyDescent="0.2">
      <c r="A94" s="113">
        <v>-20</v>
      </c>
      <c r="B94" s="22">
        <v>8.85009765625E-2</v>
      </c>
      <c r="C94" s="13">
        <v>0.169418334960938</v>
      </c>
      <c r="D94" s="13">
        <v>9.0217232704163E-2</v>
      </c>
      <c r="E94" s="15">
        <v>6.6171154379844999E-2</v>
      </c>
      <c r="F94" s="22">
        <v>5.4931640625E-2</v>
      </c>
      <c r="G94" s="13">
        <v>7.4003830552100996E-2</v>
      </c>
      <c r="H94" s="13">
        <v>5.2318558096886E-2</v>
      </c>
      <c r="I94" s="15">
        <v>3.7816122174263E-2</v>
      </c>
      <c r="J94" s="20">
        <v>7.62939453125E-2</v>
      </c>
      <c r="K94" s="13">
        <v>0.15826708078384399</v>
      </c>
      <c r="L94" s="13">
        <v>0.102487832307816</v>
      </c>
      <c r="M94" s="15">
        <v>8.6485266685486006E-2</v>
      </c>
    </row>
    <row r="95" spans="1:33" x14ac:dyDescent="0.2">
      <c r="A95" s="113">
        <v>0</v>
      </c>
      <c r="B95" s="22">
        <v>0.2349853515625</v>
      </c>
      <c r="C95" s="13">
        <v>0.36508342623710599</v>
      </c>
      <c r="D95" s="13">
        <v>0.19820445775985701</v>
      </c>
      <c r="E95" s="15">
        <v>0.175294443964958</v>
      </c>
      <c r="F95" s="22">
        <v>0.1678466796875</v>
      </c>
      <c r="G95" s="13">
        <v>0.21655152738094299</v>
      </c>
      <c r="H95" s="13">
        <v>0.12852735817432401</v>
      </c>
      <c r="I95" s="15">
        <v>0.11766938865184801</v>
      </c>
      <c r="J95" s="20">
        <v>0.2166748046875</v>
      </c>
      <c r="K95" s="13">
        <v>0.35662657022476202</v>
      </c>
      <c r="L95" s="13">
        <v>0.21064670383930201</v>
      </c>
      <c r="M95" s="15">
        <v>0.20014928281307201</v>
      </c>
    </row>
    <row r="96" spans="1:33" x14ac:dyDescent="0.2">
      <c r="A96" s="113">
        <v>20</v>
      </c>
      <c r="B96" s="22">
        <v>0.4364013671875</v>
      </c>
      <c r="C96" s="13">
        <v>0.58725851774215698</v>
      </c>
      <c r="D96" s="13">
        <v>0.33177950978279103</v>
      </c>
      <c r="E96" s="15">
        <v>0.30313304066657998</v>
      </c>
      <c r="F96" s="22">
        <v>0.286865234375</v>
      </c>
      <c r="G96" s="13">
        <v>0.35847836732864402</v>
      </c>
      <c r="H96" s="13">
        <v>0.219603210687637</v>
      </c>
      <c r="I96" s="15">
        <v>0.21155019104480699</v>
      </c>
      <c r="J96" s="20">
        <v>0.4058837890625</v>
      </c>
      <c r="K96" s="13">
        <v>0.56631141901016202</v>
      </c>
      <c r="L96" s="13">
        <v>0.33263540267944303</v>
      </c>
      <c r="M96" s="15">
        <v>0.32089886069297802</v>
      </c>
    </row>
    <row r="97" spans="1:13" x14ac:dyDescent="0.2">
      <c r="A97" s="113">
        <v>40</v>
      </c>
      <c r="B97" s="22">
        <v>0.7354736328125</v>
      </c>
      <c r="C97" s="13">
        <v>0.953652083873749</v>
      </c>
      <c r="D97" s="13">
        <v>0.73408442735671997</v>
      </c>
      <c r="E97" s="15">
        <v>0.60538876056671098</v>
      </c>
      <c r="F97" s="22">
        <v>0.4730224609375</v>
      </c>
      <c r="G97" s="13">
        <v>0.53468388319015503</v>
      </c>
      <c r="H97" s="13">
        <v>0.53478157520294201</v>
      </c>
      <c r="I97" s="15">
        <v>0.41578000783920299</v>
      </c>
      <c r="J97" s="20">
        <v>0.677490234375</v>
      </c>
      <c r="K97" s="13">
        <v>0.90405851602554299</v>
      </c>
      <c r="L97" s="13">
        <v>0.68332993984222401</v>
      </c>
      <c r="M97" s="15">
        <v>0.58382910490036</v>
      </c>
    </row>
    <row r="98" spans="1:13" x14ac:dyDescent="0.2">
      <c r="A98" s="113">
        <v>60</v>
      </c>
      <c r="B98" s="22">
        <v>1.40380859375</v>
      </c>
      <c r="C98" s="13">
        <v>2.0672590732574401</v>
      </c>
      <c r="D98" s="13">
        <v>1.9101260900497401</v>
      </c>
      <c r="E98" s="15">
        <v>1.53728127479553</v>
      </c>
      <c r="F98" s="22">
        <v>0.9735107421875</v>
      </c>
      <c r="G98" s="13">
        <v>1.2171893119812001</v>
      </c>
      <c r="H98" s="13">
        <v>1.7093259096145601</v>
      </c>
      <c r="I98" s="15">
        <v>1.26877653598785</v>
      </c>
      <c r="J98" s="20">
        <v>1.3214111328125</v>
      </c>
      <c r="K98" s="13">
        <v>1.99475145339965</v>
      </c>
      <c r="L98" s="13">
        <v>1.89920973777771</v>
      </c>
      <c r="M98" s="15">
        <v>1.4695308208465501</v>
      </c>
    </row>
    <row r="99" spans="1:13" x14ac:dyDescent="0.2">
      <c r="A99" s="114">
        <v>80</v>
      </c>
      <c r="B99" s="23">
        <v>2.6519775390625</v>
      </c>
      <c r="C99" s="9">
        <v>4.0335726737976003</v>
      </c>
      <c r="D99" s="9">
        <v>3.5942239761352499</v>
      </c>
      <c r="E99" s="16">
        <v>3.0082092285156201</v>
      </c>
      <c r="F99" s="23">
        <v>2.3193359375</v>
      </c>
      <c r="G99" s="9">
        <v>2.9150090217590301</v>
      </c>
      <c r="H99" s="9">
        <v>3.7145106792449898</v>
      </c>
      <c r="I99" s="16">
        <v>2.9580931663513099</v>
      </c>
      <c r="J99" s="18">
        <v>2.7252197265625</v>
      </c>
      <c r="K99" s="9">
        <v>4.06852054595947</v>
      </c>
      <c r="L99" s="9">
        <v>3.8984713554382302</v>
      </c>
      <c r="M99" s="16">
        <v>3.1140275001525799</v>
      </c>
    </row>
    <row r="100" spans="1:13" x14ac:dyDescent="0.2">
      <c r="J100" s="84"/>
      <c r="K100" s="84"/>
      <c r="L100" s="84"/>
      <c r="M100" s="84"/>
    </row>
    <row r="101" spans="1:13" ht="19" x14ac:dyDescent="0.2">
      <c r="A101" s="112" t="s">
        <v>236</v>
      </c>
    </row>
    <row r="103" spans="1:13" x14ac:dyDescent="0.2">
      <c r="A103" s="45" t="s">
        <v>1</v>
      </c>
      <c r="B103" s="293" t="s">
        <v>14</v>
      </c>
      <c r="C103" s="294"/>
      <c r="D103" s="294"/>
      <c r="E103" s="295"/>
      <c r="F103" s="238" t="s">
        <v>237</v>
      </c>
      <c r="G103" s="239"/>
      <c r="H103" s="239"/>
      <c r="I103" s="240"/>
      <c r="J103" s="294" t="s">
        <v>218</v>
      </c>
      <c r="K103" s="294"/>
      <c r="L103" s="294"/>
      <c r="M103" s="295"/>
    </row>
    <row r="104" spans="1:13" x14ac:dyDescent="0.2">
      <c r="A104" s="118">
        <v>-100</v>
      </c>
      <c r="B104" s="54">
        <v>-0.23193359375</v>
      </c>
      <c r="C104" s="116">
        <v>-0.24209800362587</v>
      </c>
      <c r="D104" s="116">
        <v>-0.213939398527145</v>
      </c>
      <c r="E104" s="117"/>
      <c r="F104" s="54">
        <v>-0.15975989401340501</v>
      </c>
      <c r="G104" s="116">
        <v>-0.18622754514217399</v>
      </c>
      <c r="H104" s="116">
        <v>-0.168811351060867</v>
      </c>
      <c r="I104" s="117"/>
      <c r="J104" s="55">
        <v>-0.213160336017609</v>
      </c>
      <c r="K104" s="116">
        <v>-0.238322213292122</v>
      </c>
      <c r="L104" s="116">
        <v>-0.20465660095214799</v>
      </c>
      <c r="M104" s="117"/>
    </row>
    <row r="105" spans="1:13" x14ac:dyDescent="0.2">
      <c r="A105" s="113">
        <v>-80</v>
      </c>
      <c r="B105" s="22">
        <v>-0.1556396484375</v>
      </c>
      <c r="C105" s="13">
        <v>-0.185679361224175</v>
      </c>
      <c r="D105" s="13">
        <v>-0.14198902249336201</v>
      </c>
      <c r="E105" s="15"/>
      <c r="F105" s="22">
        <v>-0.11720430850982699</v>
      </c>
      <c r="G105" s="13">
        <v>-0.14028957486152599</v>
      </c>
      <c r="H105" s="13">
        <v>-0.113751128315926</v>
      </c>
      <c r="I105" s="15"/>
      <c r="J105" s="20">
        <v>-0.13856039941310899</v>
      </c>
      <c r="K105" s="13">
        <v>-0.180774435400963</v>
      </c>
      <c r="L105" s="13">
        <v>-0.13806046545505499</v>
      </c>
      <c r="M105" s="15"/>
    </row>
    <row r="106" spans="1:13" x14ac:dyDescent="0.2">
      <c r="A106" s="113">
        <v>-60</v>
      </c>
      <c r="B106" s="22">
        <v>-0.1007080078125</v>
      </c>
      <c r="C106" s="13">
        <v>-0.122917778789997</v>
      </c>
      <c r="D106" s="13">
        <v>-7.2487398982048007E-2</v>
      </c>
      <c r="E106" s="15"/>
      <c r="F106" s="22">
        <v>-7.6724335551261999E-2</v>
      </c>
      <c r="G106" s="13">
        <v>-9.8462812602520003E-2</v>
      </c>
      <c r="H106" s="13">
        <v>-7.0503957569598999E-2</v>
      </c>
      <c r="I106" s="15"/>
      <c r="J106" s="20">
        <v>-8.0522783100604997E-2</v>
      </c>
      <c r="K106" s="13">
        <v>-0.117753438651562</v>
      </c>
      <c r="L106" s="13">
        <v>-7.1064762771129997E-2</v>
      </c>
      <c r="M106" s="15"/>
    </row>
    <row r="107" spans="1:13" x14ac:dyDescent="0.2">
      <c r="A107" s="113">
        <v>-40</v>
      </c>
      <c r="B107" s="22">
        <v>-3.35693359375E-2</v>
      </c>
      <c r="C107" s="13">
        <v>-5.2722632884978998E-2</v>
      </c>
      <c r="D107" s="13">
        <v>4.7673661261797E-2</v>
      </c>
      <c r="E107" s="15"/>
      <c r="F107" s="22">
        <v>-4.2853921651840002E-2</v>
      </c>
      <c r="G107" s="13">
        <v>-6.5545588731765997E-2</v>
      </c>
      <c r="H107" s="13">
        <v>-3.4627526998520002E-2</v>
      </c>
      <c r="I107" s="15"/>
      <c r="J107" s="20">
        <v>-2.3406699299812001E-2</v>
      </c>
      <c r="K107" s="13">
        <v>-5.6660812348126997E-2</v>
      </c>
      <c r="L107" s="13">
        <v>4.2492900043726002E-2</v>
      </c>
      <c r="M107" s="15"/>
    </row>
    <row r="108" spans="1:13" x14ac:dyDescent="0.2">
      <c r="A108" s="113">
        <v>-20</v>
      </c>
      <c r="B108" s="22">
        <v>0.103759765625</v>
      </c>
      <c r="C108" s="13">
        <v>8.9017905294895006E-2</v>
      </c>
      <c r="D108" s="13">
        <v>0.14023953676223799</v>
      </c>
      <c r="E108" s="15"/>
      <c r="F108" s="22">
        <v>3.4439019858837003E-2</v>
      </c>
      <c r="G108" s="13">
        <v>3.6950670182705002E-2</v>
      </c>
      <c r="H108" s="13">
        <v>4.3944247066975001E-2</v>
      </c>
      <c r="I108" s="15"/>
      <c r="J108" s="20">
        <v>8.3045743405818995E-2</v>
      </c>
      <c r="K108" s="13">
        <v>7.3660917580127994E-2</v>
      </c>
      <c r="L108" s="13">
        <v>0.11906959861517</v>
      </c>
      <c r="M108" s="15"/>
    </row>
    <row r="109" spans="1:13" x14ac:dyDescent="0.2">
      <c r="A109" s="113">
        <v>0</v>
      </c>
      <c r="B109" s="22">
        <v>0.1922607421875</v>
      </c>
      <c r="C109" s="13">
        <v>0.174924626946449</v>
      </c>
      <c r="D109" s="13">
        <v>0.243422135710716</v>
      </c>
      <c r="E109" s="15"/>
      <c r="F109" s="22">
        <v>7.8264415264129999E-2</v>
      </c>
      <c r="G109" s="13">
        <v>7.9841196537018003E-2</v>
      </c>
      <c r="H109" s="13">
        <v>9.1965183615684995E-2</v>
      </c>
      <c r="I109" s="15"/>
      <c r="J109" s="20">
        <v>0.16154223680496199</v>
      </c>
      <c r="K109" s="13">
        <v>0.15208734571933699</v>
      </c>
      <c r="L109" s="13">
        <v>0.21474818885326399</v>
      </c>
      <c r="M109" s="15"/>
    </row>
    <row r="110" spans="1:13" x14ac:dyDescent="0.2">
      <c r="A110" s="113">
        <v>20</v>
      </c>
      <c r="B110" s="22">
        <v>0.29296875</v>
      </c>
      <c r="C110" s="13">
        <v>0.280910104513168</v>
      </c>
      <c r="D110" s="13">
        <v>0.35191455483436601</v>
      </c>
      <c r="E110" s="15"/>
      <c r="F110" s="22">
        <v>0.13680179417133301</v>
      </c>
      <c r="G110" s="13">
        <v>0.141843721270561</v>
      </c>
      <c r="H110" s="13">
        <v>0.15714393556118</v>
      </c>
      <c r="I110" s="15"/>
      <c r="J110" s="20">
        <v>0.256731867790222</v>
      </c>
      <c r="K110" s="13">
        <v>0.245962724089623</v>
      </c>
      <c r="L110" s="13">
        <v>0.31409612298011802</v>
      </c>
      <c r="M110" s="15"/>
    </row>
    <row r="111" spans="1:13" x14ac:dyDescent="0.2">
      <c r="A111" s="113">
        <v>40</v>
      </c>
      <c r="B111" s="22">
        <v>0.6195068359375</v>
      </c>
      <c r="C111" s="13">
        <v>0.59864574670791604</v>
      </c>
      <c r="D111" s="13">
        <v>0.696921646595001</v>
      </c>
      <c r="E111" s="15"/>
      <c r="F111" s="22">
        <v>0.30303847789764399</v>
      </c>
      <c r="G111" s="13">
        <v>0.31009152531623801</v>
      </c>
      <c r="H111" s="13">
        <v>0.35679838061332703</v>
      </c>
      <c r="I111" s="15"/>
      <c r="J111" s="20">
        <v>0.54067254066467296</v>
      </c>
      <c r="K111" s="13">
        <v>0.50306725502014205</v>
      </c>
      <c r="L111" s="13">
        <v>0.60094350576400801</v>
      </c>
      <c r="M111" s="15"/>
    </row>
    <row r="112" spans="1:13" x14ac:dyDescent="0.2">
      <c r="A112" s="113">
        <v>60</v>
      </c>
      <c r="B112" s="22">
        <v>1.8402099609375</v>
      </c>
      <c r="C112" s="13">
        <v>1.8735888004302901</v>
      </c>
      <c r="D112" s="13">
        <v>1.9266501665115301</v>
      </c>
      <c r="E112" s="15"/>
      <c r="F112" s="22">
        <v>1.0941239595413199</v>
      </c>
      <c r="G112" s="13">
        <v>1.1353740692138601</v>
      </c>
      <c r="H112" s="13">
        <v>1.19517362117767</v>
      </c>
      <c r="I112" s="15"/>
      <c r="J112" s="20">
        <v>1.7578647136688199</v>
      </c>
      <c r="K112" s="13">
        <v>1.6667349338531401</v>
      </c>
      <c r="L112" s="13">
        <v>1.7297902107238701</v>
      </c>
      <c r="M112" s="15"/>
    </row>
    <row r="113" spans="1:13" x14ac:dyDescent="0.2">
      <c r="A113" s="114">
        <v>80</v>
      </c>
      <c r="B113" s="23">
        <v>3.9642333984375</v>
      </c>
      <c r="C113" s="9">
        <v>4.1336746215820304</v>
      </c>
      <c r="D113" s="9">
        <v>3.9522519111633301</v>
      </c>
      <c r="E113" s="16"/>
      <c r="F113" s="23">
        <v>3.0542085170745801</v>
      </c>
      <c r="G113" s="9">
        <v>3.1408402919769198</v>
      </c>
      <c r="H113" s="9">
        <v>3.03168797492981</v>
      </c>
      <c r="I113" s="16"/>
      <c r="J113" s="18">
        <v>4.2413682937621999</v>
      </c>
      <c r="K113" s="9">
        <v>4.1196203231811497</v>
      </c>
      <c r="L113" s="9">
        <v>3.8703033924102699</v>
      </c>
      <c r="M113" s="16"/>
    </row>
    <row r="115" spans="1:13" ht="19" x14ac:dyDescent="0.2">
      <c r="A115" s="112" t="s">
        <v>238</v>
      </c>
    </row>
    <row r="117" spans="1:13" x14ac:dyDescent="0.2">
      <c r="A117" s="45" t="s">
        <v>1</v>
      </c>
      <c r="B117" s="293" t="s">
        <v>14</v>
      </c>
      <c r="C117" s="294"/>
      <c r="D117" s="294"/>
      <c r="E117" s="295"/>
      <c r="F117" s="238" t="s">
        <v>239</v>
      </c>
      <c r="G117" s="239"/>
      <c r="H117" s="239"/>
      <c r="I117" s="240"/>
      <c r="J117" s="294" t="s">
        <v>218</v>
      </c>
      <c r="K117" s="294"/>
      <c r="L117" s="294"/>
      <c r="M117" s="295"/>
    </row>
    <row r="118" spans="1:13" x14ac:dyDescent="0.2">
      <c r="A118" s="118">
        <v>-100</v>
      </c>
      <c r="B118" s="54">
        <v>-0.193069383502007</v>
      </c>
      <c r="C118" s="116">
        <v>-0.238322213292122</v>
      </c>
      <c r="D118" s="116">
        <v>-0.28338566422462502</v>
      </c>
      <c r="E118" s="117"/>
      <c r="F118" s="54">
        <v>-0.14177052676677701</v>
      </c>
      <c r="G118" s="116">
        <v>-0.151338785886765</v>
      </c>
      <c r="H118" s="116">
        <v>-0.190449118614197</v>
      </c>
      <c r="I118" s="117"/>
      <c r="J118" s="55">
        <v>-0.19745272397995001</v>
      </c>
      <c r="K118" s="116">
        <v>-0.23678627610206601</v>
      </c>
      <c r="L118" s="116">
        <v>-0.29372584819793701</v>
      </c>
      <c r="M118" s="117"/>
    </row>
    <row r="119" spans="1:13" x14ac:dyDescent="0.2">
      <c r="A119" s="113">
        <v>-80</v>
      </c>
      <c r="B119" s="22">
        <v>-0.124781087040901</v>
      </c>
      <c r="C119" s="13">
        <v>-0.180774435400963</v>
      </c>
      <c r="D119" s="13">
        <v>-0.20468811690807301</v>
      </c>
      <c r="E119" s="15"/>
      <c r="F119" s="22">
        <v>-9.9004894495010001E-2</v>
      </c>
      <c r="G119" s="13">
        <v>-0.12859505414962799</v>
      </c>
      <c r="H119" s="13">
        <v>-0.14446799457073201</v>
      </c>
      <c r="I119" s="15"/>
      <c r="J119" s="20">
        <v>-0.13399524986743899</v>
      </c>
      <c r="K119" s="13">
        <v>-0.18550203740596799</v>
      </c>
      <c r="L119" s="13">
        <v>-0.20962686836719499</v>
      </c>
      <c r="M119" s="15"/>
    </row>
    <row r="120" spans="1:13" x14ac:dyDescent="0.2">
      <c r="A120" s="113">
        <v>-60</v>
      </c>
      <c r="B120" s="22">
        <v>-7.1950361132622001E-2</v>
      </c>
      <c r="C120" s="13">
        <v>-0.117753438651562</v>
      </c>
      <c r="D120" s="13">
        <v>-0.117564849555492</v>
      </c>
      <c r="E120" s="15"/>
      <c r="F120" s="22">
        <v>-6.7358516156673001E-2</v>
      </c>
      <c r="G120" s="13">
        <v>-0.100315421819687</v>
      </c>
      <c r="H120" s="13">
        <v>-0.10012830793857599</v>
      </c>
      <c r="I120" s="15"/>
      <c r="J120" s="20">
        <v>-8.7123692035674993E-2</v>
      </c>
      <c r="K120" s="13">
        <v>-0.13071604073047599</v>
      </c>
      <c r="L120" s="13">
        <v>-0.14151316881179801</v>
      </c>
      <c r="M120" s="15"/>
    </row>
    <row r="121" spans="1:13" x14ac:dyDescent="0.2">
      <c r="A121" s="113">
        <v>-40</v>
      </c>
      <c r="B121" s="22">
        <v>2.8240082785487002E-2</v>
      </c>
      <c r="C121" s="13">
        <v>-5.6660812348126997E-2</v>
      </c>
      <c r="D121" s="13">
        <v>-3.3020839095116002E-2</v>
      </c>
      <c r="E121" s="15"/>
      <c r="F121" s="22">
        <v>-3.8553901016712001E-2</v>
      </c>
      <c r="G121" s="13">
        <v>-6.4068995416163996E-2</v>
      </c>
      <c r="H121" s="13">
        <v>-4.8782102763653003E-2</v>
      </c>
      <c r="I121" s="15"/>
      <c r="J121" s="20">
        <v>-3.0079754069448E-2</v>
      </c>
      <c r="K121" s="13">
        <v>-6.9602437317370994E-2</v>
      </c>
      <c r="L121" s="13">
        <v>-5.6946374475955998E-2</v>
      </c>
      <c r="M121" s="15"/>
    </row>
    <row r="122" spans="1:13" x14ac:dyDescent="0.2">
      <c r="A122" s="113">
        <v>-20</v>
      </c>
      <c r="B122" s="22">
        <v>9.6534051001071999E-2</v>
      </c>
      <c r="C122" s="13">
        <v>7.3660917580127994E-2</v>
      </c>
      <c r="D122" s="13">
        <v>0.126151993870735</v>
      </c>
      <c r="E122" s="15"/>
      <c r="F122" s="22">
        <v>3.5107593983411997E-2</v>
      </c>
      <c r="G122" s="13">
        <v>3.4853797405958002E-2</v>
      </c>
      <c r="H122" s="13">
        <v>5.5061955004929997E-2</v>
      </c>
      <c r="I122" s="15"/>
      <c r="J122" s="20">
        <v>7.6115652918816001E-2</v>
      </c>
      <c r="K122" s="13">
        <v>5.7462181895971E-2</v>
      </c>
      <c r="L122" s="13">
        <v>9.5141358673572998E-2</v>
      </c>
      <c r="M122" s="15"/>
    </row>
    <row r="123" spans="1:13" x14ac:dyDescent="0.2">
      <c r="A123" s="113">
        <v>0</v>
      </c>
      <c r="B123" s="22">
        <v>0.17530651390552501</v>
      </c>
      <c r="C123" s="13">
        <v>0.15208734571933699</v>
      </c>
      <c r="D123" s="13">
        <v>0.24840359389781999</v>
      </c>
      <c r="E123" s="15"/>
      <c r="F123" s="22">
        <v>7.7170267701149001E-2</v>
      </c>
      <c r="G123" s="13">
        <v>7.8428007662296004E-2</v>
      </c>
      <c r="H123" s="13">
        <v>0.118630826473236</v>
      </c>
      <c r="I123" s="15"/>
      <c r="J123" s="20">
        <v>0.145776942372322</v>
      </c>
      <c r="K123" s="13">
        <v>0.13439555466175099</v>
      </c>
      <c r="L123" s="13">
        <v>0.20515350997448001</v>
      </c>
      <c r="M123" s="15"/>
    </row>
    <row r="124" spans="1:13" x14ac:dyDescent="0.2">
      <c r="A124" s="113">
        <v>20</v>
      </c>
      <c r="B124" s="22">
        <v>0.27531498670577997</v>
      </c>
      <c r="C124" s="13">
        <v>0.245962724089623</v>
      </c>
      <c r="D124" s="13">
        <v>0.38663199543952897</v>
      </c>
      <c r="E124" s="15"/>
      <c r="F124" s="22">
        <v>0.132268011569977</v>
      </c>
      <c r="G124" s="13">
        <v>0.12622590363025701</v>
      </c>
      <c r="H124" s="13">
        <v>0.18607509136200001</v>
      </c>
      <c r="I124" s="15"/>
      <c r="J124" s="20">
        <v>0.22740623354911799</v>
      </c>
      <c r="K124" s="13">
        <v>0.227672949433327</v>
      </c>
      <c r="L124" s="13">
        <v>0.318720161914825</v>
      </c>
      <c r="M124" s="15"/>
    </row>
    <row r="125" spans="1:13" x14ac:dyDescent="0.2">
      <c r="A125" s="113">
        <v>40</v>
      </c>
      <c r="B125" s="22">
        <v>0.66383945941925004</v>
      </c>
      <c r="C125" s="13">
        <v>0.50306725502014205</v>
      </c>
      <c r="D125" s="13">
        <v>0.74851727485656705</v>
      </c>
      <c r="E125" s="15"/>
      <c r="F125" s="22">
        <v>0.40474161505699202</v>
      </c>
      <c r="G125" s="13">
        <v>0.313698500394821</v>
      </c>
      <c r="H125" s="13">
        <v>0.46872434020042397</v>
      </c>
      <c r="I125" s="15"/>
      <c r="J125" s="20">
        <v>0.52589875459670998</v>
      </c>
      <c r="K125" s="13">
        <v>0.56321048736572299</v>
      </c>
      <c r="L125" s="13">
        <v>0.62754869461059604</v>
      </c>
      <c r="M125" s="15"/>
    </row>
    <row r="126" spans="1:13" x14ac:dyDescent="0.2">
      <c r="A126" s="113">
        <v>60</v>
      </c>
      <c r="B126" s="22">
        <v>1.8253147602081301</v>
      </c>
      <c r="C126" s="13">
        <v>1.6667349338531401</v>
      </c>
      <c r="D126" s="13">
        <v>1.95625531673431</v>
      </c>
      <c r="E126" s="15"/>
      <c r="F126" s="22">
        <v>1.5135957002639699</v>
      </c>
      <c r="G126" s="13">
        <v>1.2715877294540401</v>
      </c>
      <c r="H126" s="13">
        <v>1.7402312755584699</v>
      </c>
      <c r="I126" s="15"/>
      <c r="J126" s="20">
        <v>1.6029478311538701</v>
      </c>
      <c r="K126" s="13">
        <v>1.8749073743820099</v>
      </c>
      <c r="L126" s="13">
        <v>1.84276676177978</v>
      </c>
      <c r="M126" s="15"/>
    </row>
    <row r="127" spans="1:13" x14ac:dyDescent="0.2">
      <c r="A127" s="114">
        <v>80</v>
      </c>
      <c r="B127" s="23">
        <v>3.5042192935943599</v>
      </c>
      <c r="C127" s="9">
        <v>4.1196203231811497</v>
      </c>
      <c r="D127" s="9">
        <v>3.8907079696655198</v>
      </c>
      <c r="E127" s="16"/>
      <c r="F127" s="23">
        <v>3.45804762840271</v>
      </c>
      <c r="G127" s="9">
        <v>3.2821121215820299</v>
      </c>
      <c r="H127" s="9">
        <v>4.19319725036621</v>
      </c>
      <c r="I127" s="16"/>
      <c r="J127" s="18">
        <v>3.3811767101287802</v>
      </c>
      <c r="K127" s="9">
        <v>4.0665535926818803</v>
      </c>
      <c r="L127" s="9">
        <v>3.9808442592620801</v>
      </c>
      <c r="M127" s="16"/>
    </row>
    <row r="129" spans="1:23" ht="24" x14ac:dyDescent="0.25">
      <c r="A129" s="119" t="s">
        <v>241</v>
      </c>
    </row>
    <row r="131" spans="1:23" ht="17" x14ac:dyDescent="0.2">
      <c r="A131" s="45" t="s">
        <v>1</v>
      </c>
      <c r="B131" s="293" t="s">
        <v>14</v>
      </c>
      <c r="C131" s="294"/>
      <c r="D131" s="294"/>
      <c r="E131" s="294"/>
      <c r="F131" s="294"/>
      <c r="G131" s="294"/>
      <c r="H131" s="295"/>
      <c r="I131" s="238" t="s">
        <v>240</v>
      </c>
      <c r="J131" s="239"/>
      <c r="K131" s="239"/>
      <c r="L131" s="239"/>
      <c r="M131" s="239"/>
      <c r="N131" s="239"/>
      <c r="O131" s="240"/>
      <c r="P131" s="293" t="s">
        <v>218</v>
      </c>
      <c r="Q131" s="294"/>
      <c r="R131" s="294"/>
      <c r="S131" s="294"/>
      <c r="T131" s="294"/>
      <c r="U131" s="294"/>
      <c r="V131" s="295"/>
      <c r="W131" s="4"/>
    </row>
    <row r="132" spans="1:23" x14ac:dyDescent="0.2">
      <c r="A132" s="113">
        <v>-100</v>
      </c>
      <c r="B132" s="12">
        <v>-0.2349853515625</v>
      </c>
      <c r="C132" s="13">
        <v>-0.243932619690895</v>
      </c>
      <c r="D132" s="13">
        <v>-0.35754966735839799</v>
      </c>
      <c r="E132" s="13">
        <v>-0.244140625</v>
      </c>
      <c r="F132" s="20">
        <v>-0.29687163233757002</v>
      </c>
      <c r="G132" s="13">
        <v>-0.36684978008270303</v>
      </c>
      <c r="H132" s="15">
        <v>-0.28462317585945102</v>
      </c>
      <c r="I132" s="12">
        <v>-0.19231870770454401</v>
      </c>
      <c r="J132" s="13">
        <v>-0.19346091151237499</v>
      </c>
      <c r="K132" s="13">
        <v>-0.26264438033103898</v>
      </c>
      <c r="L132" s="13">
        <v>-0.196442440152168</v>
      </c>
      <c r="M132" s="20">
        <v>-0.21344707906246199</v>
      </c>
      <c r="N132" s="13">
        <v>-0.270614713430405</v>
      </c>
      <c r="O132" s="15">
        <v>-0.234964579343796</v>
      </c>
      <c r="P132" s="12">
        <v>-0.22016102075576799</v>
      </c>
      <c r="Q132" s="13">
        <v>-0.24762833118438701</v>
      </c>
      <c r="R132" s="13">
        <v>-0.34322273731231701</v>
      </c>
      <c r="S132" s="13">
        <v>-0.23407354950904799</v>
      </c>
      <c r="T132" s="20">
        <v>-0.28394195437431302</v>
      </c>
      <c r="U132" s="13">
        <v>-0.36061248183250399</v>
      </c>
      <c r="V132" s="15">
        <v>-0.29709395766258201</v>
      </c>
      <c r="W132" s="3"/>
    </row>
    <row r="133" spans="1:23" x14ac:dyDescent="0.2">
      <c r="A133" s="113">
        <v>-80</v>
      </c>
      <c r="B133" s="12">
        <v>-0.152587890625</v>
      </c>
      <c r="C133" s="13">
        <v>-0.17693868279457101</v>
      </c>
      <c r="D133" s="13">
        <v>-0.26115933060646102</v>
      </c>
      <c r="E133" s="13">
        <v>-0.1678466796875</v>
      </c>
      <c r="F133" s="20">
        <v>-0.21683606505394001</v>
      </c>
      <c r="G133" s="13">
        <v>-0.26608723402023299</v>
      </c>
      <c r="H133" s="15">
        <v>-0.19880934059619901</v>
      </c>
      <c r="I133" s="12">
        <v>-0.123825505375862</v>
      </c>
      <c r="J133" s="13">
        <v>-0.146446153521538</v>
      </c>
      <c r="K133" s="13">
        <v>-0.20229321718215901</v>
      </c>
      <c r="L133" s="13">
        <v>-0.13653180003166199</v>
      </c>
      <c r="M133" s="20">
        <v>-0.16001179814338701</v>
      </c>
      <c r="N133" s="13">
        <v>-0.19219602644443501</v>
      </c>
      <c r="O133" s="15">
        <v>-0.17429375648498499</v>
      </c>
      <c r="P133" s="12">
        <v>-0.1370018273592</v>
      </c>
      <c r="Q133" s="13">
        <v>-0.173739314079285</v>
      </c>
      <c r="R133" s="13">
        <v>-0.25333151221275302</v>
      </c>
      <c r="S133" s="13">
        <v>-0.15275758504867601</v>
      </c>
      <c r="T133" s="20">
        <v>-0.207104787230492</v>
      </c>
      <c r="U133" s="13">
        <v>-0.255624890327454</v>
      </c>
      <c r="V133" s="15">
        <v>-0.21283893287181899</v>
      </c>
      <c r="W133" s="3"/>
    </row>
    <row r="134" spans="1:23" x14ac:dyDescent="0.2">
      <c r="A134" s="113">
        <v>-60</v>
      </c>
      <c r="B134" s="12">
        <v>-7.9345703125E-2</v>
      </c>
      <c r="C134" s="13">
        <v>-0.105732284486294</v>
      </c>
      <c r="D134" s="13">
        <v>-0.16824172437191001</v>
      </c>
      <c r="E134" s="13">
        <v>-8.85009765625E-2</v>
      </c>
      <c r="F134" s="20">
        <v>-0.127184122800827</v>
      </c>
      <c r="G134" s="13">
        <v>-0.16177751123905201</v>
      </c>
      <c r="H134" s="15">
        <v>-0.11696471273899101</v>
      </c>
      <c r="I134" s="12">
        <v>-7.6530627906321994E-2</v>
      </c>
      <c r="J134" s="13">
        <v>-0.102300085127354</v>
      </c>
      <c r="K134" s="13">
        <v>-0.14279438555240601</v>
      </c>
      <c r="L134" s="13">
        <v>-8.0213151872157995E-2</v>
      </c>
      <c r="M134" s="20">
        <v>-0.109107658267021</v>
      </c>
      <c r="N134" s="13">
        <v>-0.12921528518199901</v>
      </c>
      <c r="O134" s="15">
        <v>-0.116995997726917</v>
      </c>
      <c r="P134" s="12">
        <v>-6.5322376787663006E-2</v>
      </c>
      <c r="Q134" s="13">
        <v>-9.8492681980133001E-2</v>
      </c>
      <c r="R134" s="13">
        <v>-0.16581985354423501</v>
      </c>
      <c r="S134" s="13">
        <v>-7.4892424046993006E-2</v>
      </c>
      <c r="T134" s="20">
        <v>-0.120217308402061</v>
      </c>
      <c r="U134" s="13">
        <v>-0.14996579289436299</v>
      </c>
      <c r="V134" s="15">
        <v>-0.12118124961853</v>
      </c>
      <c r="W134" s="3"/>
    </row>
    <row r="135" spans="1:23" x14ac:dyDescent="0.2">
      <c r="A135" s="113">
        <v>-40</v>
      </c>
      <c r="B135" s="12">
        <v>5.4931640625E-2</v>
      </c>
      <c r="C135" s="13">
        <v>-2.7214599773287999E-2</v>
      </c>
      <c r="D135" s="13">
        <v>-7.0942059159278995E-2</v>
      </c>
      <c r="E135" s="13">
        <v>5.4931640625E-2</v>
      </c>
      <c r="F135" s="20">
        <v>-2.1106349304318001E-2</v>
      </c>
      <c r="G135" s="13">
        <v>-4.4812776148319002E-2</v>
      </c>
      <c r="H135" s="15">
        <v>2.865643799305E-2</v>
      </c>
      <c r="I135" s="12">
        <v>-2.2821838036180001E-2</v>
      </c>
      <c r="J135" s="13">
        <v>-4.7446835786104001E-2</v>
      </c>
      <c r="K135" s="13">
        <v>-8.3100661635399004E-2</v>
      </c>
      <c r="L135" s="13">
        <v>-1.4988479204475999E-2</v>
      </c>
      <c r="M135" s="20">
        <v>-4.4891797006130003E-2</v>
      </c>
      <c r="N135" s="13">
        <v>-5.3691819310188002E-2</v>
      </c>
      <c r="O135" s="15">
        <v>-5.4964978247880998E-2</v>
      </c>
      <c r="P135" s="12">
        <v>5.7893872261047002E-2</v>
      </c>
      <c r="Q135" s="13">
        <v>2.7832545340061E-2</v>
      </c>
      <c r="R135" s="13">
        <v>-7.2079859673976995E-2</v>
      </c>
      <c r="S135" s="13">
        <v>4.8619884997606E-2</v>
      </c>
      <c r="T135" s="20">
        <v>2.0116355270147001E-2</v>
      </c>
      <c r="U135" s="13">
        <v>-3.0617108568549E-2</v>
      </c>
      <c r="V135" s="15">
        <v>4.3539620935916998E-2</v>
      </c>
      <c r="W135" s="3"/>
    </row>
    <row r="136" spans="1:23" x14ac:dyDescent="0.2">
      <c r="A136" s="113">
        <v>-20</v>
      </c>
      <c r="B136" s="12">
        <v>0.1495361328125</v>
      </c>
      <c r="C136" s="13">
        <v>0.10790444165468201</v>
      </c>
      <c r="D136" s="13">
        <v>8.1497840583324002E-2</v>
      </c>
      <c r="E136" s="13">
        <v>0.177001953125</v>
      </c>
      <c r="F136" s="20">
        <v>0.138456955552101</v>
      </c>
      <c r="G136" s="13">
        <v>0.122708395123482</v>
      </c>
      <c r="H136" s="15">
        <v>0.142201453447342</v>
      </c>
      <c r="I136" s="12">
        <v>7.5714163482188998E-2</v>
      </c>
      <c r="J136" s="13">
        <v>5.4944645613432E-2</v>
      </c>
      <c r="K136" s="13">
        <v>2.433767542243E-2</v>
      </c>
      <c r="L136" s="13">
        <v>9.3127496540546001E-2</v>
      </c>
      <c r="M136" s="20">
        <v>7.2093985974788999E-2</v>
      </c>
      <c r="N136" s="13">
        <v>6.3015870749950006E-2</v>
      </c>
      <c r="O136" s="15">
        <v>7.1880474686622994E-2</v>
      </c>
      <c r="P136" s="12">
        <v>0.16769231855869299</v>
      </c>
      <c r="Q136" s="13">
        <v>0.12334830313921</v>
      </c>
      <c r="R136" s="13">
        <v>6.6524185240268999E-2</v>
      </c>
      <c r="S136" s="13">
        <v>0.164097145199776</v>
      </c>
      <c r="T136" s="20">
        <v>0.14915226399898501</v>
      </c>
      <c r="U136" s="13">
        <v>0.141691818833351</v>
      </c>
      <c r="V136" s="15">
        <v>0.16263043880462599</v>
      </c>
      <c r="W136" s="3"/>
    </row>
    <row r="137" spans="1:23" x14ac:dyDescent="0.2">
      <c r="A137" s="113">
        <v>0</v>
      </c>
      <c r="B137" s="12">
        <v>0.2716064453125</v>
      </c>
      <c r="C137" s="13">
        <v>0.22198250889778101</v>
      </c>
      <c r="D137" s="13">
        <v>0.217830911278725</v>
      </c>
      <c r="E137" s="13">
        <v>0.311279296875</v>
      </c>
      <c r="F137" s="20">
        <v>0.28173941373825101</v>
      </c>
      <c r="G137" s="13">
        <v>0.29311332106590299</v>
      </c>
      <c r="H137" s="15">
        <v>0.27833160758018499</v>
      </c>
      <c r="I137" s="12">
        <v>0.15567372739315</v>
      </c>
      <c r="J137" s="13">
        <v>0.13302107155323001</v>
      </c>
      <c r="K137" s="13">
        <v>0.110488213598728</v>
      </c>
      <c r="L137" s="13">
        <v>0.19453394412994399</v>
      </c>
      <c r="M137" s="20">
        <v>0.17177456617355299</v>
      </c>
      <c r="N137" s="13">
        <v>0.17724303901195501</v>
      </c>
      <c r="O137" s="15">
        <v>0.169955804944038</v>
      </c>
      <c r="P137" s="12">
        <v>0.285647332668304</v>
      </c>
      <c r="Q137" s="13">
        <v>0.23866312205791501</v>
      </c>
      <c r="R137" s="13">
        <v>0.19318647682666801</v>
      </c>
      <c r="S137" s="13">
        <v>0.29796981811523399</v>
      </c>
      <c r="T137" s="20">
        <v>0.283608227968216</v>
      </c>
      <c r="U137" s="13">
        <v>0.30495452880859403</v>
      </c>
      <c r="V137" s="15">
        <v>0.30275371670723</v>
      </c>
      <c r="W137" s="3"/>
    </row>
    <row r="138" spans="1:23" x14ac:dyDescent="0.2">
      <c r="A138" s="113">
        <v>20</v>
      </c>
      <c r="B138" s="12">
        <v>0.396728515625</v>
      </c>
      <c r="C138" s="13">
        <v>0.34679403901100198</v>
      </c>
      <c r="D138" s="13">
        <v>0.37930542230606101</v>
      </c>
      <c r="E138" s="13">
        <v>0.4547119140625</v>
      </c>
      <c r="F138" s="20">
        <v>0.43048462271690402</v>
      </c>
      <c r="G138" s="13">
        <v>0.47882145643234297</v>
      </c>
      <c r="H138" s="15">
        <v>0.42664939165115401</v>
      </c>
      <c r="I138" s="12">
        <v>0.239977136254311</v>
      </c>
      <c r="J138" s="13">
        <v>0.22068126499652899</v>
      </c>
      <c r="K138" s="13">
        <v>0.206297397613525</v>
      </c>
      <c r="L138" s="13">
        <v>0.28882685303687999</v>
      </c>
      <c r="M138" s="20">
        <v>0.271349847316742</v>
      </c>
      <c r="N138" s="13">
        <v>0.29763299226760898</v>
      </c>
      <c r="O138" s="15">
        <v>0.27673584222793601</v>
      </c>
      <c r="P138" s="12">
        <v>0.400181263685226</v>
      </c>
      <c r="Q138" s="13">
        <v>0.35536956787109403</v>
      </c>
      <c r="R138" s="13">
        <v>0.32991620898246798</v>
      </c>
      <c r="S138" s="13">
        <v>0.426932603120804</v>
      </c>
      <c r="T138" s="20">
        <v>0.41800218820571899</v>
      </c>
      <c r="U138" s="13">
        <v>0.48534208536148099</v>
      </c>
      <c r="V138" s="15">
        <v>0.438913404941559</v>
      </c>
      <c r="W138" s="3"/>
    </row>
    <row r="139" spans="1:23" x14ac:dyDescent="0.2">
      <c r="A139" s="113">
        <v>40</v>
      </c>
      <c r="B139" s="12">
        <v>0.6744384765625</v>
      </c>
      <c r="C139" s="13">
        <v>0.64943438768386796</v>
      </c>
      <c r="D139" s="13">
        <v>0.79168820381164595</v>
      </c>
      <c r="E139" s="13">
        <v>0.7843017578125</v>
      </c>
      <c r="F139" s="20">
        <v>0.73868864774704002</v>
      </c>
      <c r="G139" s="13">
        <v>0.85829746723175004</v>
      </c>
      <c r="H139" s="15">
        <v>0.75973182916641202</v>
      </c>
      <c r="I139" s="12">
        <v>0.31392523646354697</v>
      </c>
      <c r="J139" s="13">
        <v>0.30892872810363797</v>
      </c>
      <c r="K139" s="13">
        <v>0.31258916854858398</v>
      </c>
      <c r="L139" s="13">
        <v>0.37272685766220098</v>
      </c>
      <c r="M139" s="20">
        <v>0.35997113585472101</v>
      </c>
      <c r="N139" s="13">
        <v>0.432765603065491</v>
      </c>
      <c r="O139" s="15">
        <v>0.37719568610191301</v>
      </c>
      <c r="P139" s="12">
        <v>0.64599126577377297</v>
      </c>
      <c r="Q139" s="13">
        <v>0.61069238185882602</v>
      </c>
      <c r="R139" s="13">
        <v>0.59323877096176103</v>
      </c>
      <c r="S139" s="13">
        <v>0.71071159839630105</v>
      </c>
      <c r="T139" s="20">
        <v>0.64531445503234897</v>
      </c>
      <c r="U139" s="13">
        <v>0.82623171806335405</v>
      </c>
      <c r="V139" s="15">
        <v>0.72204160690307595</v>
      </c>
      <c r="W139" s="3"/>
    </row>
    <row r="140" spans="1:23" x14ac:dyDescent="0.2">
      <c r="A140" s="113">
        <v>60</v>
      </c>
      <c r="B140" s="12">
        <v>1.837158203125</v>
      </c>
      <c r="C140" s="13">
        <v>1.6643426418304399</v>
      </c>
      <c r="D140" s="13">
        <v>2.0008091926574698</v>
      </c>
      <c r="E140" s="13">
        <v>1.9378662109375</v>
      </c>
      <c r="F140" s="20">
        <v>1.7308382987976001</v>
      </c>
      <c r="G140" s="13">
        <v>1.9431984424591</v>
      </c>
      <c r="H140" s="15">
        <v>1.7983363866805999</v>
      </c>
      <c r="I140" s="12">
        <v>0.52888113260269198</v>
      </c>
      <c r="J140" s="13">
        <v>0.52886015176773105</v>
      </c>
      <c r="K140" s="13">
        <v>0.53897571563720703</v>
      </c>
      <c r="L140" s="13">
        <v>0.55242937803268399</v>
      </c>
      <c r="M140" s="20">
        <v>0.55455607175827004</v>
      </c>
      <c r="N140" s="13">
        <v>0.68239200115203902</v>
      </c>
      <c r="O140" s="15">
        <v>0.61203086376190197</v>
      </c>
      <c r="P140" s="12">
        <v>1.8244431018829299</v>
      </c>
      <c r="Q140" s="13">
        <v>1.6420663595199501</v>
      </c>
      <c r="R140" s="13">
        <v>1.6554604768753001</v>
      </c>
      <c r="S140" s="13">
        <v>1.82123863697052</v>
      </c>
      <c r="T140" s="20">
        <v>1.5165203809738099</v>
      </c>
      <c r="U140" s="13">
        <v>1.91742527484893</v>
      </c>
      <c r="V140" s="15">
        <v>1.80076587200164</v>
      </c>
      <c r="W140" s="3"/>
    </row>
    <row r="141" spans="1:23" x14ac:dyDescent="0.2">
      <c r="A141" s="114">
        <v>80</v>
      </c>
      <c r="B141" s="14">
        <v>3.9215087890625</v>
      </c>
      <c r="C141" s="9">
        <v>3.3435394763946502</v>
      </c>
      <c r="D141" s="9">
        <v>3.7850465774536102</v>
      </c>
      <c r="E141" s="9">
        <v>3.8055419921875</v>
      </c>
      <c r="F141" s="18">
        <v>3.42165184020996</v>
      </c>
      <c r="G141" s="9">
        <v>3.7213020324707</v>
      </c>
      <c r="H141" s="16">
        <v>3.4973258972167902</v>
      </c>
      <c r="I141" s="14">
        <v>1.5469400882720901</v>
      </c>
      <c r="J141" s="9">
        <v>1.39064049720764</v>
      </c>
      <c r="K141" s="9">
        <v>1.3712459802627499</v>
      </c>
      <c r="L141" s="9">
        <v>1.2939816713333101</v>
      </c>
      <c r="M141" s="18">
        <v>1.2988756895065301</v>
      </c>
      <c r="N141" s="9">
        <v>1.51105201244354</v>
      </c>
      <c r="O141" s="16">
        <v>1.4984699487686099</v>
      </c>
      <c r="P141" s="14">
        <v>4.3294529914855904</v>
      </c>
      <c r="Q141" s="9">
        <v>3.6263375282287602</v>
      </c>
      <c r="R141" s="9">
        <v>3.9168176651000901</v>
      </c>
      <c r="S141" s="9">
        <v>3.85069727897644</v>
      </c>
      <c r="T141" s="18">
        <v>3.3322880268096902</v>
      </c>
      <c r="U141" s="9">
        <v>3.94034719467163</v>
      </c>
      <c r="V141" s="16">
        <v>3.7898292541503902</v>
      </c>
      <c r="W141" s="3"/>
    </row>
    <row r="143" spans="1:23" ht="24" x14ac:dyDescent="0.25">
      <c r="A143" s="119" t="s">
        <v>242</v>
      </c>
    </row>
    <row r="145" spans="1:22" ht="17" x14ac:dyDescent="0.2">
      <c r="A145" s="45" t="s">
        <v>1</v>
      </c>
      <c r="B145" s="293" t="s">
        <v>14</v>
      </c>
      <c r="C145" s="294"/>
      <c r="D145" s="294"/>
      <c r="E145" s="294"/>
      <c r="F145" s="294"/>
      <c r="G145" s="294"/>
      <c r="H145" s="295"/>
      <c r="I145" s="238" t="s">
        <v>243</v>
      </c>
      <c r="J145" s="239"/>
      <c r="K145" s="239"/>
      <c r="L145" s="239"/>
      <c r="M145" s="239"/>
      <c r="N145" s="239"/>
      <c r="O145" s="240"/>
      <c r="P145" s="293" t="s">
        <v>218</v>
      </c>
      <c r="Q145" s="294"/>
      <c r="R145" s="294"/>
      <c r="S145" s="294"/>
      <c r="T145" s="294"/>
      <c r="U145" s="294"/>
      <c r="V145" s="295"/>
    </row>
    <row r="146" spans="1:22" x14ac:dyDescent="0.2">
      <c r="A146" s="51">
        <v>-100</v>
      </c>
      <c r="B146" s="22">
        <v>-0.22016102075576799</v>
      </c>
      <c r="C146" s="20">
        <v>-0.24762833118438701</v>
      </c>
      <c r="D146" s="20">
        <v>-0.34322273731231701</v>
      </c>
      <c r="E146" s="20">
        <v>-0.23407354950904799</v>
      </c>
      <c r="F146" s="20">
        <v>-0.28394195437431302</v>
      </c>
      <c r="G146" s="20">
        <v>-0.36061248183250399</v>
      </c>
      <c r="H146" s="25">
        <v>-0.29709395766258201</v>
      </c>
      <c r="I146" s="54">
        <v>-0.204847902059555</v>
      </c>
      <c r="J146" s="55">
        <v>-0.21519576013088201</v>
      </c>
      <c r="K146" s="55">
        <v>-0.302784293889999</v>
      </c>
      <c r="L146" s="55">
        <v>-0.213339492678642</v>
      </c>
      <c r="M146" s="55">
        <v>-0.244769811630249</v>
      </c>
      <c r="N146" s="55">
        <v>-0.314899802207947</v>
      </c>
      <c r="O146" s="56">
        <v>-0.288846164941788</v>
      </c>
      <c r="P146" s="54">
        <v>-0.24596725404262501</v>
      </c>
      <c r="Q146" s="55">
        <v>-0.25234949588775601</v>
      </c>
      <c r="R146" s="55">
        <v>-0.35660001635551503</v>
      </c>
      <c r="S146" s="55">
        <v>-0.24603080749511699</v>
      </c>
      <c r="T146" s="55">
        <v>-0.290366321802139</v>
      </c>
      <c r="U146" s="55">
        <v>-0.36762654781341603</v>
      </c>
      <c r="V146" s="56">
        <v>-0.36023592948913602</v>
      </c>
    </row>
    <row r="147" spans="1:22" x14ac:dyDescent="0.2">
      <c r="A147" s="51">
        <v>-80</v>
      </c>
      <c r="B147" s="22">
        <v>-0.1370018273592</v>
      </c>
      <c r="C147" s="20">
        <v>-0.173739314079285</v>
      </c>
      <c r="D147" s="20">
        <v>-0.25333151221275302</v>
      </c>
      <c r="E147" s="20">
        <v>-0.15275758504867601</v>
      </c>
      <c r="F147" s="20">
        <v>-0.207104787230492</v>
      </c>
      <c r="G147" s="20">
        <v>-0.255624890327454</v>
      </c>
      <c r="H147" s="25">
        <v>-0.21283893287181899</v>
      </c>
      <c r="I147" s="22">
        <v>-0.142793223261833</v>
      </c>
      <c r="J147" s="20">
        <v>-0.15499934554100001</v>
      </c>
      <c r="K147" s="20">
        <v>-0.22602654993534099</v>
      </c>
      <c r="L147" s="20">
        <v>-0.14645422995090501</v>
      </c>
      <c r="M147" s="20">
        <v>-0.18034829199314101</v>
      </c>
      <c r="N147" s="20">
        <v>-0.22226522862911199</v>
      </c>
      <c r="O147" s="25">
        <v>-0.205961167812347</v>
      </c>
      <c r="P147" s="22">
        <v>-0.164374709129334</v>
      </c>
      <c r="Q147" s="20">
        <v>-0.17668686807155601</v>
      </c>
      <c r="R147" s="20">
        <v>-0.26394006609916698</v>
      </c>
      <c r="S147" s="20">
        <v>-0.16077475249767301</v>
      </c>
      <c r="T147" s="20">
        <v>-0.208519607782364</v>
      </c>
      <c r="U147" s="20">
        <v>-0.25865334272384599</v>
      </c>
      <c r="V147" s="25">
        <v>-0.26703876256942699</v>
      </c>
    </row>
    <row r="148" spans="1:22" x14ac:dyDescent="0.2">
      <c r="A148" s="51">
        <v>-60</v>
      </c>
      <c r="B148" s="22">
        <v>-6.5322376787663006E-2</v>
      </c>
      <c r="C148" s="20">
        <v>-9.8492681980133001E-2</v>
      </c>
      <c r="D148" s="20">
        <v>-0.16581985354423501</v>
      </c>
      <c r="E148" s="20">
        <v>-7.4892424046993006E-2</v>
      </c>
      <c r="F148" s="20">
        <v>-0.120217308402061</v>
      </c>
      <c r="G148" s="20">
        <v>-0.14996579289436299</v>
      </c>
      <c r="H148" s="25">
        <v>-0.12118124961853</v>
      </c>
      <c r="I148" s="22">
        <v>-7.9237252473830996E-2</v>
      </c>
      <c r="J148" s="20">
        <v>-9.3363881111145006E-2</v>
      </c>
      <c r="K148" s="20">
        <v>-0.14594781398773199</v>
      </c>
      <c r="L148" s="20">
        <v>-6.9957993924618003E-2</v>
      </c>
      <c r="M148" s="20">
        <v>-0.105831131339073</v>
      </c>
      <c r="N148" s="20">
        <v>-0.13088056445121801</v>
      </c>
      <c r="O148" s="25">
        <v>-0.125075697898865</v>
      </c>
      <c r="P148" s="22">
        <v>-8.1584855914116003E-2</v>
      </c>
      <c r="Q148" s="20">
        <v>-9.9499419331551001E-2</v>
      </c>
      <c r="R148" s="20">
        <v>-0.16393886506557501</v>
      </c>
      <c r="S148" s="20">
        <v>-8.1103019416331995E-2</v>
      </c>
      <c r="T148" s="20">
        <v>-0.122632190585136</v>
      </c>
      <c r="U148" s="20">
        <v>-0.14726360142230999</v>
      </c>
      <c r="V148" s="25">
        <v>-0.17711184918880499</v>
      </c>
    </row>
    <row r="149" spans="1:22" x14ac:dyDescent="0.2">
      <c r="A149" s="51">
        <v>-40</v>
      </c>
      <c r="B149" s="22">
        <v>5.7893872261047002E-2</v>
      </c>
      <c r="C149" s="20">
        <v>2.7832545340061E-2</v>
      </c>
      <c r="D149" s="20">
        <v>-7.2079859673976995E-2</v>
      </c>
      <c r="E149" s="20">
        <v>4.8619884997606E-2</v>
      </c>
      <c r="F149" s="20">
        <v>2.0116355270147001E-2</v>
      </c>
      <c r="G149" s="20">
        <v>-3.0617108568549E-2</v>
      </c>
      <c r="H149" s="25">
        <v>4.3539620935916998E-2</v>
      </c>
      <c r="I149" s="22">
        <v>7.0216283202171006E-2</v>
      </c>
      <c r="J149" s="20">
        <v>2.3481104522943001E-2</v>
      </c>
      <c r="K149" s="20">
        <v>-5.5486418306828003E-2</v>
      </c>
      <c r="L149" s="20">
        <v>4.6604305505753001E-2</v>
      </c>
      <c r="M149" s="20">
        <v>2.1465631201863001E-2</v>
      </c>
      <c r="N149" s="20">
        <v>-2.3400159552692999E-2</v>
      </c>
      <c r="O149" s="25">
        <v>6.2703996896743996E-2</v>
      </c>
      <c r="P149" s="22">
        <v>8.1953845918179002E-2</v>
      </c>
      <c r="Q149" s="20">
        <v>3.6598987877369003E-2</v>
      </c>
      <c r="R149" s="20">
        <v>-5.4380830377339998E-2</v>
      </c>
      <c r="S149" s="20">
        <v>4.6521876007317997E-2</v>
      </c>
      <c r="T149" s="20">
        <v>2.6183471083641E-2</v>
      </c>
      <c r="U149" s="20">
        <v>-2.6037249714135999E-2</v>
      </c>
      <c r="V149" s="25">
        <v>9.2714339494705006E-2</v>
      </c>
    </row>
    <row r="150" spans="1:22" x14ac:dyDescent="0.2">
      <c r="A150" s="51">
        <v>-20</v>
      </c>
      <c r="B150" s="22">
        <v>0.16769231855869299</v>
      </c>
      <c r="C150" s="20">
        <v>0.12334830313921</v>
      </c>
      <c r="D150" s="20">
        <v>6.6524185240268999E-2</v>
      </c>
      <c r="E150" s="20">
        <v>0.164097145199776</v>
      </c>
      <c r="F150" s="20">
        <v>0.14915226399898501</v>
      </c>
      <c r="G150" s="20">
        <v>0.141691818833351</v>
      </c>
      <c r="H150" s="25">
        <v>0.16263043880462599</v>
      </c>
      <c r="I150" s="22">
        <v>0.17791032791137701</v>
      </c>
      <c r="J150" s="20">
        <v>0.11467342823743799</v>
      </c>
      <c r="K150" s="20">
        <v>8.2178734242915996E-2</v>
      </c>
      <c r="L150" s="20">
        <v>0.160358071327209</v>
      </c>
      <c r="M150" s="20">
        <v>0.13261115550994901</v>
      </c>
      <c r="N150" s="20">
        <v>0.13438786566257499</v>
      </c>
      <c r="O150" s="25">
        <v>0.18151000142097501</v>
      </c>
      <c r="P150" s="22">
        <v>0.21961186826229101</v>
      </c>
      <c r="Q150" s="20">
        <v>0.13924580812454199</v>
      </c>
      <c r="R150" s="20">
        <v>0.102201588451862</v>
      </c>
      <c r="S150" s="20">
        <v>0.168732434511185</v>
      </c>
      <c r="T150" s="20">
        <v>0.15090540051460299</v>
      </c>
      <c r="U150" s="20">
        <v>0.15843448042869601</v>
      </c>
      <c r="V150" s="25">
        <v>0.22253555059433</v>
      </c>
    </row>
    <row r="151" spans="1:22" x14ac:dyDescent="0.2">
      <c r="A151" s="51">
        <v>0</v>
      </c>
      <c r="B151" s="22">
        <v>0.285647332668304</v>
      </c>
      <c r="C151" s="20">
        <v>0.23866312205791501</v>
      </c>
      <c r="D151" s="20">
        <v>0.19318647682666801</v>
      </c>
      <c r="E151" s="20">
        <v>0.29796981811523399</v>
      </c>
      <c r="F151" s="20">
        <v>0.283608227968216</v>
      </c>
      <c r="G151" s="20">
        <v>0.30495452880859403</v>
      </c>
      <c r="H151" s="25">
        <v>0.30275371670723</v>
      </c>
      <c r="I151" s="22">
        <v>0.29473754763603199</v>
      </c>
      <c r="J151" s="20">
        <v>0.22213853895664201</v>
      </c>
      <c r="K151" s="20">
        <v>0.20280849933624301</v>
      </c>
      <c r="L151" s="20">
        <v>0.29031407833099399</v>
      </c>
      <c r="M151" s="20">
        <v>0.26303076744079601</v>
      </c>
      <c r="N151" s="20">
        <v>0.283886909484863</v>
      </c>
      <c r="O151" s="25">
        <v>0.31617477536201499</v>
      </c>
      <c r="P151" s="22">
        <v>0.34124693274498002</v>
      </c>
      <c r="Q151" s="20">
        <v>0.25768229365348799</v>
      </c>
      <c r="R151" s="20">
        <v>0.246023774147034</v>
      </c>
      <c r="S151" s="20">
        <v>0.30069962143897999</v>
      </c>
      <c r="T151" s="20">
        <v>0.29635256528854398</v>
      </c>
      <c r="U151" s="20">
        <v>0.32448339462280301</v>
      </c>
      <c r="V151" s="25">
        <v>0.37128433585166898</v>
      </c>
    </row>
    <row r="152" spans="1:22" x14ac:dyDescent="0.2">
      <c r="A152" s="51">
        <v>20</v>
      </c>
      <c r="B152" s="22">
        <v>0.400181263685226</v>
      </c>
      <c r="C152" s="20">
        <v>0.35536956787109403</v>
      </c>
      <c r="D152" s="20">
        <v>0.32991620898246798</v>
      </c>
      <c r="E152" s="20">
        <v>0.426932603120804</v>
      </c>
      <c r="F152" s="20">
        <v>0.41800218820571899</v>
      </c>
      <c r="G152" s="20">
        <v>0.48534208536148099</v>
      </c>
      <c r="H152" s="25">
        <v>0.438913404941559</v>
      </c>
      <c r="I152" s="22">
        <v>0.42209908366203303</v>
      </c>
      <c r="J152" s="20">
        <v>0.32812184095382702</v>
      </c>
      <c r="K152" s="20">
        <v>0.32667759060859702</v>
      </c>
      <c r="L152" s="20">
        <v>0.408038049936295</v>
      </c>
      <c r="M152" s="20">
        <v>0.38972124457359297</v>
      </c>
      <c r="N152" s="20">
        <v>0.44360002875328097</v>
      </c>
      <c r="O152" s="25">
        <v>0.44821691513061501</v>
      </c>
      <c r="P152" s="22">
        <v>0.46850356459617598</v>
      </c>
      <c r="Q152" s="20">
        <v>0.38360059261321999</v>
      </c>
      <c r="R152" s="20">
        <v>0.39753007888793901</v>
      </c>
      <c r="S152" s="20">
        <v>0.437117040157318</v>
      </c>
      <c r="T152" s="20">
        <v>0.44140389561653098</v>
      </c>
      <c r="U152" s="20">
        <v>0.51872795820236195</v>
      </c>
      <c r="V152" s="25">
        <v>0.51759546995162997</v>
      </c>
    </row>
    <row r="153" spans="1:22" x14ac:dyDescent="0.2">
      <c r="A153" s="51">
        <v>40</v>
      </c>
      <c r="B153" s="22">
        <v>0.64599126577377297</v>
      </c>
      <c r="C153" s="20">
        <v>0.61069238185882602</v>
      </c>
      <c r="D153" s="20">
        <v>0.59323877096176103</v>
      </c>
      <c r="E153" s="20">
        <v>0.71071159839630105</v>
      </c>
      <c r="F153" s="20">
        <v>0.64531445503234897</v>
      </c>
      <c r="G153" s="20">
        <v>0.82623171806335405</v>
      </c>
      <c r="H153" s="25">
        <v>0.72204160690307595</v>
      </c>
      <c r="I153" s="22">
        <v>0.59611165523529097</v>
      </c>
      <c r="J153" s="20">
        <v>0.49285700917244002</v>
      </c>
      <c r="K153" s="20">
        <v>0.51771253347396895</v>
      </c>
      <c r="L153" s="20">
        <v>0.56642687320709195</v>
      </c>
      <c r="M153" s="20">
        <v>0.54939579963684104</v>
      </c>
      <c r="N153" s="20">
        <v>0.67602181434631303</v>
      </c>
      <c r="O153" s="25">
        <v>0.61676806211471602</v>
      </c>
      <c r="P153" s="22">
        <v>0.72255557775497403</v>
      </c>
      <c r="Q153" s="20">
        <v>0.67779922485351596</v>
      </c>
      <c r="R153" s="20">
        <v>0.70316582918167103</v>
      </c>
      <c r="S153" s="20">
        <v>0.74474602937698398</v>
      </c>
      <c r="T153" s="20">
        <v>0.69549381732940696</v>
      </c>
      <c r="U153" s="20">
        <v>0.88523793220519997</v>
      </c>
      <c r="V153" s="25">
        <v>0.83197706937789895</v>
      </c>
    </row>
    <row r="154" spans="1:22" x14ac:dyDescent="0.2">
      <c r="A154" s="51">
        <v>60</v>
      </c>
      <c r="B154" s="22">
        <v>1.8244431018829299</v>
      </c>
      <c r="C154" s="20">
        <v>1.6420663595199501</v>
      </c>
      <c r="D154" s="20">
        <v>1.6554604768753001</v>
      </c>
      <c r="E154" s="20">
        <v>1.82123863697052</v>
      </c>
      <c r="F154" s="20">
        <v>1.5165203809738099</v>
      </c>
      <c r="G154" s="20">
        <v>1.91742527484893</v>
      </c>
      <c r="H154" s="25">
        <v>1.80076587200164</v>
      </c>
      <c r="I154" s="22">
        <v>1.5167722702026301</v>
      </c>
      <c r="J154" s="20">
        <v>1.19559609889984</v>
      </c>
      <c r="K154" s="20">
        <v>1.2855857610702499</v>
      </c>
      <c r="L154" s="20">
        <v>1.22981429100036</v>
      </c>
      <c r="M154" s="20">
        <v>1.1352941989898599</v>
      </c>
      <c r="N154" s="20">
        <v>1.42587089538574</v>
      </c>
      <c r="O154" s="25">
        <v>1.2711929082870399</v>
      </c>
      <c r="P154" s="22">
        <v>1.83836674690246</v>
      </c>
      <c r="Q154" s="20">
        <v>1.7374143600463801</v>
      </c>
      <c r="R154" s="20">
        <v>1.8417052030563299</v>
      </c>
      <c r="S154" s="20">
        <v>1.84584665298461</v>
      </c>
      <c r="T154" s="20">
        <v>1.60020768642425</v>
      </c>
      <c r="U154" s="20">
        <v>1.9900256395339899</v>
      </c>
      <c r="V154" s="25">
        <v>1.92212915420532</v>
      </c>
    </row>
    <row r="155" spans="1:22" x14ac:dyDescent="0.2">
      <c r="A155" s="53">
        <v>80</v>
      </c>
      <c r="B155" s="23">
        <v>4.3294529914855904</v>
      </c>
      <c r="C155" s="18">
        <v>3.6263375282287602</v>
      </c>
      <c r="D155" s="18">
        <v>3.9168176651000901</v>
      </c>
      <c r="E155" s="18">
        <v>3.85069727897644</v>
      </c>
      <c r="F155" s="18">
        <v>3.3322880268096902</v>
      </c>
      <c r="G155" s="18">
        <v>3.94034719467163</v>
      </c>
      <c r="H155" s="26">
        <v>3.7898292541503902</v>
      </c>
      <c r="I155" s="23">
        <v>3.7288959026336599</v>
      </c>
      <c r="J155" s="18">
        <v>2.7914400100707999</v>
      </c>
      <c r="K155" s="18">
        <v>3.16925024986267</v>
      </c>
      <c r="L155" s="18">
        <v>2.8658061027526802</v>
      </c>
      <c r="M155" s="18">
        <v>2.6190185546875</v>
      </c>
      <c r="N155" s="18">
        <v>3.12436842918396</v>
      </c>
      <c r="O155" s="26">
        <v>2.8255367279052699</v>
      </c>
      <c r="P155" s="23">
        <v>4.1363987922668404</v>
      </c>
      <c r="Q155" s="18">
        <v>3.6002318859100302</v>
      </c>
      <c r="R155" s="18">
        <v>3.92411804199218</v>
      </c>
      <c r="S155" s="18">
        <v>3.7672863006591801</v>
      </c>
      <c r="T155" s="18">
        <v>3.33067679405212</v>
      </c>
      <c r="U155" s="18">
        <v>3.8860011100768999</v>
      </c>
      <c r="V155" s="26">
        <v>3.7844066619872998</v>
      </c>
    </row>
    <row r="157" spans="1:22" ht="24" x14ac:dyDescent="0.25">
      <c r="A157" s="119" t="s">
        <v>244</v>
      </c>
    </row>
    <row r="159" spans="1:22" x14ac:dyDescent="0.2">
      <c r="A159" s="45" t="s">
        <v>1</v>
      </c>
      <c r="B159" s="293" t="s">
        <v>14</v>
      </c>
      <c r="C159" s="294"/>
      <c r="D159" s="294"/>
      <c r="E159" s="295"/>
      <c r="F159" s="238" t="s">
        <v>245</v>
      </c>
      <c r="G159" s="239"/>
      <c r="H159" s="239"/>
      <c r="I159" s="240"/>
      <c r="J159" s="290" t="s">
        <v>218</v>
      </c>
      <c r="K159" s="291"/>
      <c r="L159" s="291"/>
      <c r="M159" s="292"/>
      <c r="N159" s="2"/>
      <c r="O159" s="2"/>
    </row>
    <row r="160" spans="1:22" x14ac:dyDescent="0.2">
      <c r="A160" s="113">
        <v>-100</v>
      </c>
      <c r="B160" s="115">
        <v>-0.4791259765625</v>
      </c>
      <c r="C160" s="116">
        <v>-0.25874933600425698</v>
      </c>
      <c r="D160" s="116">
        <v>-0.25186774134635898</v>
      </c>
      <c r="E160" s="117">
        <v>-0.244589999318123</v>
      </c>
      <c r="F160" s="54">
        <v>-0.2593994140625</v>
      </c>
      <c r="G160" s="116">
        <v>-0.16155731678009</v>
      </c>
      <c r="H160" s="116">
        <v>-0.15359240770339999</v>
      </c>
      <c r="I160" s="117">
        <v>-0.152066290378571</v>
      </c>
      <c r="J160" s="37">
        <v>-0.3326416015625</v>
      </c>
      <c r="K160" s="30">
        <v>-0.247755452990532</v>
      </c>
      <c r="L160" s="30">
        <v>-0.23646232485771199</v>
      </c>
      <c r="M160" s="31">
        <v>-0.22149768471717801</v>
      </c>
      <c r="N160" s="2"/>
      <c r="O160" s="2"/>
    </row>
    <row r="161" spans="1:15" x14ac:dyDescent="0.2">
      <c r="A161" s="113">
        <v>-80</v>
      </c>
      <c r="B161" s="12">
        <v>-0.3448486328125</v>
      </c>
      <c r="C161" s="13">
        <v>-0.199079409241676</v>
      </c>
      <c r="D161" s="13">
        <v>-0.15976415574550601</v>
      </c>
      <c r="E161" s="15">
        <v>-0.17366477847099299</v>
      </c>
      <c r="F161" s="22">
        <v>-0.1739501953125</v>
      </c>
      <c r="G161" s="13">
        <v>-0.124750562012196</v>
      </c>
      <c r="H161" s="13">
        <v>-9.1720983386039998E-2</v>
      </c>
      <c r="I161" s="15">
        <v>-0.1069675385952</v>
      </c>
      <c r="J161" s="38">
        <v>-0.2197265625</v>
      </c>
      <c r="K161" s="32">
        <v>-0.186048254370689</v>
      </c>
      <c r="L161" s="32">
        <v>-0.14465348422527299</v>
      </c>
      <c r="M161" s="33">
        <v>-0.15178580582141901</v>
      </c>
      <c r="N161" s="2"/>
      <c r="O161" s="2"/>
    </row>
    <row r="162" spans="1:15" x14ac:dyDescent="0.2">
      <c r="A162" s="113">
        <v>-60</v>
      </c>
      <c r="B162" s="12">
        <v>-0.2227783203125</v>
      </c>
      <c r="C162" s="13">
        <v>-0.13333435356616999</v>
      </c>
      <c r="D162" s="13">
        <v>-9.5095731317997007E-2</v>
      </c>
      <c r="E162" s="15">
        <v>-9.5080561935902003E-2</v>
      </c>
      <c r="F162" s="22">
        <v>-9.46044921875E-2</v>
      </c>
      <c r="G162" s="13">
        <v>-7.9921275377274004E-2</v>
      </c>
      <c r="H162" s="13">
        <v>-4.0861226618290003E-2</v>
      </c>
      <c r="I162" s="15">
        <v>-4.2527709156274997E-2</v>
      </c>
      <c r="J162" s="38">
        <v>-0.1251220703125</v>
      </c>
      <c r="K162" s="32">
        <v>-0.115928933024406</v>
      </c>
      <c r="L162" s="32">
        <v>-7.6788276433944994E-2</v>
      </c>
      <c r="M162" s="33">
        <v>-7.0566423237323997E-2</v>
      </c>
      <c r="N162" s="2"/>
      <c r="O162" s="2"/>
    </row>
    <row r="163" spans="1:15" x14ac:dyDescent="0.2">
      <c r="A163" s="113">
        <v>-40</v>
      </c>
      <c r="B163" s="12">
        <v>-0.1068115234375</v>
      </c>
      <c r="C163" s="13">
        <v>-6.3709616661071999E-2</v>
      </c>
      <c r="D163" s="13">
        <v>-2.5497019290923999E-2</v>
      </c>
      <c r="E163" s="15">
        <v>5.6757498532534E-2</v>
      </c>
      <c r="F163" s="22">
        <v>3.0517578125E-2</v>
      </c>
      <c r="G163" s="13">
        <v>3.4819938242434997E-2</v>
      </c>
      <c r="H163" s="13">
        <v>4.1461877524853002E-2</v>
      </c>
      <c r="I163" s="15">
        <v>8.5235759615897994E-2</v>
      </c>
      <c r="J163" s="38">
        <v>-4.2724609375E-2</v>
      </c>
      <c r="K163" s="32">
        <v>-4.1821010410786001E-2</v>
      </c>
      <c r="L163" s="32">
        <v>2.4547321721911E-2</v>
      </c>
      <c r="M163" s="33">
        <v>8.1227362155914001E-2</v>
      </c>
      <c r="N163" s="2"/>
      <c r="O163" s="2"/>
    </row>
    <row r="164" spans="1:15" x14ac:dyDescent="0.2">
      <c r="A164" s="113">
        <v>-20</v>
      </c>
      <c r="B164" s="12">
        <v>7.62939453125E-2</v>
      </c>
      <c r="C164" s="13">
        <v>8.2398205995559998E-2</v>
      </c>
      <c r="D164" s="13">
        <v>8.7750107049942003E-2</v>
      </c>
      <c r="E164" s="15">
        <v>0.17031887173652599</v>
      </c>
      <c r="F164" s="22">
        <v>9.46044921875E-2</v>
      </c>
      <c r="G164" s="13">
        <v>9.8523370921611994E-2</v>
      </c>
      <c r="H164" s="13">
        <v>9.6582472324371005E-2</v>
      </c>
      <c r="I164" s="15">
        <v>0.17686092853546101</v>
      </c>
      <c r="J164" s="38">
        <v>0.115966796875</v>
      </c>
      <c r="K164" s="32">
        <v>0.107634335756302</v>
      </c>
      <c r="L164" s="32">
        <v>9.5361471176147003E-2</v>
      </c>
      <c r="M164" s="33">
        <v>0.194550216197968</v>
      </c>
      <c r="N164" s="2"/>
      <c r="O164" s="2"/>
    </row>
    <row r="165" spans="1:15" x14ac:dyDescent="0.2">
      <c r="A165" s="113">
        <v>0</v>
      </c>
      <c r="B165" s="12">
        <v>0.2197265625</v>
      </c>
      <c r="C165" s="13">
        <v>0.180003881454468</v>
      </c>
      <c r="D165" s="13">
        <v>0.18223173916339899</v>
      </c>
      <c r="E165" s="15">
        <v>0.298366129398346</v>
      </c>
      <c r="F165" s="22">
        <v>0.1739501953125</v>
      </c>
      <c r="G165" s="13">
        <v>0.17007490992546101</v>
      </c>
      <c r="H165" s="13">
        <v>0.15307494997978199</v>
      </c>
      <c r="I165" s="15">
        <v>0.27069216966629001</v>
      </c>
      <c r="J165" s="38">
        <v>0.2166748046875</v>
      </c>
      <c r="K165" s="32">
        <v>0.209118232131004</v>
      </c>
      <c r="L165" s="32">
        <v>0.178063839673996</v>
      </c>
      <c r="M165" s="33">
        <v>0.30934244394302401</v>
      </c>
      <c r="N165" s="2"/>
      <c r="O165" s="2"/>
    </row>
    <row r="166" spans="1:15" x14ac:dyDescent="0.2">
      <c r="A166" s="113">
        <v>20</v>
      </c>
      <c r="B166" s="12">
        <v>0.4302978515625</v>
      </c>
      <c r="C166" s="13">
        <v>0.290723025798798</v>
      </c>
      <c r="D166" s="13">
        <v>0.29345664381980902</v>
      </c>
      <c r="E166" s="15">
        <v>0.43890324234962502</v>
      </c>
      <c r="F166" s="22">
        <v>0.262451171875</v>
      </c>
      <c r="G166" s="13">
        <v>0.23807363212108601</v>
      </c>
      <c r="H166" s="13">
        <v>0.20595714449882499</v>
      </c>
      <c r="I166" s="15">
        <v>0.34192544221878102</v>
      </c>
      <c r="J166" s="38">
        <v>0.3387451171875</v>
      </c>
      <c r="K166" s="32">
        <v>0.30637905001640298</v>
      </c>
      <c r="L166" s="32">
        <v>0.26162651181221003</v>
      </c>
      <c r="M166" s="33">
        <v>0.41899314522743197</v>
      </c>
      <c r="N166" s="2"/>
      <c r="O166" s="2"/>
    </row>
    <row r="167" spans="1:15" x14ac:dyDescent="0.2">
      <c r="A167" s="113">
        <v>40</v>
      </c>
      <c r="B167" s="12">
        <v>1.1566162109375</v>
      </c>
      <c r="C167" s="13">
        <v>0.51223546266555797</v>
      </c>
      <c r="D167" s="13">
        <v>0.61320692300796498</v>
      </c>
      <c r="E167" s="15">
        <v>0.83132475614547696</v>
      </c>
      <c r="F167" s="22">
        <v>0.482177734375</v>
      </c>
      <c r="G167" s="13">
        <v>0.30876180529594399</v>
      </c>
      <c r="H167" s="13">
        <v>0.28942233324050898</v>
      </c>
      <c r="I167" s="15">
        <v>0.42188069224357599</v>
      </c>
      <c r="J167" s="38">
        <v>0.7415771484375</v>
      </c>
      <c r="K167" s="32">
        <v>0.46648263931274397</v>
      </c>
      <c r="L167" s="32">
        <v>0.43783512711525002</v>
      </c>
      <c r="M167" s="33">
        <v>0.64234799146652199</v>
      </c>
      <c r="N167" s="2"/>
      <c r="O167" s="2"/>
    </row>
    <row r="168" spans="1:15" x14ac:dyDescent="0.2">
      <c r="A168" s="113">
        <v>60</v>
      </c>
      <c r="B168" s="12">
        <v>3.094482421875</v>
      </c>
      <c r="C168" s="13">
        <v>1.46576058864593</v>
      </c>
      <c r="D168" s="13">
        <v>1.69106209278106</v>
      </c>
      <c r="E168" s="15">
        <v>1.92533123493194</v>
      </c>
      <c r="F168" s="22">
        <v>1.07421875</v>
      </c>
      <c r="G168" s="13">
        <v>0.54155617952346802</v>
      </c>
      <c r="H168" s="13">
        <v>0.57210719585418701</v>
      </c>
      <c r="I168" s="15">
        <v>0.72376686334609996</v>
      </c>
      <c r="J168" s="38">
        <v>2.3651123046875</v>
      </c>
      <c r="K168" s="32">
        <v>1.23575747013092</v>
      </c>
      <c r="L168" s="32">
        <v>1.3094123601913401</v>
      </c>
      <c r="M168" s="33">
        <v>1.57760465145111</v>
      </c>
      <c r="N168" s="2"/>
      <c r="O168" s="2"/>
    </row>
    <row r="169" spans="1:15" x14ac:dyDescent="0.2">
      <c r="A169" s="114">
        <v>80</v>
      </c>
      <c r="B169" s="14">
        <v>5.706787109375</v>
      </c>
      <c r="C169" s="9">
        <v>3.45137119293212</v>
      </c>
      <c r="D169" s="9">
        <v>3.4670565128326398</v>
      </c>
      <c r="E169" s="16">
        <v>3.5252997875213601</v>
      </c>
      <c r="F169" s="23">
        <v>2.16064453125</v>
      </c>
      <c r="G169" s="9">
        <v>1.1637605428695601</v>
      </c>
      <c r="H169" s="9">
        <v>1.2719737291336</v>
      </c>
      <c r="I169" s="16">
        <v>1.51058173179626</v>
      </c>
      <c r="J169" s="39">
        <v>5.65185546875</v>
      </c>
      <c r="K169" s="34">
        <v>3.3571853637695299</v>
      </c>
      <c r="L169" s="34">
        <v>3.4984076023101802</v>
      </c>
      <c r="M169" s="35">
        <v>3.4403266906738201</v>
      </c>
      <c r="N169" s="2"/>
      <c r="O169" s="2"/>
    </row>
    <row r="170" spans="1: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</sheetData>
  <mergeCells count="44">
    <mergeCell ref="A1:B2"/>
    <mergeCell ref="A4:D4"/>
    <mergeCell ref="AP33:AW33"/>
    <mergeCell ref="J33:Q33"/>
    <mergeCell ref="B13:F13"/>
    <mergeCell ref="B21:F21"/>
    <mergeCell ref="A28:B29"/>
    <mergeCell ref="R33:Y33"/>
    <mergeCell ref="Z33:AG33"/>
    <mergeCell ref="AH33:AO33"/>
    <mergeCell ref="B47:I47"/>
    <mergeCell ref="B33:I33"/>
    <mergeCell ref="AP47:AW47"/>
    <mergeCell ref="J47:Q47"/>
    <mergeCell ref="R47:Y47"/>
    <mergeCell ref="Z47:AG47"/>
    <mergeCell ref="AH47:AO47"/>
    <mergeCell ref="B89:E89"/>
    <mergeCell ref="F89:I89"/>
    <mergeCell ref="J89:M89"/>
    <mergeCell ref="AP61:AW61"/>
    <mergeCell ref="J61:Q61"/>
    <mergeCell ref="R61:Y61"/>
    <mergeCell ref="Z61:AG61"/>
    <mergeCell ref="B75:E75"/>
    <mergeCell ref="F75:I75"/>
    <mergeCell ref="J75:M75"/>
    <mergeCell ref="B61:I61"/>
    <mergeCell ref="AH61:AO61"/>
    <mergeCell ref="B131:H131"/>
    <mergeCell ref="I131:O131"/>
    <mergeCell ref="P131:V131"/>
    <mergeCell ref="B103:E103"/>
    <mergeCell ref="F103:I103"/>
    <mergeCell ref="J103:M103"/>
    <mergeCell ref="B117:E117"/>
    <mergeCell ref="F117:I117"/>
    <mergeCell ref="J117:M117"/>
    <mergeCell ref="B145:H145"/>
    <mergeCell ref="I145:O145"/>
    <mergeCell ref="P145:V145"/>
    <mergeCell ref="B159:E159"/>
    <mergeCell ref="F159:I159"/>
    <mergeCell ref="J159:M15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FB55-B11E-4B1C-B385-0BD76E77A039}">
  <dimension ref="A1:AR303"/>
  <sheetViews>
    <sheetView topLeftCell="Y271" zoomScaleNormal="100" workbookViewId="0">
      <selection activeCell="AK255" sqref="AK255"/>
    </sheetView>
  </sheetViews>
  <sheetFormatPr baseColWidth="10" defaultColWidth="8.83203125" defaultRowHeight="15" x14ac:dyDescent="0.2"/>
  <cols>
    <col min="2" max="2" width="13.5" customWidth="1"/>
    <col min="3" max="3" width="14.33203125" customWidth="1"/>
    <col min="4" max="4" width="14.5" customWidth="1"/>
    <col min="5" max="5" width="14.33203125" customWidth="1"/>
    <col min="6" max="6" width="14.83203125" customWidth="1"/>
    <col min="7" max="7" width="16.1640625" customWidth="1"/>
    <col min="8" max="8" width="13.83203125" customWidth="1"/>
    <col min="9" max="9" width="14.5" customWidth="1"/>
    <col min="10" max="10" width="16.83203125" customWidth="1"/>
    <col min="11" max="11" width="16" customWidth="1"/>
    <col min="12" max="12" width="13" customWidth="1"/>
    <col min="13" max="13" width="14.5" customWidth="1"/>
    <col min="14" max="14" width="13.83203125" customWidth="1"/>
    <col min="15" max="15" width="12.6640625" customWidth="1"/>
    <col min="16" max="16" width="13.1640625" customWidth="1"/>
    <col min="17" max="17" width="13.33203125" customWidth="1"/>
    <col min="18" max="18" width="15.1640625" customWidth="1"/>
    <col min="19" max="19" width="14.5" customWidth="1"/>
    <col min="20" max="21" width="13.83203125" customWidth="1"/>
    <col min="22" max="22" width="11.5" customWidth="1"/>
    <col min="23" max="23" width="13.83203125" customWidth="1"/>
    <col min="24" max="24" width="14.5" customWidth="1"/>
    <col min="25" max="25" width="12" customWidth="1"/>
    <col min="26" max="26" width="12.83203125" customWidth="1"/>
    <col min="27" max="27" width="14" customWidth="1"/>
    <col min="28" max="28" width="15" customWidth="1"/>
    <col min="29" max="29" width="13.83203125" customWidth="1"/>
    <col min="30" max="30" width="16" customWidth="1"/>
    <col min="31" max="31" width="14.5" customWidth="1"/>
    <col min="32" max="32" width="13.1640625" customWidth="1"/>
    <col min="33" max="33" width="14.5" customWidth="1"/>
    <col min="34" max="34" width="16" customWidth="1"/>
    <col min="35" max="35" width="13.5" customWidth="1"/>
    <col min="36" max="36" width="13.33203125" customWidth="1"/>
    <col min="37" max="37" width="15.5" customWidth="1"/>
    <col min="38" max="38" width="13.5" customWidth="1"/>
  </cols>
  <sheetData>
    <row r="1" spans="1:29" ht="14.5" customHeight="1" x14ac:dyDescent="0.2">
      <c r="A1" s="242" t="s">
        <v>434</v>
      </c>
      <c r="B1" s="242"/>
      <c r="C1" s="242"/>
      <c r="D1" s="242"/>
      <c r="E1" s="242"/>
      <c r="L1" s="242" t="s">
        <v>435</v>
      </c>
      <c r="M1" s="242"/>
      <c r="N1" s="242"/>
      <c r="O1" s="242"/>
    </row>
    <row r="2" spans="1:29" ht="14.5" customHeight="1" x14ac:dyDescent="0.2">
      <c r="A2" s="242"/>
      <c r="B2" s="242"/>
      <c r="C2" s="242"/>
      <c r="D2" s="242"/>
      <c r="E2" s="242"/>
      <c r="L2" s="242"/>
      <c r="M2" s="242"/>
      <c r="N2" s="242"/>
      <c r="O2" s="242"/>
    </row>
    <row r="3" spans="1:29" x14ac:dyDescent="0.2">
      <c r="L3" s="184" t="s">
        <v>372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C3" s="17"/>
    </row>
    <row r="4" spans="1:29" x14ac:dyDescent="0.2">
      <c r="L4" s="17"/>
      <c r="M4" s="293" t="s">
        <v>208</v>
      </c>
      <c r="N4" s="294"/>
      <c r="O4" s="294"/>
      <c r="P4" s="294"/>
      <c r="Q4" s="294"/>
      <c r="R4" s="294"/>
      <c r="S4" s="294"/>
      <c r="T4" s="295"/>
      <c r="U4" s="17"/>
      <c r="V4" s="17"/>
      <c r="W4" s="17"/>
      <c r="X4" s="17"/>
      <c r="Y4" s="17"/>
      <c r="Z4" s="17"/>
      <c r="AA4" s="17"/>
      <c r="AC4" s="17"/>
    </row>
    <row r="5" spans="1:29" ht="17" x14ac:dyDescent="0.2">
      <c r="L5" s="17"/>
      <c r="M5" s="238" t="s">
        <v>444</v>
      </c>
      <c r="N5" s="239"/>
      <c r="O5" s="239"/>
      <c r="P5" s="239"/>
      <c r="Q5" s="240"/>
      <c r="R5" s="227" t="s">
        <v>445</v>
      </c>
      <c r="S5" s="228"/>
      <c r="T5" s="229"/>
      <c r="U5" s="17"/>
      <c r="V5" s="17"/>
      <c r="W5" s="17"/>
      <c r="X5" s="17"/>
      <c r="Y5" s="17"/>
      <c r="Z5" s="17"/>
      <c r="AA5" s="17"/>
      <c r="AC5" s="17"/>
    </row>
    <row r="6" spans="1:29" x14ac:dyDescent="0.2">
      <c r="L6" s="93" t="s">
        <v>1</v>
      </c>
      <c r="M6" s="94" t="s">
        <v>439</v>
      </c>
      <c r="N6" s="74" t="s">
        <v>440</v>
      </c>
      <c r="O6" s="74" t="s">
        <v>441</v>
      </c>
      <c r="P6" s="74" t="s">
        <v>442</v>
      </c>
      <c r="Q6" s="69" t="s">
        <v>443</v>
      </c>
      <c r="R6" s="74" t="s">
        <v>436</v>
      </c>
      <c r="S6" s="74" t="s">
        <v>437</v>
      </c>
      <c r="T6" s="69" t="s">
        <v>438</v>
      </c>
      <c r="U6" s="17"/>
      <c r="V6" s="17"/>
      <c r="W6" s="17"/>
      <c r="X6" s="17"/>
      <c r="Y6" s="17"/>
      <c r="Z6" s="17"/>
      <c r="AA6" s="17"/>
      <c r="AC6" s="17"/>
    </row>
    <row r="7" spans="1:29" x14ac:dyDescent="0.2">
      <c r="L7" s="47">
        <v>-60</v>
      </c>
      <c r="M7" s="185">
        <v>-7.3610238730906996E-2</v>
      </c>
      <c r="N7" s="30">
        <v>-4.5699689537287001E-2</v>
      </c>
      <c r="O7" s="30">
        <v>-1.9936105236411001E-2</v>
      </c>
      <c r="P7" s="30">
        <v>-1.6869012266397001E-2</v>
      </c>
      <c r="Q7" s="173">
        <v>-8.8945701718330002E-3</v>
      </c>
      <c r="R7" s="30">
        <v>3.6498408764600997E-2</v>
      </c>
      <c r="S7" s="30">
        <v>8.2811517640949996E-3</v>
      </c>
      <c r="T7" s="173">
        <v>6.1341864056890004E-3</v>
      </c>
      <c r="U7" s="17"/>
      <c r="V7" s="17"/>
      <c r="W7" s="17"/>
      <c r="X7" s="17"/>
      <c r="Y7" s="17"/>
      <c r="Z7" s="17"/>
      <c r="AA7" s="17"/>
      <c r="AC7" s="17"/>
    </row>
    <row r="8" spans="1:29" x14ac:dyDescent="0.2">
      <c r="L8" s="47">
        <v>-50</v>
      </c>
      <c r="M8" s="179">
        <v>-6.1955284327269003E-2</v>
      </c>
      <c r="N8" s="32">
        <v>-4.6926524490117999E-2</v>
      </c>
      <c r="O8" s="32">
        <v>-1.2268372811377E-2</v>
      </c>
      <c r="P8" s="32">
        <v>-1.6562303528189999E-2</v>
      </c>
      <c r="Q8" s="180">
        <v>-9.8146982491019996E-3</v>
      </c>
      <c r="R8" s="32">
        <v>3.2817896455525998E-2</v>
      </c>
      <c r="S8" s="32">
        <v>1.8402559682726999E-2</v>
      </c>
      <c r="T8" s="180">
        <v>1.042811665684E-2</v>
      </c>
      <c r="U8" s="17"/>
      <c r="V8" s="17"/>
      <c r="W8" s="17"/>
      <c r="X8" s="17"/>
      <c r="Y8" s="17"/>
      <c r="Z8" s="17"/>
      <c r="AA8" s="17"/>
      <c r="AC8" s="17"/>
    </row>
    <row r="9" spans="1:29" x14ac:dyDescent="0.2">
      <c r="L9" s="47">
        <v>-40</v>
      </c>
      <c r="M9" s="179">
        <v>-4.9380201846361001E-2</v>
      </c>
      <c r="N9" s="32">
        <v>-4.0485631674527997E-2</v>
      </c>
      <c r="O9" s="32">
        <v>-8.2811517640949996E-3</v>
      </c>
      <c r="P9" s="32">
        <v>-1.3188500888645999E-2</v>
      </c>
      <c r="Q9" s="180">
        <v>-1.1654954403638999E-2</v>
      </c>
      <c r="R9" s="32">
        <v>-3.8338664919138003E-2</v>
      </c>
      <c r="S9" s="32">
        <v>1.9936105236411001E-2</v>
      </c>
      <c r="T9" s="180">
        <v>-5.5207675322890004E-3</v>
      </c>
      <c r="U9" s="17"/>
      <c r="V9" s="17"/>
      <c r="W9" s="17"/>
      <c r="X9" s="17"/>
      <c r="Y9" s="17"/>
      <c r="Z9" s="17"/>
      <c r="AA9" s="17"/>
      <c r="AC9" s="17"/>
    </row>
    <row r="10" spans="1:29" x14ac:dyDescent="0.2">
      <c r="L10" s="47">
        <v>-30</v>
      </c>
      <c r="M10" s="179">
        <v>-3.5884991288185002E-2</v>
      </c>
      <c r="N10" s="32">
        <v>2.2389780730008999E-2</v>
      </c>
      <c r="O10" s="32">
        <v>-8.5878614336249992E-3</v>
      </c>
      <c r="P10" s="32">
        <v>1.1961663141847E-2</v>
      </c>
      <c r="Q10" s="180">
        <v>-1.6869012266397001E-2</v>
      </c>
      <c r="R10" s="32">
        <v>-0.228191733360291</v>
      </c>
      <c r="S10" s="32">
        <v>-7.6677329838276007E-2</v>
      </c>
      <c r="T10" s="180">
        <v>-9.1706089675425997E-2</v>
      </c>
      <c r="U10" s="17"/>
      <c r="V10" s="17"/>
      <c r="W10" s="17"/>
      <c r="X10" s="17"/>
      <c r="Y10" s="17"/>
      <c r="Z10" s="17"/>
      <c r="AA10" s="17"/>
      <c r="AC10" s="17"/>
    </row>
    <row r="11" spans="1:29" x14ac:dyDescent="0.2">
      <c r="L11" s="47">
        <v>-20</v>
      </c>
      <c r="M11" s="179">
        <v>-2.9444094747305E-2</v>
      </c>
      <c r="N11" s="32">
        <v>3.3431317657232E-2</v>
      </c>
      <c r="O11" s="32">
        <v>8.2811517640949996E-3</v>
      </c>
      <c r="P11" s="32">
        <v>1.7175722867249998E-2</v>
      </c>
      <c r="Q11" s="180">
        <v>-5.8274772018190001E-3</v>
      </c>
      <c r="R11" s="32">
        <v>-0.93239635229110696</v>
      </c>
      <c r="S11" s="32">
        <v>-0.40209591388702398</v>
      </c>
      <c r="T11" s="180">
        <v>-0.44871574640273998</v>
      </c>
      <c r="U11" s="17"/>
      <c r="V11" s="17"/>
      <c r="W11" s="17"/>
      <c r="X11" s="17"/>
      <c r="Y11" s="17"/>
      <c r="Z11" s="17"/>
      <c r="AA11" s="17"/>
      <c r="AC11" s="17"/>
    </row>
    <row r="12" spans="1:29" x14ac:dyDescent="0.2">
      <c r="L12" s="47">
        <v>-10</v>
      </c>
      <c r="M12" s="179">
        <v>-1.5028757043183001E-2</v>
      </c>
      <c r="N12" s="32">
        <v>5.5514387786388002E-2</v>
      </c>
      <c r="O12" s="32">
        <v>1.5335465781391E-2</v>
      </c>
      <c r="P12" s="32">
        <v>2.1776361390948001E-2</v>
      </c>
      <c r="Q12" s="180">
        <v>7.6677328906950004E-3</v>
      </c>
      <c r="R12" s="32">
        <v>-2.0402305126190199</v>
      </c>
      <c r="S12" s="32">
        <v>-1.00109922885895</v>
      </c>
      <c r="T12" s="180">
        <v>-1.13513123989105</v>
      </c>
      <c r="U12" s="17"/>
      <c r="V12" s="17"/>
      <c r="W12" s="17"/>
      <c r="X12" s="17"/>
      <c r="Y12" s="17"/>
      <c r="Z12" s="17"/>
      <c r="AA12" s="17"/>
      <c r="AC12" s="17"/>
    </row>
    <row r="13" spans="1:29" x14ac:dyDescent="0.2">
      <c r="L13" s="47">
        <v>0</v>
      </c>
      <c r="M13" s="179">
        <v>1.8709268420935E-2</v>
      </c>
      <c r="N13" s="32">
        <v>6.5329082310200001E-2</v>
      </c>
      <c r="O13" s="32">
        <v>1.7482431605457999E-2</v>
      </c>
      <c r="P13" s="32">
        <v>2.8830675408244001E-2</v>
      </c>
      <c r="Q13" s="180">
        <v>1.1654954403638999E-2</v>
      </c>
      <c r="R13" s="32">
        <v>-2.6695978641510001</v>
      </c>
      <c r="S13" s="32">
        <v>-1.54826867580414</v>
      </c>
      <c r="T13" s="180">
        <v>-1.683220744133</v>
      </c>
      <c r="U13" s="17"/>
      <c r="V13" s="17"/>
      <c r="W13" s="17"/>
      <c r="X13" s="17"/>
      <c r="Y13" s="17"/>
      <c r="Z13" s="17"/>
      <c r="AA13" s="17"/>
      <c r="AC13" s="17"/>
    </row>
    <row r="14" spans="1:29" x14ac:dyDescent="0.2">
      <c r="L14" s="47">
        <v>10</v>
      </c>
      <c r="M14" s="179">
        <v>3.4964863210916998E-2</v>
      </c>
      <c r="N14" s="32">
        <v>7.5450494885445002E-2</v>
      </c>
      <c r="O14" s="32">
        <v>2.1776361390948001E-2</v>
      </c>
      <c r="P14" s="32">
        <v>3.0977642163633998E-2</v>
      </c>
      <c r="Q14" s="180">
        <v>1.7175722867249998E-2</v>
      </c>
      <c r="R14" s="32">
        <v>-2.3061473369598402</v>
      </c>
      <c r="S14" s="32">
        <v>-1.68475425243378</v>
      </c>
      <c r="T14" s="180">
        <v>-1.74210894107819</v>
      </c>
      <c r="U14" s="17"/>
      <c r="V14" s="17"/>
      <c r="W14" s="17"/>
      <c r="X14" s="17"/>
      <c r="Y14" s="17"/>
      <c r="Z14" s="17"/>
      <c r="AA14" s="17"/>
      <c r="AC14" s="17"/>
    </row>
    <row r="15" spans="1:29" x14ac:dyDescent="0.2">
      <c r="L15" s="47">
        <v>20</v>
      </c>
      <c r="M15" s="179">
        <v>5.0300329923629997E-2</v>
      </c>
      <c r="N15" s="32">
        <v>0.100907362997532</v>
      </c>
      <c r="O15" s="32">
        <v>2.8217257931827999E-2</v>
      </c>
      <c r="P15" s="32">
        <v>4.2632594704627998E-2</v>
      </c>
      <c r="Q15" s="180">
        <v>2.2696489468217E-2</v>
      </c>
      <c r="R15" s="32">
        <v>-1.8635658025741599</v>
      </c>
      <c r="S15" s="32">
        <v>-1.5372271537780799</v>
      </c>
      <c r="T15" s="180">
        <v>-1.54489481449127</v>
      </c>
      <c r="U15" s="17"/>
      <c r="V15" s="17"/>
      <c r="W15" s="17"/>
      <c r="X15" s="17"/>
      <c r="Y15" s="17"/>
      <c r="Z15" s="17"/>
      <c r="AA15" s="17"/>
      <c r="AC15" s="17"/>
    </row>
    <row r="16" spans="1:29" x14ac:dyDescent="0.2">
      <c r="L16" s="47">
        <v>30</v>
      </c>
      <c r="M16" s="179">
        <v>7.2076693177222997E-2</v>
      </c>
      <c r="N16" s="32">
        <v>0.10581471771001801</v>
      </c>
      <c r="O16" s="32">
        <v>3.7111826241015999E-2</v>
      </c>
      <c r="P16" s="32">
        <v>5.5821094661951003E-2</v>
      </c>
      <c r="Q16" s="180">
        <v>2.6377001777291E-2</v>
      </c>
      <c r="R16" s="32">
        <v>-1.4166903495788601</v>
      </c>
      <c r="S16" s="32">
        <v>-1.32191717624664</v>
      </c>
      <c r="T16" s="180">
        <v>-1.3498277664184599</v>
      </c>
      <c r="U16" s="17"/>
      <c r="V16" s="17"/>
      <c r="W16" s="17"/>
      <c r="X16" s="17"/>
      <c r="Y16" s="17"/>
      <c r="Z16" s="17"/>
      <c r="AA16" s="17"/>
      <c r="AC16" s="17"/>
    </row>
    <row r="17" spans="12:29" x14ac:dyDescent="0.2">
      <c r="L17" s="47">
        <v>40</v>
      </c>
      <c r="M17" s="179">
        <v>0.107041552662849</v>
      </c>
      <c r="N17" s="32">
        <v>0.123603858053684</v>
      </c>
      <c r="O17" s="32">
        <v>4.7846652567387002E-2</v>
      </c>
      <c r="P17" s="32">
        <v>7.3303528130054002E-2</v>
      </c>
      <c r="Q17" s="180">
        <v>3.1897768378258001E-2</v>
      </c>
      <c r="R17" s="32">
        <v>-1.0060065984725901</v>
      </c>
      <c r="S17" s="32">
        <v>-0.98637717962265004</v>
      </c>
      <c r="T17" s="180">
        <v>-0.99833881855010997</v>
      </c>
      <c r="U17" s="17"/>
      <c r="V17" s="17"/>
      <c r="W17" s="17"/>
      <c r="X17" s="17"/>
      <c r="Y17" s="17"/>
      <c r="Z17" s="17"/>
      <c r="AA17" s="17"/>
      <c r="AC17" s="17"/>
    </row>
    <row r="18" spans="12:29" x14ac:dyDescent="0.2">
      <c r="L18" s="47">
        <v>50</v>
      </c>
      <c r="M18" s="179">
        <v>0.12391056865453701</v>
      </c>
      <c r="N18" s="32">
        <v>0.146913766860962</v>
      </c>
      <c r="O18" s="32">
        <v>6.6862635314464999E-2</v>
      </c>
      <c r="P18" s="32">
        <v>0.101520784199238</v>
      </c>
      <c r="Q18" s="180">
        <v>4.5699689537287001E-2</v>
      </c>
      <c r="R18" s="32">
        <v>-0.59562951326370195</v>
      </c>
      <c r="S18" s="32">
        <v>-0.63304805755615201</v>
      </c>
      <c r="T18" s="180">
        <v>-0.63948893547058105</v>
      </c>
      <c r="U18" s="17"/>
      <c r="V18" s="17"/>
      <c r="W18" s="17"/>
      <c r="X18" s="17"/>
      <c r="Y18" s="17"/>
      <c r="Z18" s="17"/>
      <c r="AA18" s="17"/>
      <c r="AC18" s="17"/>
    </row>
    <row r="19" spans="12:29" x14ac:dyDescent="0.2">
      <c r="L19" s="48">
        <v>60</v>
      </c>
      <c r="M19" s="174">
        <v>0.13985945284366599</v>
      </c>
      <c r="N19" s="34">
        <v>0.15182110667228699</v>
      </c>
      <c r="O19" s="34">
        <v>9.1092668473720995E-2</v>
      </c>
      <c r="P19" s="34">
        <v>0.13985945284366599</v>
      </c>
      <c r="Q19" s="175">
        <v>5.6127805262803997E-2</v>
      </c>
      <c r="R19" s="34">
        <v>-0.26254317164421098</v>
      </c>
      <c r="S19" s="34">
        <v>-0.30118855834007302</v>
      </c>
      <c r="T19" s="175">
        <v>-0.302415400743485</v>
      </c>
      <c r="U19" s="17"/>
      <c r="V19" s="17"/>
      <c r="W19" s="17"/>
      <c r="X19" s="17"/>
      <c r="Y19" s="17"/>
      <c r="Z19" s="17"/>
      <c r="AA19" s="17"/>
      <c r="AC19" s="17"/>
    </row>
    <row r="20" spans="12:29" x14ac:dyDescent="0.2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C20" s="17"/>
    </row>
    <row r="21" spans="12:29" x14ac:dyDescent="0.2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C21" s="17"/>
    </row>
    <row r="22" spans="12:29" ht="14.5" customHeight="1" x14ac:dyDescent="0.2">
      <c r="L22" s="242" t="s">
        <v>446</v>
      </c>
      <c r="M22" s="242"/>
      <c r="N22" s="242"/>
      <c r="O22" s="242"/>
      <c r="S22" s="17"/>
      <c r="T22" s="17"/>
      <c r="U22" s="17"/>
      <c r="V22" s="17"/>
      <c r="W22" s="17"/>
      <c r="X22" s="17"/>
      <c r="Y22" s="17"/>
      <c r="Z22" s="17"/>
      <c r="AA22" s="17"/>
      <c r="AC22" s="17"/>
    </row>
    <row r="23" spans="12:29" ht="14.5" customHeight="1" x14ac:dyDescent="0.2">
      <c r="L23" s="242"/>
      <c r="M23" s="242"/>
      <c r="N23" s="242"/>
      <c r="O23" s="242"/>
      <c r="S23" s="17"/>
      <c r="T23" s="17"/>
      <c r="U23" s="17"/>
      <c r="V23" s="17"/>
      <c r="W23" s="17"/>
      <c r="X23" s="17"/>
      <c r="Y23" s="17"/>
      <c r="Z23" s="17"/>
      <c r="AA23" s="17"/>
      <c r="AC23" s="17"/>
    </row>
    <row r="24" spans="12:29" x14ac:dyDescent="0.2">
      <c r="L24" s="230" t="s">
        <v>447</v>
      </c>
      <c r="M24" s="230"/>
      <c r="N24" s="230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C24" s="17"/>
    </row>
    <row r="25" spans="12:29" x14ac:dyDescent="0.2">
      <c r="L25" s="17"/>
      <c r="M25" s="293" t="s">
        <v>461</v>
      </c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5"/>
      <c r="AC25" s="17"/>
    </row>
    <row r="26" spans="12:29" ht="17" x14ac:dyDescent="0.2">
      <c r="L26" s="17"/>
      <c r="M26" s="238" t="s">
        <v>444</v>
      </c>
      <c r="N26" s="239"/>
      <c r="O26" s="239"/>
      <c r="P26" s="239"/>
      <c r="Q26" s="239"/>
      <c r="R26" s="239"/>
      <c r="S26" s="239"/>
      <c r="T26" s="239"/>
      <c r="U26" s="240"/>
      <c r="V26" s="227" t="s">
        <v>445</v>
      </c>
      <c r="W26" s="228"/>
      <c r="X26" s="228"/>
      <c r="Y26" s="228"/>
      <c r="Z26" s="228"/>
      <c r="AA26" s="229"/>
      <c r="AC26" s="17"/>
    </row>
    <row r="27" spans="12:29" x14ac:dyDescent="0.2">
      <c r="L27" s="196" t="s">
        <v>1</v>
      </c>
      <c r="M27" s="94" t="s">
        <v>448</v>
      </c>
      <c r="N27" s="74" t="s">
        <v>449</v>
      </c>
      <c r="O27" s="74" t="s">
        <v>450</v>
      </c>
      <c r="P27" s="74" t="s">
        <v>451</v>
      </c>
      <c r="Q27" s="74" t="s">
        <v>452</v>
      </c>
      <c r="R27" s="74" t="s">
        <v>440</v>
      </c>
      <c r="S27" s="74" t="s">
        <v>436</v>
      </c>
      <c r="T27" s="74" t="s">
        <v>453</v>
      </c>
      <c r="U27" s="69" t="s">
        <v>454</v>
      </c>
      <c r="V27" s="94" t="s">
        <v>455</v>
      </c>
      <c r="W27" s="74" t="s">
        <v>456</v>
      </c>
      <c r="X27" s="74" t="s">
        <v>457</v>
      </c>
      <c r="Y27" s="74" t="s">
        <v>458</v>
      </c>
      <c r="Z27" s="74" t="s">
        <v>459</v>
      </c>
      <c r="AA27" s="69" t="s">
        <v>460</v>
      </c>
      <c r="AC27" s="17"/>
    </row>
    <row r="28" spans="12:29" x14ac:dyDescent="0.2">
      <c r="L28" s="47">
        <v>-80</v>
      </c>
      <c r="M28" s="179">
        <v>-4.2724609375E-2</v>
      </c>
      <c r="N28" s="32">
        <v>-5.8366727083921002E-2</v>
      </c>
      <c r="O28" s="32">
        <v>-6.0927387326956003E-2</v>
      </c>
      <c r="P28" s="32">
        <v>-5.2477180957794002E-2</v>
      </c>
      <c r="Q28" s="32">
        <v>-9.5253065228461997E-2</v>
      </c>
      <c r="R28" s="32">
        <v>-6.1598554253577999E-2</v>
      </c>
      <c r="S28" s="32">
        <v>-4.9151908606290998E-2</v>
      </c>
      <c r="T28" s="32">
        <v>-5.4423071444035E-2</v>
      </c>
      <c r="U28" s="180">
        <v>-6.7813552916049999E-2</v>
      </c>
      <c r="V28" s="179">
        <v>-0.12677395343780501</v>
      </c>
      <c r="W28" s="32">
        <v>-6.6124878823757005E-2</v>
      </c>
      <c r="X28" s="32">
        <v>-0.101401850581169</v>
      </c>
      <c r="Y28" s="32">
        <v>-9.4589062035084007E-2</v>
      </c>
      <c r="Z28" s="32">
        <v>-8.7418533861637004E-2</v>
      </c>
      <c r="AA28" s="180">
        <v>-8.4043361246585999E-2</v>
      </c>
      <c r="AC28" s="17"/>
    </row>
    <row r="29" spans="12:29" x14ac:dyDescent="0.2">
      <c r="L29" s="47">
        <v>-75</v>
      </c>
      <c r="M29" s="179">
        <v>-4.8828125E-2</v>
      </c>
      <c r="N29" s="32">
        <v>-5.6201685220003003E-2</v>
      </c>
      <c r="O29" s="32">
        <v>-5.8830343186854997E-2</v>
      </c>
      <c r="P29" s="32">
        <v>-5.3101323544978998E-2</v>
      </c>
      <c r="Q29" s="32">
        <v>-0.111496575176716</v>
      </c>
      <c r="R29" s="32">
        <v>-5.4842408746480997E-2</v>
      </c>
      <c r="S29" s="32">
        <v>-4.8102583736181002E-2</v>
      </c>
      <c r="T29" s="32">
        <v>-5.0082322210072999E-2</v>
      </c>
      <c r="U29" s="180">
        <v>-5.0533145666121999E-2</v>
      </c>
      <c r="V29" s="179">
        <v>-0.12362446635961501</v>
      </c>
      <c r="W29" s="32">
        <v>-6.1235889792442003E-2</v>
      </c>
      <c r="X29" s="32">
        <v>-9.6903845667838995E-2</v>
      </c>
      <c r="Y29" s="32">
        <v>-8.0542154610156999E-2</v>
      </c>
      <c r="Z29" s="32">
        <v>-8.7465807795525E-2</v>
      </c>
      <c r="AA29" s="180">
        <v>-7.6026730239390994E-2</v>
      </c>
      <c r="AC29" s="17"/>
    </row>
    <row r="30" spans="12:29" x14ac:dyDescent="0.2">
      <c r="L30" s="47">
        <v>-70</v>
      </c>
      <c r="M30" s="179">
        <v>-2.74658203125E-2</v>
      </c>
      <c r="N30" s="32">
        <v>-5.1618937402963999E-2</v>
      </c>
      <c r="O30" s="32">
        <v>-5.0958253443241001E-2</v>
      </c>
      <c r="P30" s="32">
        <v>-5.0968084484339003E-2</v>
      </c>
      <c r="Q30" s="32">
        <v>-9.6425220370292997E-2</v>
      </c>
      <c r="R30" s="32">
        <v>-5.2614677697420002E-2</v>
      </c>
      <c r="S30" s="32">
        <v>-4.1047655045986002E-2</v>
      </c>
      <c r="T30" s="32">
        <v>-4.9332205206155999E-2</v>
      </c>
      <c r="U30" s="180">
        <v>-5.9674590826034997E-2</v>
      </c>
      <c r="V30" s="179">
        <v>-0.107929229736328</v>
      </c>
      <c r="W30" s="32">
        <v>-6.0994997620582997E-2</v>
      </c>
      <c r="X30" s="32">
        <v>-9.4721153378486994E-2</v>
      </c>
      <c r="Y30" s="32">
        <v>-7.9986132681370004E-2</v>
      </c>
      <c r="Z30" s="32">
        <v>-8.1114582717419004E-2</v>
      </c>
      <c r="AA30" s="180">
        <v>-7.037977129221E-2</v>
      </c>
      <c r="AC30" s="17"/>
    </row>
    <row r="31" spans="12:29" x14ac:dyDescent="0.2">
      <c r="L31" s="47">
        <v>-65</v>
      </c>
      <c r="M31" s="179">
        <v>-2.44140625E-2</v>
      </c>
      <c r="N31" s="32">
        <v>-4.8437330871819999E-2</v>
      </c>
      <c r="O31" s="32">
        <v>-4.3064687401055998E-2</v>
      </c>
      <c r="P31" s="32">
        <v>-3.7859778851271002E-2</v>
      </c>
      <c r="Q31" s="32">
        <v>-9.7518026828765994E-2</v>
      </c>
      <c r="R31" s="32">
        <v>-4.9688871949911E-2</v>
      </c>
      <c r="S31" s="32">
        <v>3.4634094685316003E-2</v>
      </c>
      <c r="T31" s="32">
        <v>-4.8715516924858003E-2</v>
      </c>
      <c r="U31" s="180">
        <v>-4.6837080270051998E-2</v>
      </c>
      <c r="V31" s="179">
        <v>-0.10579666495323201</v>
      </c>
      <c r="W31" s="32">
        <v>5.1986690610647E-2</v>
      </c>
      <c r="X31" s="32">
        <v>-9.1608956456183999E-2</v>
      </c>
      <c r="Y31" s="32">
        <v>-7.4848376214504006E-2</v>
      </c>
      <c r="Z31" s="32">
        <v>-6.6910482943058E-2</v>
      </c>
      <c r="AA31" s="180">
        <v>-7.4867136776447005E-2</v>
      </c>
      <c r="AC31" s="17"/>
    </row>
    <row r="32" spans="12:29" x14ac:dyDescent="0.2">
      <c r="L32" s="47">
        <v>-60</v>
      </c>
      <c r="M32" s="179">
        <v>-2.13623046875E-2</v>
      </c>
      <c r="N32" s="32">
        <v>-4.0669113397598003E-2</v>
      </c>
      <c r="O32" s="32">
        <v>-4.1955947875977E-2</v>
      </c>
      <c r="P32" s="32">
        <v>-4.3784223496914E-2</v>
      </c>
      <c r="Q32" s="32">
        <v>-8.8384471833705999E-2</v>
      </c>
      <c r="R32" s="32">
        <v>-4.3006502091885002E-2</v>
      </c>
      <c r="S32" s="32">
        <v>6.0832947492599002E-2</v>
      </c>
      <c r="T32" s="32">
        <v>-4.6417400240898E-2</v>
      </c>
      <c r="U32" s="180">
        <v>-4.7564368695021002E-2</v>
      </c>
      <c r="V32" s="179">
        <v>-9.6111021935939997E-2</v>
      </c>
      <c r="W32" s="32">
        <v>6.2392231076956003E-2</v>
      </c>
      <c r="X32" s="32">
        <v>-8.8099651038647003E-2</v>
      </c>
      <c r="Y32" s="32">
        <v>-7.4290841817856001E-2</v>
      </c>
      <c r="Z32" s="32">
        <v>-6.6805720329285001E-2</v>
      </c>
      <c r="AA32" s="180">
        <v>-7.4716426432132999E-2</v>
      </c>
      <c r="AC32" s="17"/>
    </row>
    <row r="33" spans="12:29" x14ac:dyDescent="0.2">
      <c r="L33" s="47">
        <v>-55</v>
      </c>
      <c r="M33" s="179">
        <v>-2.74658203125E-2</v>
      </c>
      <c r="N33" s="32">
        <v>-3.4781344234943001E-2</v>
      </c>
      <c r="O33" s="32">
        <v>-3.5958200693130001E-2</v>
      </c>
      <c r="P33" s="32">
        <v>-3.4650113433599E-2</v>
      </c>
      <c r="Q33" s="32">
        <v>-8.7715849280357E-2</v>
      </c>
      <c r="R33" s="32">
        <v>-4.2912133038043997E-2</v>
      </c>
      <c r="S33" s="32">
        <v>8.0488570034504006E-2</v>
      </c>
      <c r="T33" s="32">
        <v>-4.3678600341082001E-2</v>
      </c>
      <c r="U33" s="180">
        <v>-4.4057380408048998E-2</v>
      </c>
      <c r="V33" s="179">
        <v>-8.0491542816161998E-2</v>
      </c>
      <c r="W33" s="32">
        <v>7.8269042074679995E-2</v>
      </c>
      <c r="X33" s="32">
        <v>-8.7447278201580006E-2</v>
      </c>
      <c r="Y33" s="32">
        <v>-5.6438528001307997E-2</v>
      </c>
      <c r="Z33" s="32">
        <v>-6.7633472383022003E-2</v>
      </c>
      <c r="AA33" s="180">
        <v>-7.1323275566101005E-2</v>
      </c>
      <c r="AC33" s="17"/>
    </row>
    <row r="34" spans="12:29" x14ac:dyDescent="0.2">
      <c r="L34" s="47">
        <v>-50</v>
      </c>
      <c r="M34" s="179">
        <v>-1.52587890625E-2</v>
      </c>
      <c r="N34" s="32">
        <v>-3.0820572748780001E-2</v>
      </c>
      <c r="O34" s="32">
        <v>-3.9260484278202001E-2</v>
      </c>
      <c r="P34" s="32">
        <v>-3.2091937959194003E-2</v>
      </c>
      <c r="Q34" s="32">
        <v>-6.8337649106978995E-2</v>
      </c>
      <c r="R34" s="32">
        <v>-3.8117565214633997E-2</v>
      </c>
      <c r="S34" s="32">
        <v>9.2508994042872994E-2</v>
      </c>
      <c r="T34" s="32">
        <v>-4.7787781804799999E-2</v>
      </c>
      <c r="U34" s="180">
        <v>-3.0036639422178001E-2</v>
      </c>
      <c r="V34" s="179">
        <v>-8.8634319603442993E-2</v>
      </c>
      <c r="W34" s="32">
        <v>9.5803283154964003E-2</v>
      </c>
      <c r="X34" s="32">
        <v>-8.3055846393107993E-2</v>
      </c>
      <c r="Y34" s="32">
        <v>-5.1932331174611997E-2</v>
      </c>
      <c r="Z34" s="32">
        <v>-5.8285370469092997E-2</v>
      </c>
      <c r="AA34" s="180">
        <v>-5.9098873287438999E-2</v>
      </c>
      <c r="AC34" s="17"/>
    </row>
    <row r="35" spans="12:29" x14ac:dyDescent="0.2">
      <c r="L35" s="47">
        <v>-45</v>
      </c>
      <c r="M35" s="179">
        <v>-6.103515625E-3</v>
      </c>
      <c r="N35" s="32">
        <v>-2.7833433821797E-2</v>
      </c>
      <c r="O35" s="32">
        <v>-3.1861461699008997E-2</v>
      </c>
      <c r="P35" s="32">
        <v>-3.4673847258091001E-2</v>
      </c>
      <c r="Q35" s="32">
        <v>-5.7491365820168998E-2</v>
      </c>
      <c r="R35" s="32">
        <v>-3.649590536952E-2</v>
      </c>
      <c r="S35" s="32">
        <v>0.109846040606499</v>
      </c>
      <c r="T35" s="32">
        <v>-4.2494930326938997E-2</v>
      </c>
      <c r="U35" s="180">
        <v>4.4129479676484999E-2</v>
      </c>
      <c r="V35" s="179">
        <v>-8.4140807390212999E-2</v>
      </c>
      <c r="W35" s="32">
        <v>0.10056880116462701</v>
      </c>
      <c r="X35" s="32">
        <v>-8.1705696880816997E-2</v>
      </c>
      <c r="Y35" s="32">
        <v>-6.2490113079548E-2</v>
      </c>
      <c r="Z35" s="32">
        <v>-6.0858182609080998E-2</v>
      </c>
      <c r="AA35" s="180">
        <v>-5.7011548429727998E-2</v>
      </c>
      <c r="AC35" s="17"/>
    </row>
    <row r="36" spans="12:29" x14ac:dyDescent="0.2">
      <c r="L36" s="47">
        <v>-40</v>
      </c>
      <c r="M36" s="179">
        <v>-9.1552734375E-3</v>
      </c>
      <c r="N36" s="32">
        <v>-2.7036253362893999E-2</v>
      </c>
      <c r="O36" s="32">
        <v>-3.8140911608934E-2</v>
      </c>
      <c r="P36" s="32">
        <v>-2.4261381477118E-2</v>
      </c>
      <c r="Q36" s="32">
        <v>-6.1509218066931E-2</v>
      </c>
      <c r="R36" s="32">
        <v>-3.4271515905857003E-2</v>
      </c>
      <c r="S36" s="32">
        <v>0.120933830738068</v>
      </c>
      <c r="T36" s="32">
        <v>-4.3097760528326E-2</v>
      </c>
      <c r="U36" s="180">
        <v>3.9799183607101003E-2</v>
      </c>
      <c r="V36" s="179">
        <v>-0.105556406080723</v>
      </c>
      <c r="W36" s="32">
        <v>-0.11387442052364299</v>
      </c>
      <c r="X36" s="32">
        <v>-8.2993432879448006E-2</v>
      </c>
      <c r="Y36" s="32">
        <v>-7.3508985340594996E-2</v>
      </c>
      <c r="Z36" s="32">
        <v>-8.0455131828784998E-2</v>
      </c>
      <c r="AA36" s="180">
        <v>-6.1082947999239003E-2</v>
      </c>
      <c r="AC36" s="17"/>
    </row>
    <row r="37" spans="12:29" x14ac:dyDescent="0.2">
      <c r="L37" s="47">
        <v>-35</v>
      </c>
      <c r="M37" s="179">
        <v>-6.103515625E-3</v>
      </c>
      <c r="N37" s="32">
        <v>-2.7745643630624001E-2</v>
      </c>
      <c r="O37" s="32">
        <v>-3.2454870641232002E-2</v>
      </c>
      <c r="P37" s="32">
        <v>-2.2946923971175998E-2</v>
      </c>
      <c r="Q37" s="32">
        <v>-4.6570111066103002E-2</v>
      </c>
      <c r="R37" s="32">
        <v>-3.5433270037174003E-2</v>
      </c>
      <c r="S37" s="32">
        <v>0.132489189505577</v>
      </c>
      <c r="T37" s="32">
        <v>-3.5212293267249999E-2</v>
      </c>
      <c r="U37" s="180">
        <v>6.6322602331638003E-2</v>
      </c>
      <c r="V37" s="179">
        <v>-0.174337342381477</v>
      </c>
      <c r="W37" s="32">
        <v>-0.23064959049224901</v>
      </c>
      <c r="X37" s="32">
        <v>-0.102816238999367</v>
      </c>
      <c r="Y37" s="32">
        <v>-0.15239974856376601</v>
      </c>
      <c r="Z37" s="32">
        <v>-0.11316659301519399</v>
      </c>
      <c r="AA37" s="180">
        <v>-8.2326099999999999E-2</v>
      </c>
      <c r="AC37" s="17"/>
    </row>
    <row r="38" spans="12:29" x14ac:dyDescent="0.2">
      <c r="L38" s="47">
        <v>-30</v>
      </c>
      <c r="M38" s="179">
        <v>3.0517578125E-3</v>
      </c>
      <c r="N38" s="32">
        <v>-1.5040110796689999E-2</v>
      </c>
      <c r="O38" s="32">
        <v>-2.8925668448209998E-2</v>
      </c>
      <c r="P38" s="32">
        <v>-2.1400500088930002E-2</v>
      </c>
      <c r="Q38" s="32">
        <v>-5.8334648609161002E-2</v>
      </c>
      <c r="R38" s="32">
        <v>-3.1955242156981999E-2</v>
      </c>
      <c r="S38" s="32">
        <v>0.145073592662811</v>
      </c>
      <c r="T38" s="32">
        <v>-2.9377017170190999E-2</v>
      </c>
      <c r="U38" s="180">
        <v>6.6428497433661998E-2</v>
      </c>
      <c r="V38" s="179">
        <v>-0.40298268198967002</v>
      </c>
      <c r="W38" s="32">
        <v>-0.75473695993423495</v>
      </c>
      <c r="X38" s="32">
        <v>-0.181177914142609</v>
      </c>
      <c r="Y38" s="32">
        <v>-0.34004977345466603</v>
      </c>
      <c r="Z38" s="32">
        <v>-0.207375317811966</v>
      </c>
      <c r="AA38" s="180">
        <v>-0.182613700628281</v>
      </c>
      <c r="AC38" s="17"/>
    </row>
    <row r="39" spans="12:29" x14ac:dyDescent="0.2">
      <c r="L39" s="47">
        <v>-25</v>
      </c>
      <c r="M39" s="179">
        <v>3.0517578125E-3</v>
      </c>
      <c r="N39" s="32">
        <v>-9.2929629608989994E-3</v>
      </c>
      <c r="O39" s="32">
        <v>-2.8883222490549001E-2</v>
      </c>
      <c r="P39" s="32">
        <v>-2.2120755165815E-2</v>
      </c>
      <c r="Q39" s="32">
        <v>-5.5947165936232002E-2</v>
      </c>
      <c r="R39" s="32">
        <v>2.7955295518041001E-2</v>
      </c>
      <c r="S39" s="32">
        <v>0.169633939862251</v>
      </c>
      <c r="T39" s="32">
        <v>3.5563394427299999E-2</v>
      </c>
      <c r="U39" s="180">
        <v>8.6644127964973006E-2</v>
      </c>
      <c r="V39" s="179">
        <v>-1.19669961929321</v>
      </c>
      <c r="W39" s="32">
        <v>-1.86566710472107</v>
      </c>
      <c r="X39" s="32">
        <v>-0.47043511271476701</v>
      </c>
      <c r="Y39" s="32">
        <v>-0.90197706222534202</v>
      </c>
      <c r="Z39" s="32">
        <v>-0.58261185884475697</v>
      </c>
      <c r="AA39" s="180">
        <v>-0.52634441852569602</v>
      </c>
      <c r="AC39" s="17"/>
    </row>
    <row r="40" spans="12:29" x14ac:dyDescent="0.2">
      <c r="L40" s="47">
        <v>-20</v>
      </c>
      <c r="M40" s="179">
        <v>6.103515625E-3</v>
      </c>
      <c r="N40" s="32">
        <v>-7.1367039345199999E-3</v>
      </c>
      <c r="O40" s="32">
        <v>-2.5342542678117998E-2</v>
      </c>
      <c r="P40" s="32">
        <v>-2.098829485476E-2</v>
      </c>
      <c r="Q40" s="32">
        <v>-4.9616370350122001E-2</v>
      </c>
      <c r="R40" s="32">
        <v>3.4724593162537003E-2</v>
      </c>
      <c r="S40" s="32">
        <v>0.185453295707703</v>
      </c>
      <c r="T40" s="32">
        <v>3.5326190292835E-2</v>
      </c>
      <c r="U40" s="180">
        <v>9.2236436903477007E-2</v>
      </c>
      <c r="V40" s="179">
        <v>-2.3182332515716499</v>
      </c>
      <c r="W40" s="32">
        <v>-2.59358477592468</v>
      </c>
      <c r="X40" s="32">
        <v>-1.4023469686508201</v>
      </c>
      <c r="Y40" s="32">
        <v>-2.6869149208068901</v>
      </c>
      <c r="Z40" s="32">
        <v>-1.7513440847396899</v>
      </c>
      <c r="AA40" s="180">
        <v>-2.1667566299438499</v>
      </c>
      <c r="AC40" s="17"/>
    </row>
    <row r="41" spans="12:29" x14ac:dyDescent="0.2">
      <c r="L41" s="47">
        <v>-15</v>
      </c>
      <c r="M41" s="179">
        <v>9.1552734375E-3</v>
      </c>
      <c r="N41" s="32">
        <v>-6.3322572968900004E-3</v>
      </c>
      <c r="O41" s="32">
        <v>-3.1825706362723999E-2</v>
      </c>
      <c r="P41" s="32">
        <v>-2.0791664719582E-2</v>
      </c>
      <c r="Q41" s="32">
        <v>-4.8698950558901E-2</v>
      </c>
      <c r="R41" s="32">
        <v>3.491609916091E-2</v>
      </c>
      <c r="S41" s="32">
        <v>0.191390931606293</v>
      </c>
      <c r="T41" s="32">
        <v>4.3962873518466998E-2</v>
      </c>
      <c r="U41" s="180">
        <v>0.108912639319897</v>
      </c>
      <c r="V41" s="179">
        <v>-2.7063524723053001</v>
      </c>
      <c r="W41" s="32">
        <v>-2.9469020366668701</v>
      </c>
      <c r="X41" s="32">
        <v>-1.95427846908569</v>
      </c>
      <c r="Y41" s="32">
        <v>-3.2404441833496098</v>
      </c>
      <c r="Z41" s="32">
        <v>-2.1617705821990998</v>
      </c>
      <c r="AA41" s="180">
        <v>-2.90230536460877</v>
      </c>
      <c r="AC41" s="17"/>
    </row>
    <row r="42" spans="12:29" x14ac:dyDescent="0.2">
      <c r="L42" s="47">
        <v>-10</v>
      </c>
      <c r="M42" s="179">
        <v>1.220703125E-2</v>
      </c>
      <c r="N42" s="32">
        <v>7.4099334888160003E-3</v>
      </c>
      <c r="O42" s="32">
        <v>-2.1344892680644999E-2</v>
      </c>
      <c r="P42" s="32">
        <v>-1.8549989908934E-2</v>
      </c>
      <c r="Q42" s="32">
        <v>-5.5575586855412001E-2</v>
      </c>
      <c r="R42" s="32">
        <v>4.3596837669610998E-2</v>
      </c>
      <c r="S42" s="32">
        <v>0.206367373466492</v>
      </c>
      <c r="T42" s="32">
        <v>5.3422130644320998E-2</v>
      </c>
      <c r="U42" s="180">
        <v>0.115439429879189</v>
      </c>
      <c r="V42" s="179">
        <v>-2.7239787578582799</v>
      </c>
      <c r="W42" s="32">
        <v>-2.9799950122833301</v>
      </c>
      <c r="X42" s="32">
        <v>-2.1135408878326398</v>
      </c>
      <c r="Y42" s="32">
        <v>-3.34214520454407</v>
      </c>
      <c r="Z42" s="32">
        <v>-2.16431832313538</v>
      </c>
      <c r="AA42" s="180">
        <v>-2.9417536258697501</v>
      </c>
      <c r="AC42" s="17"/>
    </row>
    <row r="43" spans="12:29" x14ac:dyDescent="0.2">
      <c r="L43" s="47">
        <v>-5</v>
      </c>
      <c r="M43" s="179">
        <v>2.13623046875E-2</v>
      </c>
      <c r="N43" s="32">
        <v>5.3592585027219999E-3</v>
      </c>
      <c r="O43" s="32">
        <v>-1.5441908501088999E-2</v>
      </c>
      <c r="P43" s="32">
        <v>-1.1649614199996E-2</v>
      </c>
      <c r="Q43" s="32">
        <v>-5.3007163107394999E-2</v>
      </c>
      <c r="R43" s="32">
        <v>5.0319109112024002E-2</v>
      </c>
      <c r="S43" s="32">
        <v>0.21516788005828899</v>
      </c>
      <c r="T43" s="32">
        <v>6.5053835511207997E-2</v>
      </c>
      <c r="U43" s="180">
        <v>0.11974772065877901</v>
      </c>
      <c r="V43" s="179">
        <v>-2.5495512485504199</v>
      </c>
      <c r="W43" s="32">
        <v>-2.8103117942810099</v>
      </c>
      <c r="X43" s="32">
        <v>-2.0915014743804901</v>
      </c>
      <c r="Y43" s="32">
        <v>-3.2143244743347199</v>
      </c>
      <c r="Z43" s="32">
        <v>-2.0314319133758501</v>
      </c>
      <c r="AA43" s="180">
        <v>-2.77708864212036</v>
      </c>
      <c r="AC43" s="17"/>
    </row>
    <row r="44" spans="12:29" x14ac:dyDescent="0.2">
      <c r="L44" s="47">
        <v>0</v>
      </c>
      <c r="M44" s="179">
        <v>3.35693359375E-2</v>
      </c>
      <c r="N44" s="32">
        <v>2.2258695214986999E-2</v>
      </c>
      <c r="O44" s="32">
        <v>-1.1921595782042001E-2</v>
      </c>
      <c r="P44" s="32">
        <v>6.3018584623930002E-3</v>
      </c>
      <c r="Q44" s="32">
        <v>-4.4809509068727001E-2</v>
      </c>
      <c r="R44" s="32">
        <v>4.1795764118432999E-2</v>
      </c>
      <c r="S44" s="32">
        <v>0.22828820347786</v>
      </c>
      <c r="T44" s="32">
        <v>6.2246318906546E-2</v>
      </c>
      <c r="U44" s="180">
        <v>0.13395309448242201</v>
      </c>
      <c r="V44" s="179">
        <v>-2.3217308521270801</v>
      </c>
      <c r="W44" s="32">
        <v>-2.54136991500854</v>
      </c>
      <c r="X44" s="32">
        <v>-1.93982028961182</v>
      </c>
      <c r="Y44" s="32">
        <v>-2.9158029556274401</v>
      </c>
      <c r="Z44" s="32">
        <v>-1.83754122257233</v>
      </c>
      <c r="AA44" s="180">
        <v>-2.5547554492950399</v>
      </c>
      <c r="AC44" s="17"/>
    </row>
    <row r="45" spans="12:29" x14ac:dyDescent="0.2">
      <c r="L45" s="47">
        <v>5</v>
      </c>
      <c r="M45" s="179">
        <v>3.96728515625E-2</v>
      </c>
      <c r="N45" s="32">
        <v>2.8534280136228E-2</v>
      </c>
      <c r="O45" s="32">
        <v>-5.7331877760589999E-3</v>
      </c>
      <c r="P45" s="32">
        <v>1.6716945916414001E-2</v>
      </c>
      <c r="Q45" s="32">
        <v>-2.1715110167860999E-2</v>
      </c>
      <c r="R45" s="32">
        <v>5.3571574389934998E-2</v>
      </c>
      <c r="S45" s="32">
        <v>0.236656248569489</v>
      </c>
      <c r="T45" s="32">
        <v>6.1897207051516002E-2</v>
      </c>
      <c r="U45" s="180">
        <v>0.14837591350078599</v>
      </c>
      <c r="V45" s="179">
        <v>-2.00590324401856</v>
      </c>
      <c r="W45" s="32">
        <v>-2.1813604831695601</v>
      </c>
      <c r="X45" s="32">
        <v>-1.7363183498382599</v>
      </c>
      <c r="Y45" s="32">
        <v>-2.5727112293243399</v>
      </c>
      <c r="Z45" s="32">
        <v>-1.5944458246231099</v>
      </c>
      <c r="AA45" s="180">
        <v>-2.2519783973693901</v>
      </c>
      <c r="AC45" s="17"/>
    </row>
    <row r="46" spans="12:29" x14ac:dyDescent="0.2">
      <c r="L46" s="47">
        <v>10</v>
      </c>
      <c r="M46" s="179">
        <v>6.40869140625E-2</v>
      </c>
      <c r="N46" s="32">
        <v>3.7304155528544998E-2</v>
      </c>
      <c r="O46" s="32">
        <v>1.3170630671084E-2</v>
      </c>
      <c r="P46" s="32">
        <v>2.6777509599924001E-2</v>
      </c>
      <c r="Q46" s="32">
        <v>-7.3799109086389999E-3</v>
      </c>
      <c r="R46" s="32">
        <v>6.4544677734375E-2</v>
      </c>
      <c r="S46" s="32">
        <v>0.25266808271408098</v>
      </c>
      <c r="T46" s="32">
        <v>8.2411289215088002E-2</v>
      </c>
      <c r="U46" s="180">
        <v>0.16037680208683</v>
      </c>
      <c r="V46" s="179">
        <v>-1.63548231124878</v>
      </c>
      <c r="W46" s="32">
        <v>-1.7728086709976201</v>
      </c>
      <c r="X46" s="32">
        <v>-1.48631608486175</v>
      </c>
      <c r="Y46" s="32">
        <v>-2.1935846805572501</v>
      </c>
      <c r="Z46" s="32">
        <v>-1.3191058635711701</v>
      </c>
      <c r="AA46" s="180">
        <v>-1.9218651056289699</v>
      </c>
      <c r="AC46" s="17"/>
    </row>
    <row r="47" spans="12:29" x14ac:dyDescent="0.2">
      <c r="L47" s="47">
        <v>15</v>
      </c>
      <c r="M47" s="179">
        <v>7.32421875E-2</v>
      </c>
      <c r="N47" s="32">
        <v>5.7890299707651E-2</v>
      </c>
      <c r="O47" s="32">
        <v>2.2846067324280999E-2</v>
      </c>
      <c r="P47" s="32">
        <v>3.4412443637847998E-2</v>
      </c>
      <c r="Q47" s="32">
        <v>-7.033705245703E-3</v>
      </c>
      <c r="R47" s="32">
        <v>7.2492532432078996E-2</v>
      </c>
      <c r="S47" s="32">
        <v>0.26693525910377502</v>
      </c>
      <c r="T47" s="32">
        <v>8.4457293152809004E-2</v>
      </c>
      <c r="U47" s="180">
        <v>0.172596231102943</v>
      </c>
      <c r="V47" s="179">
        <v>-1.30790138244629</v>
      </c>
      <c r="W47" s="32">
        <v>-1.37270891666412</v>
      </c>
      <c r="X47" s="32">
        <v>-1.2258257865905799</v>
      </c>
      <c r="Y47" s="32">
        <v>-1.8009819984436</v>
      </c>
      <c r="Z47" s="32">
        <v>-1.054114818573</v>
      </c>
      <c r="AA47" s="180">
        <v>-1.60205185413361</v>
      </c>
      <c r="AC47" s="17"/>
    </row>
    <row r="48" spans="12:29" x14ac:dyDescent="0.2">
      <c r="L48" s="47">
        <v>20</v>
      </c>
      <c r="M48" s="179">
        <v>8.85009765625E-2</v>
      </c>
      <c r="N48" s="32">
        <v>5.9944868087768999E-2</v>
      </c>
      <c r="O48" s="32">
        <v>3.6361247301101997E-2</v>
      </c>
      <c r="P48" s="32">
        <v>4.6754982322454001E-2</v>
      </c>
      <c r="Q48" s="32">
        <v>1.4436096884309999E-2</v>
      </c>
      <c r="R48" s="32">
        <v>7.8204408288002E-2</v>
      </c>
      <c r="S48" s="32">
        <v>0.277642071247101</v>
      </c>
      <c r="T48" s="32">
        <v>9.9198237061500993E-2</v>
      </c>
      <c r="U48" s="180">
        <v>0.19027313590049699</v>
      </c>
      <c r="V48" s="179">
        <v>-0.98855894804000899</v>
      </c>
      <c r="W48" s="32">
        <v>-1.0078091621398899</v>
      </c>
      <c r="X48" s="32">
        <v>-0.95937246084213301</v>
      </c>
      <c r="Y48" s="32">
        <v>-1.40434551239014</v>
      </c>
      <c r="Z48" s="32">
        <v>-0.79083061218261697</v>
      </c>
      <c r="AA48" s="180">
        <v>-1.3035138845443699</v>
      </c>
      <c r="AC48" s="17"/>
    </row>
    <row r="49" spans="1:29" x14ac:dyDescent="0.2">
      <c r="L49" s="47">
        <v>25</v>
      </c>
      <c r="M49" s="179">
        <v>9.1552734375E-2</v>
      </c>
      <c r="N49" s="32">
        <v>7.6430968940257998E-2</v>
      </c>
      <c r="O49" s="32">
        <v>3.9051286876201997E-2</v>
      </c>
      <c r="P49" s="32">
        <v>6.3303902745246998E-2</v>
      </c>
      <c r="Q49" s="32">
        <v>1.4694842509924999E-2</v>
      </c>
      <c r="R49" s="32">
        <v>8.7418481707573006E-2</v>
      </c>
      <c r="S49" s="32">
        <v>0.28952750563621499</v>
      </c>
      <c r="T49" s="32">
        <v>0.11116734892129899</v>
      </c>
      <c r="U49" s="180">
        <v>0.20562237501144401</v>
      </c>
      <c r="V49" s="179">
        <v>-0.66648364067077603</v>
      </c>
      <c r="W49" s="32">
        <v>-0.63974404335021995</v>
      </c>
      <c r="X49" s="32">
        <v>-0.69588536024093595</v>
      </c>
      <c r="Y49" s="32">
        <v>-1.0618035793304399</v>
      </c>
      <c r="Z49" s="32">
        <v>-0.54329836368560802</v>
      </c>
      <c r="AA49" s="180">
        <v>-1.00187599658966</v>
      </c>
      <c r="AC49" s="17"/>
    </row>
    <row r="50" spans="1:29" x14ac:dyDescent="0.2">
      <c r="L50" s="47">
        <v>30</v>
      </c>
      <c r="M50" s="179">
        <v>0.1068115234375</v>
      </c>
      <c r="N50" s="32">
        <v>0.11665216833353</v>
      </c>
      <c r="O50" s="32">
        <v>6.0958631336689002E-2</v>
      </c>
      <c r="P50" s="32">
        <v>7.8450381755828996E-2</v>
      </c>
      <c r="Q50" s="32">
        <v>1.5770414844154999E-2</v>
      </c>
      <c r="R50" s="32">
        <v>9.9031418561934995E-2</v>
      </c>
      <c r="S50" s="32">
        <v>0.28180786967277499</v>
      </c>
      <c r="T50" s="32">
        <v>0.117885522544384</v>
      </c>
      <c r="U50" s="180">
        <v>0.213775023818016</v>
      </c>
      <c r="V50" s="179">
        <v>-0.384925246238709</v>
      </c>
      <c r="W50" s="32">
        <v>-0.34775874018669101</v>
      </c>
      <c r="X50" s="32">
        <v>-0.45594885945320102</v>
      </c>
      <c r="Y50" s="32">
        <v>-0.68219614028930697</v>
      </c>
      <c r="Z50" s="32">
        <v>-0.32779383659362799</v>
      </c>
      <c r="AA50" s="180">
        <v>-0.68402147293090798</v>
      </c>
      <c r="AC50" s="17"/>
    </row>
    <row r="51" spans="1:29" x14ac:dyDescent="0.2">
      <c r="L51" s="47">
        <v>35</v>
      </c>
      <c r="M51" s="179">
        <v>0.115966796875</v>
      </c>
      <c r="N51" s="32">
        <v>0.111887596547604</v>
      </c>
      <c r="O51" s="32">
        <v>7.3309101164341001E-2</v>
      </c>
      <c r="P51" s="32">
        <v>9.7167432308196994E-2</v>
      </c>
      <c r="Q51" s="32">
        <v>3.9177123457193E-2</v>
      </c>
      <c r="R51" s="32">
        <v>0.108794830739498</v>
      </c>
      <c r="S51" s="32">
        <v>0.284146428108215</v>
      </c>
      <c r="T51" s="32">
        <v>0.119332075119019</v>
      </c>
      <c r="U51" s="180">
        <v>0.229942381381989</v>
      </c>
      <c r="V51" s="179">
        <v>-0.13082906603813199</v>
      </c>
      <c r="W51" s="32">
        <v>-0.112097643315792</v>
      </c>
      <c r="X51" s="32">
        <v>-0.248234912753105</v>
      </c>
      <c r="Y51" s="32">
        <v>-0.40715649724006697</v>
      </c>
      <c r="Z51" s="32">
        <v>-0.146509274840355</v>
      </c>
      <c r="AA51" s="180">
        <v>-0.41165488958358798</v>
      </c>
      <c r="AC51" s="17"/>
    </row>
    <row r="52" spans="1:29" x14ac:dyDescent="0.2">
      <c r="L52" s="47">
        <v>40</v>
      </c>
      <c r="M52" s="179">
        <v>0.1373291015625</v>
      </c>
      <c r="N52" s="32">
        <v>0.124167419970036</v>
      </c>
      <c r="O52" s="32">
        <v>8.2081116735935003E-2</v>
      </c>
      <c r="P52" s="32">
        <v>0.10890255123376801</v>
      </c>
      <c r="Q52" s="32">
        <v>3.0474670231342E-2</v>
      </c>
      <c r="R52" s="32">
        <v>0.11952069401741</v>
      </c>
      <c r="S52" s="32">
        <v>0.30703255534172103</v>
      </c>
      <c r="T52" s="32">
        <v>0.130149737000465</v>
      </c>
      <c r="U52" s="180">
        <v>0.25086501240730302</v>
      </c>
      <c r="V52" s="179">
        <v>0.13999399542808499</v>
      </c>
      <c r="W52" s="32">
        <v>0.15226785838604001</v>
      </c>
      <c r="X52" s="32">
        <v>-6.5141782164574003E-2</v>
      </c>
      <c r="Y52" s="32">
        <v>-0.14696596562862399</v>
      </c>
      <c r="Z52" s="32">
        <v>9.741035848856E-2</v>
      </c>
      <c r="AA52" s="180">
        <v>-0.18918374180793801</v>
      </c>
      <c r="AC52" s="17"/>
    </row>
    <row r="53" spans="1:29" x14ac:dyDescent="0.2">
      <c r="L53" s="47">
        <v>45</v>
      </c>
      <c r="M53" s="179">
        <v>0.1495361328125</v>
      </c>
      <c r="N53" s="32">
        <v>0.13255006074905401</v>
      </c>
      <c r="O53" s="32">
        <v>4.3645013123750999E-2</v>
      </c>
      <c r="P53" s="32">
        <v>0.119733385741711</v>
      </c>
      <c r="Q53" s="32">
        <v>4.524489492178E-2</v>
      </c>
      <c r="R53" s="32">
        <v>0.14218403398990601</v>
      </c>
      <c r="S53" s="32">
        <v>0.31793093681335399</v>
      </c>
      <c r="T53" s="32">
        <v>0.14793162047863001</v>
      </c>
      <c r="U53" s="180">
        <v>0.251413494348526</v>
      </c>
      <c r="V53" s="179">
        <v>0.44067025184631298</v>
      </c>
      <c r="W53" s="32">
        <v>0.35455152392387401</v>
      </c>
      <c r="X53" s="32">
        <v>0.14138422906398801</v>
      </c>
      <c r="Y53" s="32">
        <v>0.23511610925197601</v>
      </c>
      <c r="Z53" s="32">
        <v>0.25890442728996299</v>
      </c>
      <c r="AA53" s="180">
        <v>0.14697019755840299</v>
      </c>
      <c r="AC53" s="17"/>
    </row>
    <row r="54" spans="1:29" x14ac:dyDescent="0.2">
      <c r="L54" s="47">
        <v>50</v>
      </c>
      <c r="M54" s="179">
        <v>0.152587890625</v>
      </c>
      <c r="N54" s="32">
        <v>0.15037775039672899</v>
      </c>
      <c r="O54" s="32">
        <v>4.7569051384926002E-2</v>
      </c>
      <c r="P54" s="32">
        <v>0.132499814033508</v>
      </c>
      <c r="Q54" s="32">
        <v>6.6405244171618999E-2</v>
      </c>
      <c r="R54" s="32">
        <v>0.15746399760246299</v>
      </c>
      <c r="S54" s="32">
        <v>0.33010989427566501</v>
      </c>
      <c r="T54" s="32">
        <v>0.147555992007256</v>
      </c>
      <c r="U54" s="180">
        <v>0.27829867601394698</v>
      </c>
      <c r="V54" s="179">
        <v>0.577739238739014</v>
      </c>
      <c r="W54" s="32">
        <v>0.5437873005867</v>
      </c>
      <c r="X54" s="32">
        <v>0.29352614283561701</v>
      </c>
      <c r="Y54" s="32">
        <v>0.47074672579765298</v>
      </c>
      <c r="Z54" s="32">
        <v>0.39468145370483398</v>
      </c>
      <c r="AA54" s="180">
        <v>0.37603935599327099</v>
      </c>
      <c r="AC54" s="17"/>
    </row>
    <row r="55" spans="1:29" x14ac:dyDescent="0.2">
      <c r="L55" s="47">
        <v>55</v>
      </c>
      <c r="M55" s="179">
        <v>0.1678466796875</v>
      </c>
      <c r="N55" s="32">
        <v>0.17660370469093301</v>
      </c>
      <c r="O55" s="32">
        <v>3.3676248043776003E-2</v>
      </c>
      <c r="P55" s="32">
        <v>0.15366964042186701</v>
      </c>
      <c r="Q55" s="32">
        <v>7.7020891010760997E-2</v>
      </c>
      <c r="R55" s="32">
        <v>0.17582006752491</v>
      </c>
      <c r="S55" s="32">
        <v>0.34849753975868197</v>
      </c>
      <c r="T55" s="32">
        <v>0.16376753151416801</v>
      </c>
      <c r="U55" s="180">
        <v>0.28210413455963101</v>
      </c>
      <c r="V55" s="179">
        <v>0.80372893810272195</v>
      </c>
      <c r="W55" s="32">
        <v>0.77221071720123302</v>
      </c>
      <c r="X55" s="32">
        <v>0.424629807472229</v>
      </c>
      <c r="Y55" s="32">
        <v>0.66419947147369396</v>
      </c>
      <c r="Z55" s="32">
        <v>0.50878673791885398</v>
      </c>
      <c r="AA55" s="180">
        <v>0.54987496137618996</v>
      </c>
      <c r="AC55" s="17"/>
    </row>
    <row r="56" spans="1:29" x14ac:dyDescent="0.2">
      <c r="L56" s="47">
        <v>60</v>
      </c>
      <c r="M56" s="179">
        <v>0.15869140625</v>
      </c>
      <c r="N56" s="32">
        <v>0.19107522070407901</v>
      </c>
      <c r="O56" s="32">
        <v>4.1155051440000999E-2</v>
      </c>
      <c r="P56" s="32">
        <v>0.169788017868996</v>
      </c>
      <c r="Q56" s="32">
        <v>8.1648752093315E-2</v>
      </c>
      <c r="R56" s="32">
        <v>0.21024823188781699</v>
      </c>
      <c r="S56" s="32">
        <v>0.36429056525230402</v>
      </c>
      <c r="T56" s="32">
        <v>0.175281807780266</v>
      </c>
      <c r="U56" s="180">
        <v>0.303493201732636</v>
      </c>
      <c r="V56" s="179">
        <v>0.94876968860626198</v>
      </c>
      <c r="W56" s="32">
        <v>0.88847666978836104</v>
      </c>
      <c r="X56" s="32">
        <v>0.53812301158904996</v>
      </c>
      <c r="Y56" s="32">
        <v>0.86255592107772805</v>
      </c>
      <c r="Z56" s="32">
        <v>0.60796248912811302</v>
      </c>
      <c r="AA56" s="180">
        <v>0.70281463861465499</v>
      </c>
      <c r="AC56" s="17"/>
    </row>
    <row r="57" spans="1:29" x14ac:dyDescent="0.2">
      <c r="L57" s="48">
        <v>65</v>
      </c>
      <c r="M57" s="174">
        <v>0.1922607421875</v>
      </c>
      <c r="N57" s="34">
        <v>0.22050978243350999</v>
      </c>
      <c r="O57" s="34">
        <v>5.4754842072724998E-2</v>
      </c>
      <c r="P57" s="34">
        <v>0.194999650120735</v>
      </c>
      <c r="Q57" s="34">
        <v>8.3816513419151001E-2</v>
      </c>
      <c r="R57" s="34">
        <v>0.258496254682541</v>
      </c>
      <c r="S57" s="34">
        <v>0.37618753314018299</v>
      </c>
      <c r="T57" s="34">
        <v>0.18401530385017401</v>
      </c>
      <c r="U57" s="175">
        <v>0.30639621615409901</v>
      </c>
      <c r="V57" s="174">
        <v>1.0639055967330899</v>
      </c>
      <c r="W57" s="34">
        <v>0.88870483636856101</v>
      </c>
      <c r="X57" s="34">
        <v>0.63355511426925704</v>
      </c>
      <c r="Y57" s="34">
        <v>1.00692009925842</v>
      </c>
      <c r="Z57" s="34">
        <v>0.69472116231918302</v>
      </c>
      <c r="AA57" s="175">
        <v>0.83254635334014904</v>
      </c>
      <c r="AC57" s="17"/>
    </row>
    <row r="61" spans="1:29" x14ac:dyDescent="0.2">
      <c r="A61" s="242" t="s">
        <v>462</v>
      </c>
      <c r="B61" s="242"/>
      <c r="C61" s="242"/>
      <c r="D61" s="242"/>
      <c r="E61" s="242"/>
    </row>
    <row r="62" spans="1:29" x14ac:dyDescent="0.2">
      <c r="A62" s="242"/>
      <c r="B62" s="242"/>
      <c r="C62" s="242"/>
      <c r="D62" s="242"/>
      <c r="E62" s="242"/>
    </row>
    <row r="100" spans="1:31" ht="14.5" customHeight="1" x14ac:dyDescent="0.2">
      <c r="A100" s="242" t="s">
        <v>463</v>
      </c>
      <c r="B100" s="242"/>
      <c r="C100" s="242"/>
      <c r="D100" s="242"/>
      <c r="E100" s="242"/>
      <c r="Q100" s="242" t="s">
        <v>475</v>
      </c>
      <c r="R100" s="242"/>
      <c r="S100" s="242"/>
      <c r="T100" s="242"/>
      <c r="U100" s="242"/>
    </row>
    <row r="101" spans="1:31" ht="14.5" customHeight="1" x14ac:dyDescent="0.2">
      <c r="A101" s="242"/>
      <c r="B101" s="242"/>
      <c r="C101" s="242"/>
      <c r="D101" s="242"/>
      <c r="E101" s="242"/>
      <c r="Q101" s="242"/>
      <c r="R101" s="242"/>
      <c r="S101" s="242"/>
      <c r="T101" s="242"/>
      <c r="U101" s="242"/>
    </row>
    <row r="102" spans="1:31" x14ac:dyDescent="0.2">
      <c r="A102" s="235" t="s">
        <v>121</v>
      </c>
      <c r="B102" s="235"/>
      <c r="C102" s="235"/>
      <c r="D102" s="1" t="s">
        <v>467</v>
      </c>
      <c r="Q102" s="235" t="s">
        <v>121</v>
      </c>
      <c r="R102" s="235"/>
      <c r="S102" s="235"/>
      <c r="T102" s="1" t="s">
        <v>474</v>
      </c>
    </row>
    <row r="104" spans="1:31" x14ac:dyDescent="0.2">
      <c r="B104" s="299" t="s">
        <v>464</v>
      </c>
      <c r="C104" s="300"/>
      <c r="D104" s="300"/>
      <c r="E104" s="301"/>
      <c r="F104" s="302" t="s">
        <v>465</v>
      </c>
      <c r="G104" s="303"/>
      <c r="H104" s="303"/>
      <c r="I104" s="304"/>
      <c r="N104" s="197"/>
      <c r="O104" s="197"/>
      <c r="P104" s="197"/>
      <c r="R104" s="299" t="s">
        <v>464</v>
      </c>
      <c r="S104" s="300"/>
      <c r="T104" s="300"/>
      <c r="U104" s="301"/>
      <c r="V104" s="302" t="s">
        <v>465</v>
      </c>
      <c r="W104" s="303"/>
      <c r="X104" s="303"/>
      <c r="Y104" s="304"/>
      <c r="AD104" s="197"/>
      <c r="AE104" s="197"/>
    </row>
    <row r="105" spans="1:31" x14ac:dyDescent="0.2">
      <c r="A105" s="198" t="s">
        <v>1</v>
      </c>
      <c r="B105" s="176" t="s">
        <v>16</v>
      </c>
      <c r="C105" s="177" t="s">
        <v>17</v>
      </c>
      <c r="D105" s="177" t="s">
        <v>18</v>
      </c>
      <c r="E105" s="178" t="s">
        <v>19</v>
      </c>
      <c r="F105" s="181" t="s">
        <v>16</v>
      </c>
      <c r="G105" s="182" t="s">
        <v>17</v>
      </c>
      <c r="H105" s="182" t="s">
        <v>18</v>
      </c>
      <c r="I105" s="183" t="s">
        <v>19</v>
      </c>
      <c r="N105" s="193"/>
      <c r="O105" s="193"/>
      <c r="P105" s="193"/>
      <c r="Q105" s="198" t="s">
        <v>1</v>
      </c>
      <c r="R105" s="176" t="s">
        <v>16</v>
      </c>
      <c r="S105" s="177" t="s">
        <v>17</v>
      </c>
      <c r="T105" s="177" t="s">
        <v>18</v>
      </c>
      <c r="U105" s="178" t="s">
        <v>19</v>
      </c>
      <c r="V105" s="181" t="s">
        <v>16</v>
      </c>
      <c r="W105" s="182" t="s">
        <v>17</v>
      </c>
      <c r="X105" s="182" t="s">
        <v>18</v>
      </c>
      <c r="Y105" s="183" t="s">
        <v>19</v>
      </c>
      <c r="AD105" s="193"/>
      <c r="AE105" s="193"/>
    </row>
    <row r="106" spans="1:31" x14ac:dyDescent="0.2">
      <c r="A106" s="46">
        <v>-100</v>
      </c>
      <c r="B106" s="179">
        <v>-0.1312256</v>
      </c>
      <c r="C106" s="32">
        <v>-0.17700199999999999</v>
      </c>
      <c r="D106" s="32">
        <v>-0.17089840000000001</v>
      </c>
      <c r="E106" s="180">
        <v>-0.21057129999999999</v>
      </c>
      <c r="F106" s="185">
        <v>-0.140380859</v>
      </c>
      <c r="G106" s="30">
        <v>-0.16174316399999999</v>
      </c>
      <c r="H106" s="30">
        <v>-0.15563964799999999</v>
      </c>
      <c r="I106" s="173">
        <v>-0.18005371100000001</v>
      </c>
      <c r="N106" s="193"/>
      <c r="O106" s="193"/>
      <c r="P106" s="193"/>
      <c r="Q106" s="205">
        <v>-100</v>
      </c>
      <c r="R106" s="208">
        <v>-0.226169288</v>
      </c>
      <c r="S106" s="209">
        <v>-0.108857945</v>
      </c>
      <c r="T106" s="209">
        <v>-0.15869140600000001</v>
      </c>
      <c r="U106" s="210">
        <v>-0.112721696</v>
      </c>
      <c r="V106" s="208">
        <v>-0.27332636700000001</v>
      </c>
      <c r="W106" s="209">
        <v>-0.201416016</v>
      </c>
      <c r="X106" s="209">
        <v>-0.13429295999999999</v>
      </c>
      <c r="Y106" s="210">
        <v>-0.136950865</v>
      </c>
      <c r="Z106" s="200"/>
      <c r="AA106" s="200"/>
      <c r="AB106" s="200"/>
      <c r="AC106" s="200"/>
      <c r="AD106" s="219"/>
      <c r="AE106" s="219"/>
    </row>
    <row r="107" spans="1:31" x14ac:dyDescent="0.2">
      <c r="A107" s="47">
        <v>-80</v>
      </c>
      <c r="B107" s="179">
        <v>-0.1098633</v>
      </c>
      <c r="C107" s="32">
        <v>-0.1312256</v>
      </c>
      <c r="D107" s="32">
        <v>-0.14343259999999999</v>
      </c>
      <c r="E107" s="180">
        <v>-0.1953125</v>
      </c>
      <c r="F107" s="179">
        <v>-0.119018555</v>
      </c>
      <c r="G107" s="32">
        <v>-0.13732910200000001</v>
      </c>
      <c r="H107" s="32">
        <v>-0.13427734399999999</v>
      </c>
      <c r="I107" s="180">
        <v>-0.14343261700000001</v>
      </c>
      <c r="N107" s="193"/>
      <c r="O107" s="193"/>
      <c r="P107" s="193"/>
      <c r="Q107" s="211">
        <v>-80</v>
      </c>
      <c r="R107" s="206">
        <v>-0.18269796699999999</v>
      </c>
      <c r="S107" s="203">
        <v>-9.1863289000000001E-2</v>
      </c>
      <c r="T107" s="203">
        <v>-0.152587891</v>
      </c>
      <c r="U107" s="207">
        <v>-0.101961918</v>
      </c>
      <c r="V107" s="206">
        <v>-0.216374069</v>
      </c>
      <c r="W107" s="203">
        <v>-0.17089843800000001</v>
      </c>
      <c r="X107" s="203">
        <v>-0.10368561699999999</v>
      </c>
      <c r="Y107" s="207">
        <v>-0.112164333</v>
      </c>
      <c r="Z107" s="200"/>
      <c r="AA107" s="200"/>
      <c r="AB107" s="200"/>
      <c r="AC107" s="200"/>
      <c r="AD107" s="219"/>
      <c r="AE107" s="219"/>
    </row>
    <row r="108" spans="1:31" x14ac:dyDescent="0.2">
      <c r="A108" s="47">
        <v>-60</v>
      </c>
      <c r="B108" s="179">
        <v>-8.8500999999999996E-2</v>
      </c>
      <c r="C108" s="32">
        <v>-0.11596679999999999</v>
      </c>
      <c r="D108" s="32">
        <v>-0.12512210000000001</v>
      </c>
      <c r="E108" s="180">
        <v>-0.1525879</v>
      </c>
      <c r="F108" s="179">
        <v>-8.8500976999999995E-2</v>
      </c>
      <c r="G108" s="32">
        <v>-0.12512207</v>
      </c>
      <c r="H108" s="32">
        <v>-0.13122558600000001</v>
      </c>
      <c r="I108" s="180">
        <v>-0.14953613299999999</v>
      </c>
      <c r="N108" s="193"/>
      <c r="O108" s="193"/>
      <c r="P108" s="193"/>
      <c r="Q108" s="211">
        <v>-60</v>
      </c>
      <c r="R108" s="206">
        <v>-0.147659808</v>
      </c>
      <c r="S108" s="203">
        <v>-7.9948044999999995E-2</v>
      </c>
      <c r="T108" s="203">
        <v>-0.13427734399999999</v>
      </c>
      <c r="U108" s="207">
        <v>-8.8440045999999994E-2</v>
      </c>
      <c r="V108" s="206">
        <v>-0.16218580299999999</v>
      </c>
      <c r="W108" s="203">
        <v>-0.13732910200000001</v>
      </c>
      <c r="X108" s="203">
        <v>-8.9437595999999994E-2</v>
      </c>
      <c r="Y108" s="207">
        <v>-8.7218814000000006E-2</v>
      </c>
      <c r="Z108" s="200"/>
      <c r="AA108" s="200"/>
      <c r="AB108" s="200"/>
      <c r="AC108" s="200"/>
      <c r="AD108" s="219"/>
      <c r="AE108" s="219"/>
    </row>
    <row r="109" spans="1:31" x14ac:dyDescent="0.2">
      <c r="A109" s="47">
        <v>-40</v>
      </c>
      <c r="B109" s="179">
        <v>-6.7138699999999996E-2</v>
      </c>
      <c r="C109" s="32">
        <v>-9.1552700000000001E-2</v>
      </c>
      <c r="D109" s="32">
        <v>-0.112915</v>
      </c>
      <c r="E109" s="180">
        <v>-0.1190186</v>
      </c>
      <c r="F109" s="179">
        <v>-7.0190429999999998E-2</v>
      </c>
      <c r="G109" s="32">
        <v>-8.8500976999999995E-2</v>
      </c>
      <c r="H109" s="32">
        <v>-9.765625E-2</v>
      </c>
      <c r="I109" s="180">
        <v>-0.11291503899999999</v>
      </c>
      <c r="N109" s="193"/>
      <c r="O109" s="193"/>
      <c r="P109" s="193"/>
      <c r="Q109" s="211">
        <v>-40</v>
      </c>
      <c r="R109" s="206">
        <v>-0.10447870200000001</v>
      </c>
      <c r="S109" s="203">
        <v>-6.6971830999999996E-2</v>
      </c>
      <c r="T109" s="203">
        <v>-0.12512207</v>
      </c>
      <c r="U109" s="207">
        <v>-7.0224218000000005E-2</v>
      </c>
      <c r="V109" s="206">
        <v>-0.116248369</v>
      </c>
      <c r="W109" s="203">
        <v>-0.119018555</v>
      </c>
      <c r="X109" s="203">
        <v>-7.0465608999999998E-2</v>
      </c>
      <c r="Y109" s="207">
        <v>-7.3220059000000004E-2</v>
      </c>
      <c r="Z109" s="200"/>
      <c r="AA109" s="200"/>
      <c r="AB109" s="200"/>
      <c r="AC109" s="200"/>
      <c r="AD109" s="219"/>
      <c r="AE109" s="219"/>
    </row>
    <row r="110" spans="1:31" x14ac:dyDescent="0.2">
      <c r="A110" s="47">
        <v>-20</v>
      </c>
      <c r="B110" s="179">
        <v>6.4086909999999997E-2</v>
      </c>
      <c r="C110" s="32">
        <v>8.8500980000000007E-2</v>
      </c>
      <c r="D110" s="32">
        <v>-9.4604499999999994E-2</v>
      </c>
      <c r="E110" s="180">
        <v>-9.1552700000000001E-2</v>
      </c>
      <c r="F110" s="179">
        <v>-5.7983397999999998E-2</v>
      </c>
      <c r="G110" s="32">
        <v>-7.6293945000000002E-2</v>
      </c>
      <c r="H110" s="32">
        <v>-9.4604491999999998E-2</v>
      </c>
      <c r="I110" s="180">
        <v>-9.4604491999999998E-2</v>
      </c>
      <c r="N110" s="193"/>
      <c r="O110" s="193"/>
      <c r="P110" s="193"/>
      <c r="Q110" s="211">
        <v>-20</v>
      </c>
      <c r="R110" s="206">
        <v>-5.7206601000000003E-2</v>
      </c>
      <c r="S110" s="203">
        <v>-5.1533662000000001E-2</v>
      </c>
      <c r="T110" s="203">
        <v>-0.103759766</v>
      </c>
      <c r="U110" s="207">
        <v>-5.6784059999999997E-2</v>
      </c>
      <c r="V110" s="206">
        <v>-7.1803308999999996E-2</v>
      </c>
      <c r="W110" s="203">
        <v>-0.11291503899999999</v>
      </c>
      <c r="X110" s="203">
        <v>-5.2606831999999999E-2</v>
      </c>
      <c r="Y110" s="207">
        <v>-5.6912478000000002E-2</v>
      </c>
      <c r="Z110" s="200"/>
      <c r="AA110" s="200"/>
      <c r="AB110" s="200"/>
      <c r="AC110" s="200"/>
      <c r="AD110" s="219"/>
      <c r="AE110" s="219"/>
    </row>
    <row r="111" spans="1:31" x14ac:dyDescent="0.2">
      <c r="A111" s="47">
        <v>0</v>
      </c>
      <c r="B111" s="179">
        <v>7.6293949999999999E-2</v>
      </c>
      <c r="C111" s="32">
        <v>0.10986327999999999</v>
      </c>
      <c r="D111" s="32">
        <v>8.2397460000000006E-2</v>
      </c>
      <c r="E111" s="180">
        <v>0.10070801</v>
      </c>
      <c r="F111" s="179">
        <v>5.1879883000000002E-2</v>
      </c>
      <c r="G111" s="32">
        <v>0.100708008</v>
      </c>
      <c r="H111" s="32">
        <v>-8.5449219000000007E-2</v>
      </c>
      <c r="I111" s="180">
        <v>0.100708008</v>
      </c>
      <c r="N111" s="193"/>
      <c r="O111" s="193"/>
      <c r="P111" s="193"/>
      <c r="Q111" s="211">
        <v>0</v>
      </c>
      <c r="R111" s="206">
        <v>0.29987555700000001</v>
      </c>
      <c r="S111" s="203">
        <v>6.4612046000000006E-2</v>
      </c>
      <c r="T111" s="203">
        <v>-0.100708008</v>
      </c>
      <c r="U111" s="207">
        <v>6.3739575000000007E-2</v>
      </c>
      <c r="V111" s="206">
        <v>0.20612625800000001</v>
      </c>
      <c r="W111" s="203">
        <v>-9.4604491999999998E-2</v>
      </c>
      <c r="X111" s="203">
        <v>-3.8391455999999997E-2</v>
      </c>
      <c r="Y111" s="207">
        <v>3.8653128000000002E-2</v>
      </c>
      <c r="Z111" s="200"/>
      <c r="AA111" s="200"/>
      <c r="AB111" s="200"/>
      <c r="AC111" s="200"/>
      <c r="AD111" s="219"/>
      <c r="AE111" s="219"/>
    </row>
    <row r="112" spans="1:31" x14ac:dyDescent="0.2">
      <c r="A112" s="47">
        <v>20</v>
      </c>
      <c r="B112" s="179">
        <v>0.10375977</v>
      </c>
      <c r="C112" s="32">
        <v>0.12207031</v>
      </c>
      <c r="D112" s="32">
        <v>0.10070801</v>
      </c>
      <c r="E112" s="180">
        <v>0.13732910000000001</v>
      </c>
      <c r="F112" s="179">
        <v>7.6293945000000002E-2</v>
      </c>
      <c r="G112" s="32">
        <v>0.122070313</v>
      </c>
      <c r="H112" s="32">
        <v>9.4604491999999998E-2</v>
      </c>
      <c r="I112" s="180">
        <v>0.10681152300000001</v>
      </c>
      <c r="N112" s="193"/>
      <c r="O112" s="193"/>
      <c r="P112" s="193"/>
      <c r="Q112" s="211">
        <v>20</v>
      </c>
      <c r="R112" s="206">
        <v>0.421738416</v>
      </c>
      <c r="S112" s="203">
        <v>0.112070978</v>
      </c>
      <c r="T112" s="203">
        <v>0.13427734399999999</v>
      </c>
      <c r="U112" s="207">
        <v>0.127664521</v>
      </c>
      <c r="V112" s="206">
        <v>0.247615635</v>
      </c>
      <c r="W112" s="203">
        <v>9.4604491999999998E-2</v>
      </c>
      <c r="X112" s="203">
        <v>4.1408661999999999E-2</v>
      </c>
      <c r="Y112" s="207">
        <v>6.4379476000000005E-2</v>
      </c>
      <c r="Z112" s="200"/>
      <c r="AA112" s="200"/>
      <c r="AB112" s="200"/>
      <c r="AC112" s="200"/>
      <c r="AD112" s="219"/>
      <c r="AE112" s="219"/>
    </row>
    <row r="113" spans="1:31" x14ac:dyDescent="0.2">
      <c r="A113" s="47">
        <v>40</v>
      </c>
      <c r="B113" s="179">
        <v>0.11901855</v>
      </c>
      <c r="C113" s="32">
        <v>0.13427734</v>
      </c>
      <c r="D113" s="32">
        <v>0.11291503999999999</v>
      </c>
      <c r="E113" s="180">
        <v>0.1739502</v>
      </c>
      <c r="F113" s="179">
        <v>9.765625E-2</v>
      </c>
      <c r="G113" s="32">
        <v>0.115966797</v>
      </c>
      <c r="H113" s="32">
        <v>9.4604491999999998E-2</v>
      </c>
      <c r="I113" s="180">
        <v>0.140380859</v>
      </c>
      <c r="N113" s="193"/>
      <c r="O113" s="193"/>
      <c r="P113" s="193"/>
      <c r="Q113" s="211">
        <v>40</v>
      </c>
      <c r="R113" s="206">
        <v>0.31318604900000002</v>
      </c>
      <c r="S113" s="203">
        <v>6.7359305999999994E-2</v>
      </c>
      <c r="T113" s="203">
        <v>0.10681152300000001</v>
      </c>
      <c r="U113" s="207">
        <v>8.6892604999999998E-2</v>
      </c>
      <c r="V113" s="206">
        <v>0.27254736400000001</v>
      </c>
      <c r="W113" s="203">
        <v>0.10986328099999999</v>
      </c>
      <c r="X113" s="203">
        <v>4.9908396000000001E-2</v>
      </c>
      <c r="Y113" s="207">
        <v>5.9695884999999997E-2</v>
      </c>
      <c r="Z113" s="200"/>
      <c r="AA113" s="200"/>
      <c r="AB113" s="200"/>
      <c r="AC113" s="200"/>
      <c r="AD113" s="219"/>
      <c r="AE113" s="219"/>
    </row>
    <row r="114" spans="1:31" x14ac:dyDescent="0.2">
      <c r="A114" s="47">
        <v>60</v>
      </c>
      <c r="B114" s="179">
        <v>0.13427734</v>
      </c>
      <c r="C114" s="32">
        <v>0.14953612999999999</v>
      </c>
      <c r="D114" s="32">
        <v>0.14343262000000001</v>
      </c>
      <c r="E114" s="180">
        <v>0.20751953000000001</v>
      </c>
      <c r="F114" s="179">
        <v>0.103759766</v>
      </c>
      <c r="G114" s="32">
        <v>0.140380859</v>
      </c>
      <c r="H114" s="32">
        <v>0.119018555</v>
      </c>
      <c r="I114" s="180">
        <v>0.18005371100000001</v>
      </c>
      <c r="N114" s="193"/>
      <c r="O114" s="193"/>
      <c r="P114" s="193"/>
      <c r="Q114" s="211">
        <v>60</v>
      </c>
      <c r="R114" s="206">
        <v>0.32586512000000001</v>
      </c>
      <c r="S114" s="203">
        <v>8.1216848999999994E-2</v>
      </c>
      <c r="T114" s="203">
        <v>0.100708008</v>
      </c>
      <c r="U114" s="207">
        <v>7.5452312999999993E-2</v>
      </c>
      <c r="V114" s="206">
        <v>0.33719664799999999</v>
      </c>
      <c r="W114" s="203">
        <v>0.140380859</v>
      </c>
      <c r="X114" s="203">
        <v>7.1607031000000002E-2</v>
      </c>
      <c r="Y114" s="207">
        <v>7.5734257999999999E-2</v>
      </c>
      <c r="Z114" s="200"/>
      <c r="AA114" s="200"/>
      <c r="AB114" s="200"/>
      <c r="AC114" s="200"/>
      <c r="AD114" s="219"/>
      <c r="AE114" s="219"/>
    </row>
    <row r="115" spans="1:31" x14ac:dyDescent="0.2">
      <c r="A115" s="48">
        <v>80</v>
      </c>
      <c r="B115" s="174">
        <v>0.18920898</v>
      </c>
      <c r="C115" s="34">
        <v>0.22888184</v>
      </c>
      <c r="D115" s="34">
        <v>0.18310546999999999</v>
      </c>
      <c r="E115" s="175">
        <v>0.25939941</v>
      </c>
      <c r="F115" s="174">
        <v>0.146484375</v>
      </c>
      <c r="G115" s="34">
        <v>0.189208984</v>
      </c>
      <c r="H115" s="34">
        <v>0.14953613299999999</v>
      </c>
      <c r="I115" s="175">
        <v>0.22583007799999999</v>
      </c>
      <c r="Q115" s="211">
        <v>80</v>
      </c>
      <c r="R115" s="206">
        <v>0.473968536</v>
      </c>
      <c r="S115" s="203">
        <v>0.12382551999999999</v>
      </c>
      <c r="T115" s="203">
        <v>0.14953613299999999</v>
      </c>
      <c r="U115" s="207">
        <v>0.12067475900000001</v>
      </c>
      <c r="V115" s="206">
        <v>0.49676403400000002</v>
      </c>
      <c r="W115" s="203">
        <v>0.17700195299999999</v>
      </c>
      <c r="X115" s="203">
        <v>0.11619547</v>
      </c>
      <c r="Y115" s="207">
        <v>0.117988281</v>
      </c>
      <c r="Z115" s="200"/>
      <c r="AA115" s="200"/>
      <c r="AB115" s="200"/>
      <c r="AC115" s="200"/>
      <c r="AD115" s="200"/>
      <c r="AE115" s="200"/>
    </row>
    <row r="116" spans="1:31" x14ac:dyDescent="0.2">
      <c r="A116" s="204"/>
      <c r="Q116" s="222">
        <v>100</v>
      </c>
      <c r="R116" s="223">
        <v>0.87483560999999999</v>
      </c>
      <c r="S116" s="218">
        <v>0.328096628</v>
      </c>
      <c r="T116" s="218">
        <v>0.37536621100000001</v>
      </c>
      <c r="U116" s="215">
        <v>0.26735445899999999</v>
      </c>
      <c r="V116" s="223">
        <v>0.85479778100000003</v>
      </c>
      <c r="W116" s="218">
        <v>0.32043456999999997</v>
      </c>
      <c r="X116" s="218">
        <v>0.257005125</v>
      </c>
      <c r="Y116" s="215">
        <v>0.24283139400000001</v>
      </c>
      <c r="Z116" s="200"/>
      <c r="AA116" s="200"/>
      <c r="AB116" s="200"/>
      <c r="AC116" s="200"/>
      <c r="AD116" s="200"/>
      <c r="AE116" s="200"/>
    </row>
    <row r="117" spans="1:31" x14ac:dyDescent="0.2">
      <c r="Q117" s="220"/>
      <c r="R117" s="312"/>
      <c r="S117" s="312"/>
      <c r="T117" s="312"/>
      <c r="U117" s="312"/>
      <c r="V117" s="313"/>
      <c r="W117" s="312"/>
      <c r="X117" s="312"/>
      <c r="Y117" s="312"/>
      <c r="Z117" s="200"/>
      <c r="AA117" s="200"/>
      <c r="AB117" s="200"/>
      <c r="AC117" s="200"/>
      <c r="AD117" s="200"/>
      <c r="AE117" s="200"/>
    </row>
    <row r="118" spans="1:31" x14ac:dyDescent="0.2">
      <c r="A118" s="204"/>
      <c r="B118" s="299" t="s">
        <v>464</v>
      </c>
      <c r="C118" s="300"/>
      <c r="D118" s="300"/>
      <c r="E118" s="301"/>
      <c r="F118" s="302" t="s">
        <v>466</v>
      </c>
      <c r="G118" s="303"/>
      <c r="H118" s="303"/>
      <c r="I118" s="304"/>
      <c r="R118" s="299" t="s">
        <v>464</v>
      </c>
      <c r="S118" s="300"/>
      <c r="T118" s="300"/>
      <c r="U118" s="301"/>
      <c r="V118" s="302" t="s">
        <v>466</v>
      </c>
      <c r="W118" s="303"/>
      <c r="X118" s="303"/>
      <c r="Y118" s="304"/>
      <c r="Z118" s="200"/>
      <c r="AA118" s="200"/>
      <c r="AB118" s="200"/>
      <c r="AC118" s="200"/>
      <c r="AD118" s="200"/>
      <c r="AE118" s="200"/>
    </row>
    <row r="119" spans="1:31" x14ac:dyDescent="0.2">
      <c r="A119" s="93" t="s">
        <v>1</v>
      </c>
      <c r="B119" s="176" t="s">
        <v>16</v>
      </c>
      <c r="C119" s="177" t="s">
        <v>17</v>
      </c>
      <c r="D119" s="177" t="s">
        <v>18</v>
      </c>
      <c r="E119" s="178" t="s">
        <v>19</v>
      </c>
      <c r="F119" s="181" t="s">
        <v>16</v>
      </c>
      <c r="G119" s="182" t="s">
        <v>17</v>
      </c>
      <c r="H119" s="182" t="s">
        <v>18</v>
      </c>
      <c r="I119" s="183" t="s">
        <v>19</v>
      </c>
      <c r="Q119" s="198" t="s">
        <v>1</v>
      </c>
      <c r="R119" s="176" t="s">
        <v>16</v>
      </c>
      <c r="S119" s="177" t="s">
        <v>17</v>
      </c>
      <c r="T119" s="177" t="s">
        <v>18</v>
      </c>
      <c r="U119" s="178" t="s">
        <v>19</v>
      </c>
      <c r="V119" s="181" t="s">
        <v>16</v>
      </c>
      <c r="W119" s="182" t="s">
        <v>17</v>
      </c>
      <c r="X119" s="182" t="s">
        <v>18</v>
      </c>
      <c r="Y119" s="183" t="s">
        <v>19</v>
      </c>
      <c r="Z119" s="200"/>
      <c r="AA119" s="200"/>
      <c r="AB119" s="200"/>
      <c r="AC119" s="200"/>
      <c r="AD119" s="200"/>
      <c r="AE119" s="200"/>
    </row>
    <row r="120" spans="1:31" x14ac:dyDescent="0.2">
      <c r="A120" s="46">
        <v>-100</v>
      </c>
      <c r="B120" s="179">
        <v>-0.100802138</v>
      </c>
      <c r="C120" s="32">
        <v>-0.124862522</v>
      </c>
      <c r="D120" s="32">
        <v>-0.10901303599999999</v>
      </c>
      <c r="E120" s="180">
        <v>-8.0995806000000004E-2</v>
      </c>
      <c r="F120" s="185">
        <v>-9.6666344000000001E-2</v>
      </c>
      <c r="G120" s="30">
        <v>-0.113525085</v>
      </c>
      <c r="H120" s="30">
        <v>-0.15051654</v>
      </c>
      <c r="I120" s="173">
        <v>-7.8045070171356007E-2</v>
      </c>
      <c r="Q120" s="205">
        <v>-100</v>
      </c>
      <c r="R120" s="208">
        <v>-0.108409807</v>
      </c>
      <c r="S120" s="209">
        <v>-0.18310546899999999</v>
      </c>
      <c r="T120" s="209">
        <v>-0.16465775699999999</v>
      </c>
      <c r="U120" s="210">
        <v>-8.0392115E-2</v>
      </c>
      <c r="V120" s="208">
        <v>-0.303618163</v>
      </c>
      <c r="W120" s="209">
        <v>-0.43433055300000001</v>
      </c>
      <c r="X120" s="209">
        <v>-0.71917730599999996</v>
      </c>
      <c r="Y120" s="210">
        <v>-9.2571116999999994E-2</v>
      </c>
      <c r="Z120" s="200"/>
      <c r="AA120" s="200"/>
      <c r="AB120" s="200"/>
      <c r="AC120" s="200"/>
      <c r="AD120" s="200"/>
      <c r="AE120" s="200"/>
    </row>
    <row r="121" spans="1:31" x14ac:dyDescent="0.2">
      <c r="A121" s="47">
        <v>-80</v>
      </c>
      <c r="B121" s="179">
        <v>-7.3839866000000004E-2</v>
      </c>
      <c r="C121" s="32">
        <v>-0.10383565</v>
      </c>
      <c r="D121" s="32">
        <v>-7.9294890000000007E-2</v>
      </c>
      <c r="E121" s="180">
        <v>-6.8480558999999996E-2</v>
      </c>
      <c r="F121" s="179">
        <v>-7.1964397999999999E-2</v>
      </c>
      <c r="G121" s="32">
        <v>-8.9259110000000003E-2</v>
      </c>
      <c r="H121" s="32">
        <v>-8.9130140999999996E-2</v>
      </c>
      <c r="I121" s="180">
        <v>-6.0993492603302002E-2</v>
      </c>
      <c r="Q121" s="211">
        <v>-80</v>
      </c>
      <c r="R121" s="206">
        <v>-8.6859441999999995E-2</v>
      </c>
      <c r="S121" s="203">
        <v>-0.152587891</v>
      </c>
      <c r="T121" s="203">
        <v>-0.136599213</v>
      </c>
      <c r="U121" s="207">
        <v>-7.2765693000000006E-2</v>
      </c>
      <c r="V121" s="206">
        <v>-0.25721391999999998</v>
      </c>
      <c r="W121" s="203">
        <v>-0.348673701</v>
      </c>
      <c r="X121" s="203">
        <v>-0.57202148399999997</v>
      </c>
      <c r="Y121" s="207">
        <v>-7.7540301000000006E-2</v>
      </c>
      <c r="Z121" s="200"/>
      <c r="AA121" s="200"/>
      <c r="AB121" s="200"/>
      <c r="AC121" s="200"/>
      <c r="AD121" s="200"/>
      <c r="AE121" s="200"/>
    </row>
    <row r="122" spans="1:31" x14ac:dyDescent="0.2">
      <c r="A122" s="47">
        <v>-60</v>
      </c>
      <c r="B122" s="179">
        <v>-5.5004820000000003E-2</v>
      </c>
      <c r="C122" s="32">
        <v>-7.3528870999999996E-2</v>
      </c>
      <c r="D122" s="32">
        <v>-6.1169937000000001E-2</v>
      </c>
      <c r="E122" s="180">
        <v>-5.1597814999999998E-2</v>
      </c>
      <c r="F122" s="179">
        <v>-5.3358436000000002E-2</v>
      </c>
      <c r="G122" s="32">
        <v>-7.3018669999999994E-2</v>
      </c>
      <c r="H122" s="32">
        <v>-6.5375023000000004E-2</v>
      </c>
      <c r="I122" s="180">
        <v>-3.7951149046421002E-2</v>
      </c>
      <c r="Q122" s="211">
        <v>-60</v>
      </c>
      <c r="R122" s="206">
        <v>-7.4488795999999996E-2</v>
      </c>
      <c r="S122" s="203">
        <v>-0.14953613299999999</v>
      </c>
      <c r="T122" s="203">
        <v>-0.110747837</v>
      </c>
      <c r="U122" s="207">
        <v>-8.6466096000000006E-2</v>
      </c>
      <c r="V122" s="206">
        <v>-0.20114606600000001</v>
      </c>
      <c r="W122" s="203">
        <v>-0.26287117599999998</v>
      </c>
      <c r="X122" s="203">
        <v>-0.40774881800000001</v>
      </c>
      <c r="Y122" s="207">
        <v>-6.9502658999999994E-2</v>
      </c>
      <c r="Z122" s="200"/>
      <c r="AA122" s="200"/>
      <c r="AB122" s="200"/>
      <c r="AC122" s="200"/>
      <c r="AD122" s="200"/>
      <c r="AE122" s="200"/>
    </row>
    <row r="123" spans="1:31" x14ac:dyDescent="0.2">
      <c r="A123" s="47">
        <v>-40</v>
      </c>
      <c r="B123" s="179">
        <v>-2.8581855999999999E-2</v>
      </c>
      <c r="C123" s="32">
        <v>-5.2074593000000002E-2</v>
      </c>
      <c r="D123" s="32">
        <v>-3.4847729000000001E-2</v>
      </c>
      <c r="E123" s="180">
        <v>2.8778495000000001E-2</v>
      </c>
      <c r="F123" s="179">
        <v>-2.9193773999999999E-2</v>
      </c>
      <c r="G123" s="32">
        <v>-5.5600043000000002E-2</v>
      </c>
      <c r="H123" s="32">
        <v>-4.0637265999999998E-2</v>
      </c>
      <c r="I123" s="180">
        <v>-2.6486797258258001E-2</v>
      </c>
      <c r="Q123" s="211">
        <v>-40</v>
      </c>
      <c r="R123" s="206">
        <v>-6.5478763999999995E-2</v>
      </c>
      <c r="S123" s="203">
        <v>-0.119018555</v>
      </c>
      <c r="T123" s="203">
        <v>-7.9589575999999995E-2</v>
      </c>
      <c r="U123" s="207">
        <v>-5.5307001000000001E-2</v>
      </c>
      <c r="V123" s="206">
        <v>-0.139369994</v>
      </c>
      <c r="W123" s="203">
        <v>-0.17470762100000001</v>
      </c>
      <c r="X123" s="203">
        <v>-0.266213119</v>
      </c>
      <c r="Y123" s="207">
        <v>-6.2937683999999994E-2</v>
      </c>
      <c r="Z123" s="200"/>
      <c r="AA123" s="200"/>
      <c r="AB123" s="200"/>
      <c r="AC123" s="200"/>
      <c r="AD123" s="200"/>
      <c r="AE123" s="200"/>
    </row>
    <row r="124" spans="1:31" x14ac:dyDescent="0.2">
      <c r="A124" s="47">
        <v>-20</v>
      </c>
      <c r="B124" s="179">
        <v>2.9991046E-2</v>
      </c>
      <c r="C124" s="32">
        <v>-4.0129717000000002E-2</v>
      </c>
      <c r="D124" s="32">
        <v>3.7856518999999998E-2</v>
      </c>
      <c r="E124" s="180">
        <v>4.5078567999999999E-2</v>
      </c>
      <c r="F124" s="179">
        <v>2.8103634999999998E-2</v>
      </c>
      <c r="G124" s="32">
        <v>-3.5108241999999998E-2</v>
      </c>
      <c r="H124" s="32">
        <v>3.1504988999999997E-2</v>
      </c>
      <c r="I124" s="180">
        <v>3.0598314478992999E-2</v>
      </c>
      <c r="Q124" s="211">
        <v>-20</v>
      </c>
      <c r="R124" s="206">
        <v>-4.6645895E-2</v>
      </c>
      <c r="S124" s="203">
        <v>-0.103759766</v>
      </c>
      <c r="T124" s="203">
        <v>-4.8871565999999998E-2</v>
      </c>
      <c r="U124" s="207">
        <v>-5.3558581000000001E-2</v>
      </c>
      <c r="V124" s="206">
        <v>-6.4238243E-2</v>
      </c>
      <c r="W124" s="203">
        <v>-8.9369290000000004E-2</v>
      </c>
      <c r="X124" s="203">
        <v>-0.12777693600000001</v>
      </c>
      <c r="Y124" s="207">
        <v>-5.1377754999999997E-2</v>
      </c>
      <c r="Z124" s="200"/>
      <c r="AA124" s="200"/>
      <c r="AB124" s="200"/>
      <c r="AC124" s="200"/>
      <c r="AD124" s="200"/>
      <c r="AE124" s="200"/>
    </row>
    <row r="125" spans="1:31" x14ac:dyDescent="0.2">
      <c r="A125" s="47">
        <v>0</v>
      </c>
      <c r="B125" s="179">
        <v>5.1816121E-2</v>
      </c>
      <c r="C125" s="32">
        <v>3.7748261999999998E-2</v>
      </c>
      <c r="D125" s="32">
        <v>5.4276507000000002E-2</v>
      </c>
      <c r="E125" s="180">
        <v>5.7611056000000001E-2</v>
      </c>
      <c r="F125" s="179">
        <v>4.2191166000000002E-2</v>
      </c>
      <c r="G125" s="32">
        <v>3.8597062000000001E-2</v>
      </c>
      <c r="H125" s="32">
        <v>4.8682120000000002E-2</v>
      </c>
      <c r="I125" s="180">
        <v>4.9341257661580998E-2</v>
      </c>
      <c r="Q125" s="211">
        <v>0</v>
      </c>
      <c r="R125" s="206">
        <v>6.2563999999999995E-2</v>
      </c>
      <c r="S125" s="203">
        <v>0.10681152300000001</v>
      </c>
      <c r="T125" s="203">
        <v>8.1462099999999996E-2</v>
      </c>
      <c r="U125" s="207">
        <v>8.2113041999999997E-2</v>
      </c>
      <c r="V125" s="206">
        <v>8.8765010000000005E-2</v>
      </c>
      <c r="W125" s="203">
        <v>6.6639333999999995E-2</v>
      </c>
      <c r="X125" s="203">
        <v>6.8743855000000006E-2</v>
      </c>
      <c r="Y125" s="207">
        <v>4.3616541000000002E-2</v>
      </c>
      <c r="Z125" s="200"/>
      <c r="AA125" s="200"/>
      <c r="AB125" s="200"/>
      <c r="AC125" s="200"/>
      <c r="AD125" s="200"/>
      <c r="AE125" s="200"/>
    </row>
    <row r="126" spans="1:31" x14ac:dyDescent="0.2">
      <c r="A126" s="47">
        <v>20</v>
      </c>
      <c r="B126" s="179">
        <v>6.3579074999999999E-2</v>
      </c>
      <c r="C126" s="32">
        <v>5.0120808000000003E-2</v>
      </c>
      <c r="D126" s="32">
        <v>7.1647561999999998E-2</v>
      </c>
      <c r="E126" s="180">
        <v>6.4656041999999997E-2</v>
      </c>
      <c r="F126" s="179">
        <v>5.3764368999999999E-2</v>
      </c>
      <c r="G126" s="32">
        <v>4.5233689000000001E-2</v>
      </c>
      <c r="H126" s="32">
        <v>5.9251181999999999E-2</v>
      </c>
      <c r="I126" s="180">
        <v>4.8682212829590003E-2</v>
      </c>
      <c r="Q126" s="211">
        <v>20</v>
      </c>
      <c r="R126" s="206">
        <v>0.11997495599999999</v>
      </c>
      <c r="S126" s="203">
        <v>0.15869140600000001</v>
      </c>
      <c r="T126" s="203">
        <v>0.15707902600000001</v>
      </c>
      <c r="U126" s="207">
        <v>7.9909465999999998E-2</v>
      </c>
      <c r="V126" s="206">
        <v>0.20952794</v>
      </c>
      <c r="W126" s="203">
        <v>0.17676512899999999</v>
      </c>
      <c r="X126" s="203">
        <v>0.207738161</v>
      </c>
      <c r="Y126" s="207">
        <v>5.3058519999999998E-2</v>
      </c>
      <c r="Z126" s="200"/>
      <c r="AA126" s="200"/>
      <c r="AB126" s="200"/>
      <c r="AC126" s="200"/>
      <c r="AD126" s="200"/>
      <c r="AE126" s="200"/>
    </row>
    <row r="127" spans="1:31" x14ac:dyDescent="0.2">
      <c r="A127" s="47">
        <v>40</v>
      </c>
      <c r="B127" s="179">
        <v>8.5674860000000005E-2</v>
      </c>
      <c r="C127" s="32">
        <v>6.0388206999999999E-2</v>
      </c>
      <c r="D127" s="32">
        <v>8.1618167000000005E-2</v>
      </c>
      <c r="E127" s="180">
        <v>8.3108179000000004E-2</v>
      </c>
      <c r="F127" s="179">
        <v>6.7417300999999999E-2</v>
      </c>
      <c r="G127" s="32">
        <v>6.1322000000000002E-2</v>
      </c>
      <c r="H127" s="32">
        <v>7.3685072000000004E-2</v>
      </c>
      <c r="I127" s="180">
        <v>6.6329874098301003E-2</v>
      </c>
      <c r="Q127" s="211">
        <v>40</v>
      </c>
      <c r="R127" s="206">
        <v>8.9607357999999998E-2</v>
      </c>
      <c r="S127" s="203">
        <v>0.24108886700000001</v>
      </c>
      <c r="T127" s="203">
        <v>0.213523135</v>
      </c>
      <c r="U127" s="207">
        <v>4.4725593000000001E-2</v>
      </c>
      <c r="V127" s="206">
        <v>0.30973184100000001</v>
      </c>
      <c r="W127" s="203">
        <v>0.245537966</v>
      </c>
      <c r="X127" s="203">
        <v>0.31475681100000003</v>
      </c>
      <c r="Y127" s="207">
        <v>5.0034106000000002E-2</v>
      </c>
      <c r="Z127" s="200"/>
      <c r="AA127" s="200"/>
      <c r="AB127" s="200"/>
      <c r="AC127" s="200"/>
      <c r="AD127" s="200"/>
      <c r="AE127" s="200"/>
    </row>
    <row r="128" spans="1:31" x14ac:dyDescent="0.2">
      <c r="A128" s="47">
        <v>60</v>
      </c>
      <c r="B128" s="179">
        <v>0.11069724</v>
      </c>
      <c r="C128" s="32">
        <v>9.0317748000000003E-2</v>
      </c>
      <c r="D128" s="32">
        <v>0.112907559</v>
      </c>
      <c r="E128" s="180">
        <v>0.111187249</v>
      </c>
      <c r="F128" s="179">
        <v>8.9413620999999999E-2</v>
      </c>
      <c r="G128" s="32">
        <v>7.5891687999999999E-2</v>
      </c>
      <c r="H128" s="32">
        <v>9.5503434999999998E-2</v>
      </c>
      <c r="I128" s="180">
        <v>7.8990258276462999E-2</v>
      </c>
      <c r="Q128" s="211">
        <v>60</v>
      </c>
      <c r="R128" s="206">
        <v>0.103519812</v>
      </c>
      <c r="S128" s="203">
        <v>0.38452148400000002</v>
      </c>
      <c r="T128" s="203">
        <v>0.345757753</v>
      </c>
      <c r="U128" s="207">
        <v>5.6648798E-2</v>
      </c>
      <c r="V128" s="206">
        <v>0.44895073800000002</v>
      </c>
      <c r="W128" s="203">
        <v>0.37908789500000001</v>
      </c>
      <c r="X128" s="203">
        <v>0.50200432500000003</v>
      </c>
      <c r="Y128" s="207">
        <v>5.9931449999999997E-2</v>
      </c>
      <c r="Z128" s="200"/>
      <c r="AA128" s="200"/>
      <c r="AB128" s="200"/>
      <c r="AC128" s="200"/>
      <c r="AD128" s="200"/>
      <c r="AE128" s="200"/>
    </row>
    <row r="129" spans="1:31" x14ac:dyDescent="0.2">
      <c r="A129" s="48">
        <v>80</v>
      </c>
      <c r="B129" s="174">
        <v>0.15891322499999999</v>
      </c>
      <c r="C129" s="34">
        <v>0.14149822300000001</v>
      </c>
      <c r="D129" s="34">
        <v>0.161322147</v>
      </c>
      <c r="E129" s="175">
        <v>0.16139462600000001</v>
      </c>
      <c r="F129" s="174">
        <v>0.13046787700000001</v>
      </c>
      <c r="G129" s="34">
        <v>0.12612554400000001</v>
      </c>
      <c r="H129" s="34">
        <v>0.132657096</v>
      </c>
      <c r="I129" s="175">
        <v>0.12544547021388999</v>
      </c>
      <c r="Q129" s="211">
        <v>80</v>
      </c>
      <c r="R129" s="206">
        <v>0.17520998400000001</v>
      </c>
      <c r="S129" s="203">
        <v>0.68664550800000002</v>
      </c>
      <c r="T129" s="203">
        <v>0.67341673400000002</v>
      </c>
      <c r="U129" s="207">
        <v>0.111766808</v>
      </c>
      <c r="V129" s="206">
        <v>0.60555291200000005</v>
      </c>
      <c r="W129" s="203">
        <v>0.65795069900000003</v>
      </c>
      <c r="X129" s="203">
        <v>0.77558338599999999</v>
      </c>
      <c r="Y129" s="207">
        <v>9.5570765000000002E-2</v>
      </c>
      <c r="Z129" s="200"/>
      <c r="AA129" s="200"/>
      <c r="AB129" s="200"/>
      <c r="AC129" s="200"/>
      <c r="AD129" s="200"/>
      <c r="AE129" s="200"/>
    </row>
    <row r="130" spans="1:31" x14ac:dyDescent="0.2">
      <c r="Q130" s="222">
        <v>100</v>
      </c>
      <c r="R130" s="223">
        <v>0.54090791900000001</v>
      </c>
      <c r="S130" s="218">
        <v>1.431274414</v>
      </c>
      <c r="T130" s="218">
        <v>1.339458346</v>
      </c>
      <c r="U130" s="215">
        <v>0.46650910400000001</v>
      </c>
      <c r="V130" s="223">
        <v>0.97196417999999996</v>
      </c>
      <c r="W130" s="218">
        <v>1.2308158870000001</v>
      </c>
      <c r="X130" s="218">
        <v>1.335969567</v>
      </c>
      <c r="Y130" s="215">
        <v>0.26343011900000002</v>
      </c>
      <c r="Z130" s="200"/>
      <c r="AA130" s="200"/>
      <c r="AB130" s="200"/>
      <c r="AC130" s="200"/>
      <c r="AD130" s="200"/>
      <c r="AE130" s="200"/>
    </row>
    <row r="131" spans="1:31" x14ac:dyDescent="0.2">
      <c r="Q131" s="221"/>
      <c r="R131" s="202"/>
      <c r="S131" s="202"/>
      <c r="T131" s="202"/>
      <c r="U131" s="202"/>
      <c r="V131" s="202"/>
      <c r="W131" s="202"/>
      <c r="X131" s="202"/>
      <c r="Y131" s="202"/>
      <c r="Z131" s="200"/>
      <c r="AA131" s="200"/>
      <c r="AB131" s="200"/>
      <c r="AC131" s="200"/>
      <c r="AD131" s="200"/>
      <c r="AE131" s="200"/>
    </row>
    <row r="132" spans="1:31" x14ac:dyDescent="0.2">
      <c r="A132" s="204"/>
      <c r="B132" s="299" t="s">
        <v>464</v>
      </c>
      <c r="C132" s="300"/>
      <c r="D132" s="300"/>
      <c r="E132" s="301"/>
      <c r="F132" s="302" t="s">
        <v>468</v>
      </c>
      <c r="G132" s="303"/>
      <c r="H132" s="303"/>
      <c r="I132" s="304"/>
      <c r="R132" s="299" t="s">
        <v>464</v>
      </c>
      <c r="S132" s="300"/>
      <c r="T132" s="300"/>
      <c r="U132" s="301"/>
      <c r="V132" s="302" t="s">
        <v>468</v>
      </c>
      <c r="W132" s="303"/>
      <c r="X132" s="303"/>
      <c r="Y132" s="304"/>
      <c r="Z132" s="200"/>
      <c r="AA132" s="200"/>
      <c r="AB132" s="200"/>
      <c r="AC132" s="200"/>
      <c r="AD132" s="200"/>
      <c r="AE132" s="200"/>
    </row>
    <row r="133" spans="1:31" x14ac:dyDescent="0.2">
      <c r="A133" s="93" t="s">
        <v>1</v>
      </c>
      <c r="B133" s="176" t="s">
        <v>16</v>
      </c>
      <c r="C133" s="177" t="s">
        <v>17</v>
      </c>
      <c r="D133" s="177" t="s">
        <v>18</v>
      </c>
      <c r="E133" s="178" t="s">
        <v>19</v>
      </c>
      <c r="F133" s="181" t="s">
        <v>16</v>
      </c>
      <c r="G133" s="182" t="s">
        <v>17</v>
      </c>
      <c r="H133" s="182" t="s">
        <v>18</v>
      </c>
      <c r="I133" s="183" t="s">
        <v>19</v>
      </c>
      <c r="Q133" s="198" t="s">
        <v>1</v>
      </c>
      <c r="R133" s="176" t="s">
        <v>16</v>
      </c>
      <c r="S133" s="177" t="s">
        <v>17</v>
      </c>
      <c r="T133" s="177" t="s">
        <v>18</v>
      </c>
      <c r="U133" s="178" t="s">
        <v>19</v>
      </c>
      <c r="V133" s="181" t="s">
        <v>16</v>
      </c>
      <c r="W133" s="182" t="s">
        <v>17</v>
      </c>
      <c r="X133" s="182" t="s">
        <v>18</v>
      </c>
      <c r="Y133" s="183" t="s">
        <v>19</v>
      </c>
      <c r="Z133" s="200"/>
      <c r="AA133" s="200"/>
      <c r="AB133" s="200"/>
      <c r="AC133" s="200"/>
      <c r="AD133" s="200"/>
      <c r="AE133" s="200"/>
    </row>
    <row r="134" spans="1:31" x14ac:dyDescent="0.2">
      <c r="A134" s="46">
        <v>-100</v>
      </c>
      <c r="B134" s="179">
        <v>-0.12293469999999999</v>
      </c>
      <c r="C134" s="32">
        <v>-0.12699940000000001</v>
      </c>
      <c r="D134" s="32">
        <v>-0.13174959999999999</v>
      </c>
      <c r="E134" s="180">
        <v>-0.1112234</v>
      </c>
      <c r="F134" s="185">
        <v>-0.13761345999999999</v>
      </c>
      <c r="G134" s="30">
        <v>-0.123087905</v>
      </c>
      <c r="H134" s="30">
        <v>-0.104591347</v>
      </c>
      <c r="I134" s="173">
        <v>-0.104820885</v>
      </c>
      <c r="Q134" s="205">
        <v>-100</v>
      </c>
      <c r="R134" s="208">
        <v>-0.154493451</v>
      </c>
      <c r="S134" s="209">
        <v>-0.109576218</v>
      </c>
      <c r="T134" s="209">
        <v>-0.12101118299999999</v>
      </c>
      <c r="U134" s="210">
        <v>-9.9619910000000006E-2</v>
      </c>
      <c r="V134" s="208">
        <v>-0.161099568</v>
      </c>
      <c r="W134" s="209">
        <v>-0.1067627</v>
      </c>
      <c r="X134" s="209">
        <v>-0.135043725</v>
      </c>
      <c r="Y134" s="210">
        <v>-0.127153933</v>
      </c>
      <c r="Z134" s="200"/>
      <c r="AA134" s="200"/>
      <c r="AB134" s="200"/>
      <c r="AC134" s="200"/>
      <c r="AD134" s="200"/>
      <c r="AE134" s="200"/>
    </row>
    <row r="135" spans="1:31" x14ac:dyDescent="0.2">
      <c r="A135" s="47">
        <v>-80</v>
      </c>
      <c r="B135" s="179">
        <v>-9.9689399999999997E-2</v>
      </c>
      <c r="C135" s="32">
        <v>-8.8609099999999996E-2</v>
      </c>
      <c r="D135" s="32">
        <v>-9.0076699999999996E-2</v>
      </c>
      <c r="E135" s="180">
        <v>-9.1126899999999997E-2</v>
      </c>
      <c r="F135" s="179">
        <v>-0.100794747</v>
      </c>
      <c r="G135" s="32">
        <v>-8.9154101999999999E-2</v>
      </c>
      <c r="H135" s="32">
        <v>-8.0701008000000005E-2</v>
      </c>
      <c r="I135" s="180">
        <v>-8.4061988000000004E-2</v>
      </c>
      <c r="Q135" s="211">
        <v>-80</v>
      </c>
      <c r="R135" s="206">
        <v>-0.122347355</v>
      </c>
      <c r="S135" s="203">
        <v>-9.2048041999999997E-2</v>
      </c>
      <c r="T135" s="203">
        <v>-9.9751659000000006E-2</v>
      </c>
      <c r="U135" s="207">
        <v>-8.3326273000000006E-2</v>
      </c>
      <c r="V135" s="206">
        <v>-0.12709632500000001</v>
      </c>
      <c r="W135" s="203">
        <v>-8.7984233999999995E-2</v>
      </c>
      <c r="X135" s="203">
        <v>-0.10928037</v>
      </c>
      <c r="Y135" s="207">
        <v>-0.103270151</v>
      </c>
      <c r="Z135" s="200"/>
      <c r="AA135" s="200"/>
      <c r="AB135" s="200"/>
      <c r="AC135" s="200"/>
      <c r="AD135" s="200"/>
      <c r="AE135" s="200"/>
    </row>
    <row r="136" spans="1:31" x14ac:dyDescent="0.2">
      <c r="A136" s="47">
        <v>-60</v>
      </c>
      <c r="B136" s="179">
        <v>-6.5834699999999996E-2</v>
      </c>
      <c r="C136" s="32">
        <v>-6.3972000000000001E-2</v>
      </c>
      <c r="D136" s="32">
        <v>-6.8326499999999998E-2</v>
      </c>
      <c r="E136" s="180">
        <v>-7.1980100000000005E-2</v>
      </c>
      <c r="F136" s="179">
        <v>-7.0628412000000002E-2</v>
      </c>
      <c r="G136" s="32">
        <v>-6.5874241E-2</v>
      </c>
      <c r="H136" s="32">
        <v>-6.1301552000000002E-2</v>
      </c>
      <c r="I136" s="180">
        <v>-6.4248726000000006E-2</v>
      </c>
      <c r="Q136" s="211">
        <v>-60</v>
      </c>
      <c r="R136" s="206">
        <v>-9.0024009000000002E-2</v>
      </c>
      <c r="S136" s="203">
        <v>-7.3839128000000004E-2</v>
      </c>
      <c r="T136" s="203">
        <v>-8.0438964000000002E-2</v>
      </c>
      <c r="U136" s="207">
        <v>-6.5888293000000001E-2</v>
      </c>
      <c r="V136" s="206">
        <v>-0.100491554</v>
      </c>
      <c r="W136" s="203">
        <v>-7.2677583000000004E-2</v>
      </c>
      <c r="X136" s="203">
        <v>-8.5610120999999997E-2</v>
      </c>
      <c r="Y136" s="207">
        <v>-7.8461058E-2</v>
      </c>
      <c r="Z136" s="200"/>
      <c r="AA136" s="200"/>
      <c r="AB136" s="200"/>
      <c r="AC136" s="200"/>
      <c r="AD136" s="200"/>
      <c r="AE136" s="200"/>
    </row>
    <row r="137" spans="1:31" x14ac:dyDescent="0.2">
      <c r="A137" s="47">
        <v>-40</v>
      </c>
      <c r="B137" s="179">
        <v>-3.6671599999999999E-2</v>
      </c>
      <c r="C137" s="32">
        <v>-3.65913E-2</v>
      </c>
      <c r="D137" s="32">
        <v>-4.3307699999999998E-2</v>
      </c>
      <c r="E137" s="180">
        <v>-4.3094399999999998E-2</v>
      </c>
      <c r="F137" s="179">
        <v>-4.0485907000000002E-2</v>
      </c>
      <c r="G137" s="32">
        <v>-3.7044412999999998E-2</v>
      </c>
      <c r="H137" s="32">
        <v>-3.7717260000000002E-2</v>
      </c>
      <c r="I137" s="180">
        <v>-4.0245384000000002E-2</v>
      </c>
      <c r="Q137" s="211">
        <v>-40</v>
      </c>
      <c r="R137" s="206">
        <v>-6.4559922000000006E-2</v>
      </c>
      <c r="S137" s="203">
        <v>-5.8210403000000001E-2</v>
      </c>
      <c r="T137" s="203">
        <v>-6.1447400999999999E-2</v>
      </c>
      <c r="U137" s="207">
        <v>-4.9640886000000002E-2</v>
      </c>
      <c r="V137" s="206">
        <v>-7.0017948999999996E-2</v>
      </c>
      <c r="W137" s="203">
        <v>-5.615009E-2</v>
      </c>
      <c r="X137" s="203">
        <v>-6.3939369999999995E-2</v>
      </c>
      <c r="Y137" s="207">
        <v>-6.0715664000000003E-2</v>
      </c>
      <c r="Z137" s="200"/>
      <c r="AA137" s="200"/>
      <c r="AB137" s="200"/>
      <c r="AC137" s="200"/>
      <c r="AD137" s="200"/>
      <c r="AE137" s="200"/>
    </row>
    <row r="138" spans="1:31" x14ac:dyDescent="0.2">
      <c r="A138" s="47">
        <v>-20</v>
      </c>
      <c r="B138" s="179">
        <v>2.6359500000000001E-2</v>
      </c>
      <c r="C138" s="32">
        <v>1.8170160000000001E-2</v>
      </c>
      <c r="D138" s="32">
        <v>-1.42644E-2</v>
      </c>
      <c r="E138" s="180">
        <v>-1.8178699999999999E-2</v>
      </c>
      <c r="F138" s="179">
        <v>2.4431168999999999E-2</v>
      </c>
      <c r="G138" s="32">
        <v>1.4787309E-2</v>
      </c>
      <c r="H138" s="32">
        <v>-1.3871056999999999E-2</v>
      </c>
      <c r="I138" s="180">
        <v>-1.9914713000000001E-2</v>
      </c>
      <c r="Q138" s="211">
        <v>-20</v>
      </c>
      <c r="R138" s="206">
        <v>-3.2812934000000002E-2</v>
      </c>
      <c r="S138" s="203">
        <v>-3.6611671999999998E-2</v>
      </c>
      <c r="T138" s="203">
        <v>-3.7268150999999999E-2</v>
      </c>
      <c r="U138" s="207">
        <v>-2.9222011999999999E-2</v>
      </c>
      <c r="V138" s="206">
        <v>-3.7156109E-2</v>
      </c>
      <c r="W138" s="203">
        <v>-3.4948725E-2</v>
      </c>
      <c r="X138" s="203">
        <v>-3.8379445999999998E-2</v>
      </c>
      <c r="Y138" s="207">
        <v>-4.0492586999999997E-2</v>
      </c>
      <c r="Z138" s="200"/>
      <c r="AA138" s="200"/>
      <c r="AB138" s="200"/>
      <c r="AC138" s="200"/>
      <c r="AD138" s="200"/>
      <c r="AE138" s="200"/>
    </row>
    <row r="139" spans="1:31" x14ac:dyDescent="0.2">
      <c r="A139" s="47">
        <v>0</v>
      </c>
      <c r="B139" s="179">
        <v>5.0812530000000002E-2</v>
      </c>
      <c r="C139" s="32">
        <v>4.4180339999999999E-2</v>
      </c>
      <c r="D139" s="32">
        <v>3.5167379999999998E-2</v>
      </c>
      <c r="E139" s="180">
        <v>3.049085E-2</v>
      </c>
      <c r="F139" s="179">
        <v>4.7332856999999999E-2</v>
      </c>
      <c r="G139" s="32">
        <v>3.5389799999999999E-2</v>
      </c>
      <c r="H139" s="32">
        <v>2.8944304000000001E-2</v>
      </c>
      <c r="I139" s="180">
        <v>3.0346301999999999E-2</v>
      </c>
      <c r="Q139" s="211">
        <v>0</v>
      </c>
      <c r="R139" s="206">
        <v>0.108365558</v>
      </c>
      <c r="S139" s="203">
        <v>8.2427530999999998E-2</v>
      </c>
      <c r="T139" s="203">
        <v>5.2573747999999997E-2</v>
      </c>
      <c r="U139" s="207">
        <v>1.4908618E-2</v>
      </c>
      <c r="V139" s="206">
        <v>9.4989381999999997E-2</v>
      </c>
      <c r="W139" s="203">
        <v>6.8137093999999995E-2</v>
      </c>
      <c r="X139" s="203">
        <v>4.4671211000000002E-2</v>
      </c>
      <c r="Y139" s="207">
        <v>3.4758261999999998E-2</v>
      </c>
      <c r="Z139" s="200"/>
      <c r="AA139" s="200"/>
      <c r="AB139" s="200"/>
      <c r="AC139" s="200"/>
      <c r="AD139" s="200"/>
      <c r="AE139" s="200"/>
    </row>
    <row r="140" spans="1:31" x14ac:dyDescent="0.2">
      <c r="A140" s="47">
        <v>20</v>
      </c>
      <c r="B140" s="179">
        <v>7.2981569999999996E-2</v>
      </c>
      <c r="C140" s="32">
        <v>6.1260500000000002E-2</v>
      </c>
      <c r="D140" s="32">
        <v>5.8869810000000002E-2</v>
      </c>
      <c r="E140" s="180">
        <v>4.8925139999999999E-2</v>
      </c>
      <c r="F140" s="179">
        <v>6.4776636999999998E-2</v>
      </c>
      <c r="G140" s="32">
        <v>5.1578990999999998E-2</v>
      </c>
      <c r="H140" s="32">
        <v>4.6428107000000003E-2</v>
      </c>
      <c r="I140" s="180">
        <v>3.8847428000000003E-2</v>
      </c>
      <c r="Q140" s="211">
        <v>20</v>
      </c>
      <c r="R140" s="206">
        <v>0.14127484000000001</v>
      </c>
      <c r="S140" s="203">
        <v>0.102563396</v>
      </c>
      <c r="T140" s="203">
        <v>8.3105966000000003E-2</v>
      </c>
      <c r="U140" s="207">
        <v>4.2940001999999998E-2</v>
      </c>
      <c r="V140" s="206">
        <v>0.12815548500000001</v>
      </c>
      <c r="W140" s="203">
        <v>8.4713355000000004E-2</v>
      </c>
      <c r="X140" s="203">
        <v>7.8899345999999995E-2</v>
      </c>
      <c r="Y140" s="207">
        <v>6.9842309000000005E-2</v>
      </c>
      <c r="Z140" s="200"/>
      <c r="AA140" s="200"/>
      <c r="AB140" s="200"/>
      <c r="AC140" s="200"/>
      <c r="AD140" s="200"/>
      <c r="AE140" s="200"/>
    </row>
    <row r="141" spans="1:31" x14ac:dyDescent="0.2">
      <c r="A141" s="47">
        <v>40</v>
      </c>
      <c r="B141" s="179">
        <v>9.9675680000000003E-2</v>
      </c>
      <c r="C141" s="32">
        <v>9.4506430000000002E-2</v>
      </c>
      <c r="D141" s="32">
        <v>8.7661989999999995E-2</v>
      </c>
      <c r="E141" s="180">
        <v>7.1708499999999994E-2</v>
      </c>
      <c r="F141" s="179">
        <v>9.6240281999999996E-2</v>
      </c>
      <c r="G141" s="32">
        <v>8.0210865000000006E-2</v>
      </c>
      <c r="H141" s="32">
        <v>7.2430007000000005E-2</v>
      </c>
      <c r="I141" s="180">
        <v>5.7119370000000003E-2</v>
      </c>
      <c r="Q141" s="211">
        <v>40</v>
      </c>
      <c r="R141" s="206">
        <v>9.5059507000000001E-2</v>
      </c>
      <c r="S141" s="203">
        <v>5.4538208999999997E-2</v>
      </c>
      <c r="T141" s="203">
        <v>7.4253163999999997E-2</v>
      </c>
      <c r="U141" s="207">
        <v>3.8755979000000003E-2</v>
      </c>
      <c r="V141" s="206">
        <v>0.106617749</v>
      </c>
      <c r="W141" s="203">
        <v>5.6981931999999999E-2</v>
      </c>
      <c r="X141" s="203">
        <v>7.3975450999999998E-2</v>
      </c>
      <c r="Y141" s="207">
        <v>6.8723299000000002E-2</v>
      </c>
      <c r="Z141" s="200"/>
      <c r="AA141" s="200"/>
      <c r="AB141" s="200"/>
      <c r="AC141" s="200"/>
      <c r="AD141" s="200"/>
      <c r="AE141" s="200"/>
    </row>
    <row r="142" spans="1:31" x14ac:dyDescent="0.2">
      <c r="A142" s="47">
        <v>60</v>
      </c>
      <c r="B142" s="179">
        <v>0.13700925</v>
      </c>
      <c r="C142" s="32">
        <v>0.12833707</v>
      </c>
      <c r="D142" s="32">
        <v>0.12323857000000001</v>
      </c>
      <c r="E142" s="180">
        <v>0.10116773</v>
      </c>
      <c r="F142" s="179">
        <v>0.133411065</v>
      </c>
      <c r="G142" s="32">
        <v>0.112465657</v>
      </c>
      <c r="H142" s="32">
        <v>0.10853926799999999</v>
      </c>
      <c r="I142" s="180">
        <v>8.4543756999999997E-2</v>
      </c>
      <c r="Q142" s="211">
        <v>60</v>
      </c>
      <c r="R142" s="206">
        <v>0.12838923899999999</v>
      </c>
      <c r="S142" s="203">
        <v>8.4470339000000005E-2</v>
      </c>
      <c r="T142" s="203">
        <v>0.116498746</v>
      </c>
      <c r="U142" s="207">
        <v>2.1129197999999998E-2</v>
      </c>
      <c r="V142" s="206">
        <v>0.13640822499999999</v>
      </c>
      <c r="W142" s="203">
        <v>8.7789580000000006E-2</v>
      </c>
      <c r="X142" s="203">
        <v>0.109846264</v>
      </c>
      <c r="Y142" s="207">
        <v>0.10190938400000001</v>
      </c>
      <c r="Z142" s="200"/>
      <c r="AA142" s="200"/>
      <c r="AB142" s="200"/>
      <c r="AC142" s="200"/>
      <c r="AD142" s="200"/>
      <c r="AE142" s="200"/>
    </row>
    <row r="143" spans="1:31" x14ac:dyDescent="0.2">
      <c r="A143" s="48">
        <v>80</v>
      </c>
      <c r="B143" s="174">
        <v>0.18240765</v>
      </c>
      <c r="C143" s="34">
        <v>0.18172731</v>
      </c>
      <c r="D143" s="34">
        <v>0.17187897999999999</v>
      </c>
      <c r="E143" s="175">
        <v>0.15883285</v>
      </c>
      <c r="F143" s="174">
        <v>0.187305629</v>
      </c>
      <c r="G143" s="34">
        <v>0.176151007</v>
      </c>
      <c r="H143" s="34">
        <v>0.156380147</v>
      </c>
      <c r="I143" s="175">
        <v>0.12589119400000001</v>
      </c>
      <c r="Q143" s="211">
        <v>80</v>
      </c>
      <c r="R143" s="206">
        <v>0.19104769799999999</v>
      </c>
      <c r="S143" s="203">
        <v>0.14530172899999999</v>
      </c>
      <c r="T143" s="203">
        <v>0.18155236499999999</v>
      </c>
      <c r="U143" s="207">
        <v>0.109986156</v>
      </c>
      <c r="V143" s="206">
        <v>0.19129484899999999</v>
      </c>
      <c r="W143" s="203">
        <v>0.13844637600000001</v>
      </c>
      <c r="X143" s="203">
        <v>0.18984426600000001</v>
      </c>
      <c r="Y143" s="207">
        <v>0.16946615300000001</v>
      </c>
      <c r="Z143" s="200"/>
      <c r="AA143" s="200"/>
      <c r="AB143" s="200"/>
      <c r="AC143" s="200"/>
      <c r="AD143" s="200"/>
      <c r="AE143" s="200"/>
    </row>
    <row r="144" spans="1:31" x14ac:dyDescent="0.2">
      <c r="Q144" s="222">
        <v>100</v>
      </c>
      <c r="R144" s="223">
        <v>0.50458693499999996</v>
      </c>
      <c r="S144" s="218">
        <v>0.43726670699999998</v>
      </c>
      <c r="T144" s="218">
        <v>0.425537467</v>
      </c>
      <c r="U144" s="215">
        <v>0.38946780600000003</v>
      </c>
      <c r="V144" s="223">
        <v>0.459141403</v>
      </c>
      <c r="W144" s="218">
        <v>0.39611038599999998</v>
      </c>
      <c r="X144" s="218">
        <v>0.424619466</v>
      </c>
      <c r="Y144" s="215">
        <v>0.39234191200000001</v>
      </c>
      <c r="Z144" s="200"/>
      <c r="AA144" s="200"/>
      <c r="AB144" s="200"/>
      <c r="AC144" s="200"/>
      <c r="AD144" s="200"/>
      <c r="AE144" s="200"/>
    </row>
    <row r="145" spans="1:44" x14ac:dyDescent="0.2">
      <c r="Q145" s="203"/>
      <c r="R145" s="203"/>
      <c r="S145" s="203"/>
      <c r="T145" s="203"/>
      <c r="U145" s="203"/>
      <c r="V145" s="203"/>
      <c r="W145" s="203"/>
      <c r="X145" s="203"/>
      <c r="Y145" s="203"/>
      <c r="Z145" s="200"/>
      <c r="AA145" s="200"/>
      <c r="AB145" s="200"/>
      <c r="AC145" s="200"/>
      <c r="AD145" s="200"/>
      <c r="AE145" s="200"/>
    </row>
    <row r="146" spans="1:44" x14ac:dyDescent="0.2">
      <c r="A146" s="204"/>
      <c r="B146" s="299" t="s">
        <v>464</v>
      </c>
      <c r="C146" s="300"/>
      <c r="D146" s="300"/>
      <c r="E146" s="301"/>
      <c r="F146" s="302" t="s">
        <v>469</v>
      </c>
      <c r="G146" s="303"/>
      <c r="H146" s="303"/>
      <c r="I146" s="304"/>
      <c r="P146" s="101"/>
      <c r="R146" s="299" t="s">
        <v>464</v>
      </c>
      <c r="S146" s="300"/>
      <c r="T146" s="300"/>
      <c r="U146" s="301"/>
      <c r="V146" s="302" t="s">
        <v>469</v>
      </c>
      <c r="W146" s="303"/>
      <c r="X146" s="303"/>
      <c r="Y146" s="304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</row>
    <row r="147" spans="1:44" x14ac:dyDescent="0.2">
      <c r="A147" s="93" t="s">
        <v>1</v>
      </c>
      <c r="B147" s="176" t="s">
        <v>16</v>
      </c>
      <c r="C147" s="177" t="s">
        <v>17</v>
      </c>
      <c r="D147" s="177" t="s">
        <v>18</v>
      </c>
      <c r="E147" s="178" t="s">
        <v>19</v>
      </c>
      <c r="F147" s="181" t="s">
        <v>16</v>
      </c>
      <c r="G147" s="182" t="s">
        <v>17</v>
      </c>
      <c r="H147" s="182" t="s">
        <v>18</v>
      </c>
      <c r="I147" s="183" t="s">
        <v>19</v>
      </c>
      <c r="P147" s="101"/>
      <c r="Q147" s="198" t="s">
        <v>1</v>
      </c>
      <c r="R147" s="176" t="s">
        <v>16</v>
      </c>
      <c r="S147" s="177" t="s">
        <v>17</v>
      </c>
      <c r="T147" s="177" t="s">
        <v>18</v>
      </c>
      <c r="U147" s="178" t="s">
        <v>19</v>
      </c>
      <c r="V147" s="181" t="s">
        <v>16</v>
      </c>
      <c r="W147" s="182" t="s">
        <v>17</v>
      </c>
      <c r="X147" s="182" t="s">
        <v>18</v>
      </c>
      <c r="Y147" s="183" t="s">
        <v>19</v>
      </c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</row>
    <row r="148" spans="1:44" x14ac:dyDescent="0.2">
      <c r="A148" s="46">
        <v>-100</v>
      </c>
      <c r="B148" s="179">
        <v>-0.1185586</v>
      </c>
      <c r="C148" s="32">
        <v>-0.1016113</v>
      </c>
      <c r="D148" s="32">
        <v>-8.0558400000000002E-2</v>
      </c>
      <c r="E148" s="180">
        <v>-0.1036364</v>
      </c>
      <c r="F148" s="185">
        <v>-0.109836794</v>
      </c>
      <c r="G148" s="30">
        <v>-0.100278832</v>
      </c>
      <c r="H148" s="30">
        <v>-7.0958294000000005E-2</v>
      </c>
      <c r="I148" s="173">
        <v>-8.9045211999999999E-2</v>
      </c>
      <c r="P148" s="101"/>
      <c r="Q148" s="205">
        <v>-100</v>
      </c>
      <c r="R148" s="208">
        <v>-9.5489000000000004E-2</v>
      </c>
      <c r="S148" s="209">
        <v>-5.6581399999999997E-2</v>
      </c>
      <c r="T148" s="209">
        <v>-8.5670800000000005E-2</v>
      </c>
      <c r="U148" s="210">
        <v>-8.8550299999999998E-2</v>
      </c>
      <c r="V148" s="208">
        <v>-9.9690467000000005E-2</v>
      </c>
      <c r="W148" s="209">
        <v>-6.3135087000000006E-2</v>
      </c>
      <c r="X148" s="209">
        <v>-7.8626074000000004E-2</v>
      </c>
      <c r="Y148" s="210">
        <v>-8.0422259999999995E-2</v>
      </c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</row>
    <row r="149" spans="1:44" x14ac:dyDescent="0.2">
      <c r="A149" s="47">
        <v>-80</v>
      </c>
      <c r="B149" s="179">
        <v>-6.4698699999999998E-2</v>
      </c>
      <c r="C149" s="32">
        <v>-8.0305100000000004E-2</v>
      </c>
      <c r="D149" s="32">
        <v>-5.5915199999999998E-2</v>
      </c>
      <c r="E149" s="180">
        <v>-8.49771E-2</v>
      </c>
      <c r="F149" s="179">
        <v>-6.5224312000000007E-2</v>
      </c>
      <c r="G149" s="32">
        <v>-7.0329450000000002E-2</v>
      </c>
      <c r="H149" s="32">
        <v>-5.3294069999999999E-2</v>
      </c>
      <c r="I149" s="180">
        <v>-7.4065729999999996E-2</v>
      </c>
      <c r="P149" s="101"/>
      <c r="Q149" s="211">
        <v>-80</v>
      </c>
      <c r="R149" s="206">
        <v>-7.8909900000000005E-2</v>
      </c>
      <c r="S149" s="203">
        <v>-5.2612300000000001E-2</v>
      </c>
      <c r="T149" s="203">
        <v>-7.5789099999999998E-2</v>
      </c>
      <c r="U149" s="207">
        <v>-7.8499600000000003E-2</v>
      </c>
      <c r="V149" s="206">
        <v>-8.5345193999999999E-2</v>
      </c>
      <c r="W149" s="203">
        <v>-5.8411535000000001E-2</v>
      </c>
      <c r="X149" s="203">
        <v>-6.8566211000000002E-2</v>
      </c>
      <c r="Y149" s="207">
        <v>-7.2912960999999998E-2</v>
      </c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</row>
    <row r="150" spans="1:44" x14ac:dyDescent="0.2">
      <c r="A150" s="47">
        <v>-60</v>
      </c>
      <c r="B150" s="179">
        <v>-5.18939E-2</v>
      </c>
      <c r="C150" s="32">
        <v>-5.8261399999999998E-2</v>
      </c>
      <c r="D150" s="32">
        <v>-4.3253199999999999E-2</v>
      </c>
      <c r="E150" s="180">
        <v>-6.3352199999999997E-2</v>
      </c>
      <c r="F150" s="179">
        <v>-3.7555378E-2</v>
      </c>
      <c r="G150" s="32">
        <v>-5.4835047999999997E-2</v>
      </c>
      <c r="H150" s="32">
        <v>-3.7347223999999998E-2</v>
      </c>
      <c r="I150" s="180">
        <v>-4.8323233E-2</v>
      </c>
      <c r="P150" s="101"/>
      <c r="Q150" s="211">
        <v>-60</v>
      </c>
      <c r="R150" s="206">
        <v>-6.7076300000000005E-2</v>
      </c>
      <c r="S150" s="203">
        <v>-4.6226999999999997E-2</v>
      </c>
      <c r="T150" s="203">
        <v>-6.2432500000000002E-2</v>
      </c>
      <c r="U150" s="207">
        <v>-6.9908999999999999E-2</v>
      </c>
      <c r="V150" s="206">
        <v>-7.1502767999999994E-2</v>
      </c>
      <c r="W150" s="203">
        <v>-5.0484028E-2</v>
      </c>
      <c r="X150" s="203">
        <v>-5.9751481000000002E-2</v>
      </c>
      <c r="Y150" s="207">
        <v>-6.3145473999999993E-2</v>
      </c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</row>
    <row r="151" spans="1:44" x14ac:dyDescent="0.2">
      <c r="A151" s="47">
        <v>-40</v>
      </c>
      <c r="B151" s="179">
        <v>-3.5073600000000003E-2</v>
      </c>
      <c r="C151" s="32">
        <v>-3.0248299999999999E-2</v>
      </c>
      <c r="D151" s="32">
        <v>-2.4964E-2</v>
      </c>
      <c r="E151" s="180">
        <v>-4.3912199999999998E-2</v>
      </c>
      <c r="F151" s="179">
        <v>-2.7811049000000001E-2</v>
      </c>
      <c r="G151" s="32">
        <v>-3.4098483999999998E-2</v>
      </c>
      <c r="H151" s="32">
        <v>-2.7045794000000001E-2</v>
      </c>
      <c r="I151" s="180">
        <v>-2.5658304E-2</v>
      </c>
      <c r="P151" s="101"/>
      <c r="Q151" s="211">
        <v>-40</v>
      </c>
      <c r="R151" s="206">
        <v>-5.3003799999999997E-2</v>
      </c>
      <c r="S151" s="203">
        <v>-3.9740900000000003E-2</v>
      </c>
      <c r="T151" s="203">
        <v>-5.0123899999999999E-2</v>
      </c>
      <c r="U151" s="207">
        <v>-5.81734E-2</v>
      </c>
      <c r="V151" s="206">
        <v>-5.4934110000000001E-2</v>
      </c>
      <c r="W151" s="203">
        <v>-4.4981312000000002E-2</v>
      </c>
      <c r="X151" s="203">
        <v>-5.3196605000000001E-2</v>
      </c>
      <c r="Y151" s="207">
        <v>-5.8628816E-2</v>
      </c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</row>
    <row r="152" spans="1:44" x14ac:dyDescent="0.2">
      <c r="A152" s="47">
        <v>-20</v>
      </c>
      <c r="B152" s="179">
        <v>-2.2936100000000001E-2</v>
      </c>
      <c r="C152" s="32">
        <v>-1.8113299999999999E-2</v>
      </c>
      <c r="D152" s="32">
        <v>-1.2504299999999999E-2</v>
      </c>
      <c r="E152" s="180">
        <v>1.6341350000000001E-2</v>
      </c>
      <c r="F152" s="179">
        <v>-1.9857341000000001E-2</v>
      </c>
      <c r="G152" s="32">
        <v>1.276031E-2</v>
      </c>
      <c r="H152" s="32">
        <v>-1.5934540000000001E-2</v>
      </c>
      <c r="I152" s="180">
        <v>-1.3970164E-2</v>
      </c>
      <c r="P152" s="101"/>
      <c r="Q152" s="211">
        <v>-20</v>
      </c>
      <c r="R152" s="206">
        <v>-2.9236999999999999E-2</v>
      </c>
      <c r="S152" s="203">
        <v>-3.0506200000000001E-2</v>
      </c>
      <c r="T152" s="203">
        <v>-3.8205000000000003E-2</v>
      </c>
      <c r="U152" s="207">
        <v>-4.3617400000000001E-2</v>
      </c>
      <c r="V152" s="206">
        <v>-4.3020461000000003E-2</v>
      </c>
      <c r="W152" s="203">
        <v>-4.2967788999999999E-2</v>
      </c>
      <c r="X152" s="203">
        <v>-4.3833683999999998E-2</v>
      </c>
      <c r="Y152" s="207">
        <v>-4.2637501000000001E-2</v>
      </c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</row>
    <row r="153" spans="1:44" x14ac:dyDescent="0.2">
      <c r="A153" s="47">
        <v>0</v>
      </c>
      <c r="B153" s="179">
        <v>2.9801890000000001E-2</v>
      </c>
      <c r="C153" s="32">
        <v>2.6385189999999999E-2</v>
      </c>
      <c r="D153" s="32">
        <v>1.531242E-2</v>
      </c>
      <c r="E153" s="180">
        <v>3.0790100000000001E-2</v>
      </c>
      <c r="F153" s="179">
        <v>1.410672E-2</v>
      </c>
      <c r="G153" s="32">
        <v>2.5977231999999999E-2</v>
      </c>
      <c r="H153" s="32">
        <v>1.1165379E-2</v>
      </c>
      <c r="I153" s="180">
        <v>2.1840027000000001E-2</v>
      </c>
      <c r="P153" s="101"/>
      <c r="Q153" s="211">
        <v>0</v>
      </c>
      <c r="R153" s="206">
        <v>0.17561571000000001</v>
      </c>
      <c r="S153" s="203">
        <v>0.10760246</v>
      </c>
      <c r="T153" s="203">
        <v>8.9604420000000004E-2</v>
      </c>
      <c r="U153" s="207">
        <v>0.10716768</v>
      </c>
      <c r="V153" s="206">
        <v>6.9214000999999997E-2</v>
      </c>
      <c r="W153" s="203">
        <v>4.5865956999999999E-2</v>
      </c>
      <c r="X153" s="203">
        <v>4.6041842999999999E-2</v>
      </c>
      <c r="Y153" s="207">
        <v>5.6536521999999999E-2</v>
      </c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</row>
    <row r="154" spans="1:44" x14ac:dyDescent="0.2">
      <c r="A154" s="47">
        <v>20</v>
      </c>
      <c r="B154" s="179">
        <v>2.7194820000000001E-2</v>
      </c>
      <c r="C154" s="32">
        <v>3.7384069999999998E-2</v>
      </c>
      <c r="D154" s="32">
        <v>3.0569619999999999E-2</v>
      </c>
      <c r="E154" s="180">
        <v>4.6287910000000002E-2</v>
      </c>
      <c r="F154" s="179">
        <v>2.0111090000000002E-2</v>
      </c>
      <c r="G154" s="32">
        <v>3.5496018999999997E-2</v>
      </c>
      <c r="H154" s="32">
        <v>2.2259899999999999E-2</v>
      </c>
      <c r="I154" s="180">
        <v>3.5531859999999998E-2</v>
      </c>
      <c r="P154" s="101"/>
      <c r="Q154" s="211">
        <v>20</v>
      </c>
      <c r="R154" s="206">
        <v>0.22504650000000001</v>
      </c>
      <c r="S154" s="203">
        <v>0.11399036999999999</v>
      </c>
      <c r="T154" s="203">
        <v>9.8482459999999994E-2</v>
      </c>
      <c r="U154" s="207">
        <v>0.12498972999999999</v>
      </c>
      <c r="V154" s="206">
        <v>6.0549494000000002E-2</v>
      </c>
      <c r="W154" s="203">
        <v>3.5139798999999999E-2</v>
      </c>
      <c r="X154" s="203">
        <v>4.7721472000000001E-2</v>
      </c>
      <c r="Y154" s="207">
        <v>5.4280870000000002E-2</v>
      </c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</row>
    <row r="155" spans="1:44" x14ac:dyDescent="0.2">
      <c r="A155" s="47">
        <v>40</v>
      </c>
      <c r="B155" s="179">
        <v>5.0107169999999999E-2</v>
      </c>
      <c r="C155" s="32">
        <v>6.3828869999999996E-2</v>
      </c>
      <c r="D155" s="32">
        <v>4.8700260000000002E-2</v>
      </c>
      <c r="E155" s="180">
        <v>6.7095050000000003E-2</v>
      </c>
      <c r="F155" s="179">
        <v>3.1443875000000003E-2</v>
      </c>
      <c r="G155" s="32">
        <v>6.4746700000000004E-2</v>
      </c>
      <c r="H155" s="32">
        <v>3.6752339000000002E-2</v>
      </c>
      <c r="I155" s="180">
        <v>5.1836699E-2</v>
      </c>
      <c r="P155" s="101"/>
      <c r="Q155" s="211">
        <v>40</v>
      </c>
      <c r="R155" s="206">
        <v>0.10611858</v>
      </c>
      <c r="S155" s="203">
        <v>5.2156059999999997E-2</v>
      </c>
      <c r="T155" s="203">
        <v>5.9395669999999998E-2</v>
      </c>
      <c r="U155" s="207">
        <v>5.5764180000000003E-2</v>
      </c>
      <c r="V155" s="206">
        <v>6.2946542999999994E-2</v>
      </c>
      <c r="W155" s="203">
        <v>2.7245037E-2</v>
      </c>
      <c r="X155" s="203">
        <v>6.0781400999999999E-2</v>
      </c>
      <c r="Y155" s="207">
        <v>4.7294263000000003E-2</v>
      </c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</row>
    <row r="156" spans="1:44" x14ac:dyDescent="0.2">
      <c r="A156" s="47">
        <v>60</v>
      </c>
      <c r="B156" s="179">
        <v>6.6423860000000001E-2</v>
      </c>
      <c r="C156" s="32">
        <v>0.10964541999999999</v>
      </c>
      <c r="D156" s="32">
        <v>7.5450020000000007E-2</v>
      </c>
      <c r="E156" s="180">
        <v>0.11336006</v>
      </c>
      <c r="F156" s="179">
        <v>5.4530716999999999E-2</v>
      </c>
      <c r="G156" s="32">
        <v>0.101814844</v>
      </c>
      <c r="H156" s="32">
        <v>5.9583951000000003E-2</v>
      </c>
      <c r="I156" s="180">
        <v>8.7280124000000001E-2</v>
      </c>
      <c r="P156" s="101"/>
      <c r="Q156" s="211">
        <v>60</v>
      </c>
      <c r="R156" s="206">
        <v>0.15992277999999999</v>
      </c>
      <c r="S156" s="203">
        <v>9.03056E-2</v>
      </c>
      <c r="T156" s="203">
        <v>7.6412859999999999E-2</v>
      </c>
      <c r="U156" s="207">
        <v>7.3188100000000006E-2</v>
      </c>
      <c r="V156" s="206">
        <v>9.3201837999999995E-2</v>
      </c>
      <c r="W156" s="203">
        <v>4.6595257000000001E-2</v>
      </c>
      <c r="X156" s="203">
        <v>9.1983825000000005E-2</v>
      </c>
      <c r="Y156" s="207">
        <v>8.7010308999999994E-2</v>
      </c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</row>
    <row r="157" spans="1:44" x14ac:dyDescent="0.2">
      <c r="A157" s="48">
        <v>80</v>
      </c>
      <c r="B157" s="174">
        <v>0.1147022</v>
      </c>
      <c r="C157" s="34">
        <v>0.16392677999999999</v>
      </c>
      <c r="D157" s="34">
        <v>0.11975767</v>
      </c>
      <c r="E157" s="175">
        <v>0.17276886</v>
      </c>
      <c r="F157" s="174">
        <v>9.0006172999999995E-2</v>
      </c>
      <c r="G157" s="34">
        <v>0.155929029</v>
      </c>
      <c r="H157" s="34">
        <v>0.103848673</v>
      </c>
      <c r="I157" s="175">
        <v>0.139646932</v>
      </c>
      <c r="P157" s="101"/>
      <c r="Q157" s="211">
        <v>80</v>
      </c>
      <c r="R157" s="206">
        <v>0.22215483999999999</v>
      </c>
      <c r="S157" s="203">
        <v>0.15835029</v>
      </c>
      <c r="T157" s="203">
        <v>0.14161929000000001</v>
      </c>
      <c r="U157" s="207">
        <v>0.11679499</v>
      </c>
      <c r="V157" s="206">
        <v>0.15071262399999999</v>
      </c>
      <c r="W157" s="203">
        <v>8.3939827999999994E-2</v>
      </c>
      <c r="X157" s="203">
        <v>0.13807271400000001</v>
      </c>
      <c r="Y157" s="207">
        <v>0.124485023</v>
      </c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</row>
    <row r="158" spans="1:44" x14ac:dyDescent="0.2">
      <c r="Q158" s="222">
        <v>100</v>
      </c>
      <c r="R158" s="223">
        <v>0.42564848</v>
      </c>
      <c r="S158" s="218">
        <v>0.33178675000000002</v>
      </c>
      <c r="T158" s="218">
        <v>0.57482915999999995</v>
      </c>
      <c r="U158" s="215">
        <v>0.34621182</v>
      </c>
      <c r="V158" s="223">
        <v>0.38408124399999999</v>
      </c>
      <c r="W158" s="218">
        <v>0.327863038</v>
      </c>
      <c r="X158" s="218">
        <v>0.51842296099999996</v>
      </c>
      <c r="Y158" s="215">
        <v>0.39644411200000002</v>
      </c>
      <c r="Z158" s="101"/>
      <c r="AA158" s="101"/>
      <c r="AB158" s="101"/>
      <c r="AC158" s="101"/>
      <c r="AD158" s="101"/>
      <c r="AE158" s="101"/>
      <c r="AF158" s="101"/>
      <c r="AG158" s="101"/>
      <c r="AH158" s="101"/>
    </row>
    <row r="159" spans="1:44" x14ac:dyDescent="0.2"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</row>
    <row r="160" spans="1:44" x14ac:dyDescent="0.2">
      <c r="A160" s="204"/>
      <c r="B160" s="299" t="s">
        <v>464</v>
      </c>
      <c r="C160" s="300"/>
      <c r="D160" s="300"/>
      <c r="E160" s="300"/>
      <c r="F160" s="300"/>
      <c r="G160" s="305" t="s">
        <v>470</v>
      </c>
      <c r="H160" s="302"/>
      <c r="I160" s="302"/>
      <c r="J160" s="302"/>
      <c r="K160" s="306"/>
      <c r="R160" s="299" t="s">
        <v>464</v>
      </c>
      <c r="S160" s="300"/>
      <c r="T160" s="300"/>
      <c r="U160" s="305" t="s">
        <v>470</v>
      </c>
      <c r="V160" s="302"/>
      <c r="W160" s="306"/>
      <c r="X160" s="199"/>
      <c r="Z160" s="101"/>
      <c r="AA160" s="101"/>
      <c r="AB160" s="101"/>
      <c r="AC160" s="101"/>
      <c r="AD160" s="101"/>
      <c r="AE160" s="101"/>
      <c r="AF160" s="101"/>
      <c r="AG160" s="101"/>
      <c r="AH160" s="101"/>
    </row>
    <row r="161" spans="1:34" x14ac:dyDescent="0.2">
      <c r="A161" s="93" t="s">
        <v>1</v>
      </c>
      <c r="B161" s="176" t="s">
        <v>16</v>
      </c>
      <c r="C161" s="177" t="s">
        <v>17</v>
      </c>
      <c r="D161" s="177" t="s">
        <v>18</v>
      </c>
      <c r="E161" s="177" t="s">
        <v>19</v>
      </c>
      <c r="F161" s="178" t="s">
        <v>179</v>
      </c>
      <c r="G161" s="181" t="s">
        <v>16</v>
      </c>
      <c r="H161" s="182" t="s">
        <v>17</v>
      </c>
      <c r="I161" s="182" t="s">
        <v>18</v>
      </c>
      <c r="J161" s="182" t="s">
        <v>19</v>
      </c>
      <c r="K161" s="183" t="s">
        <v>179</v>
      </c>
      <c r="Q161" s="198" t="s">
        <v>1</v>
      </c>
      <c r="R161" s="176" t="s">
        <v>16</v>
      </c>
      <c r="S161" s="177" t="s">
        <v>17</v>
      </c>
      <c r="T161" s="177" t="s">
        <v>18</v>
      </c>
      <c r="U161" s="181" t="s">
        <v>16</v>
      </c>
      <c r="V161" s="182" t="s">
        <v>17</v>
      </c>
      <c r="W161" s="183" t="s">
        <v>18</v>
      </c>
      <c r="X161" s="202"/>
      <c r="Z161" s="101"/>
      <c r="AA161" s="101"/>
      <c r="AB161" s="101"/>
      <c r="AC161" s="101"/>
      <c r="AD161" s="101"/>
      <c r="AE161" s="101"/>
      <c r="AF161" s="101"/>
      <c r="AG161" s="101"/>
      <c r="AH161" s="101"/>
    </row>
    <row r="162" spans="1:34" x14ac:dyDescent="0.2">
      <c r="A162" s="46">
        <v>-100</v>
      </c>
      <c r="B162" s="179">
        <v>-0.12646399999999999</v>
      </c>
      <c r="C162" s="32">
        <v>-0.14831720000000001</v>
      </c>
      <c r="D162" s="32">
        <v>-0.11649859999999999</v>
      </c>
      <c r="E162" s="32">
        <v>-9.4652500000000001E-2</v>
      </c>
      <c r="F162" s="189">
        <v>-0.10570499999999999</v>
      </c>
      <c r="G162" s="185">
        <v>-0.14953613299999999</v>
      </c>
      <c r="H162" s="30">
        <v>-0.175386548</v>
      </c>
      <c r="I162" s="30">
        <v>-0.106192231</v>
      </c>
      <c r="J162" s="30">
        <v>-9.5652065999999994E-2</v>
      </c>
      <c r="K162" s="56">
        <v>-9.4813577999999996E-2</v>
      </c>
      <c r="Q162" s="205">
        <v>-100</v>
      </c>
      <c r="R162" s="208">
        <v>-0.1084493</v>
      </c>
      <c r="S162" s="209">
        <v>-9.8646999999999999E-2</v>
      </c>
      <c r="T162" s="209">
        <v>-0.10142950000000001</v>
      </c>
      <c r="U162" s="208">
        <v>-0.10429845</v>
      </c>
      <c r="V162" s="209">
        <v>-0.13764905899999999</v>
      </c>
      <c r="W162" s="210">
        <v>-0.119895399</v>
      </c>
      <c r="X162" s="203"/>
      <c r="Z162" s="101"/>
      <c r="AA162" s="101"/>
      <c r="AB162" s="101"/>
      <c r="AC162" s="101"/>
      <c r="AD162" s="101"/>
      <c r="AE162" s="101"/>
      <c r="AF162" s="101"/>
      <c r="AG162" s="101"/>
      <c r="AH162" s="101"/>
    </row>
    <row r="163" spans="1:34" x14ac:dyDescent="0.2">
      <c r="A163" s="47">
        <v>-80</v>
      </c>
      <c r="B163" s="179">
        <v>-9.7893999999999995E-2</v>
      </c>
      <c r="C163" s="32">
        <v>-0.1171198</v>
      </c>
      <c r="D163" s="32">
        <v>-8.7287600000000007E-2</v>
      </c>
      <c r="E163" s="32">
        <v>-7.6791600000000002E-2</v>
      </c>
      <c r="F163" s="189">
        <v>-8.1932599999999994E-2</v>
      </c>
      <c r="G163" s="179">
        <v>-0.115966797</v>
      </c>
      <c r="H163" s="32">
        <v>-0.130946219</v>
      </c>
      <c r="I163" s="32">
        <v>-8.5229553E-2</v>
      </c>
      <c r="J163" s="32">
        <v>-7.3328584000000002E-2</v>
      </c>
      <c r="K163" s="25">
        <v>-6.9161064999999994E-2</v>
      </c>
      <c r="Q163" s="211">
        <v>-80</v>
      </c>
      <c r="R163" s="206">
        <v>-9.1573500000000002E-2</v>
      </c>
      <c r="S163" s="203">
        <v>-8.9171399999999998E-2</v>
      </c>
      <c r="T163" s="203">
        <v>-8.3964499999999997E-2</v>
      </c>
      <c r="U163" s="206">
        <v>-8.9237182999999998E-2</v>
      </c>
      <c r="V163" s="203">
        <v>-0.112032354</v>
      </c>
      <c r="W163" s="207">
        <v>-0.101807363</v>
      </c>
      <c r="X163" s="203"/>
      <c r="Z163" s="101"/>
      <c r="AA163" s="101"/>
      <c r="AB163" s="101"/>
      <c r="AC163" s="101"/>
      <c r="AD163" s="101"/>
      <c r="AE163" s="101"/>
      <c r="AF163" s="101"/>
      <c r="AG163" s="101"/>
      <c r="AH163" s="101"/>
    </row>
    <row r="164" spans="1:34" x14ac:dyDescent="0.2">
      <c r="A164" s="47">
        <v>-60</v>
      </c>
      <c r="B164" s="179">
        <v>-7.5710399999999997E-2</v>
      </c>
      <c r="C164" s="32">
        <v>-8.9490200000000006E-2</v>
      </c>
      <c r="D164" s="32">
        <v>-6.2188899999999998E-2</v>
      </c>
      <c r="E164" s="32">
        <v>-5.63197E-2</v>
      </c>
      <c r="F164" s="189">
        <v>-5.2298999999999998E-2</v>
      </c>
      <c r="G164" s="179">
        <v>-0.100708008</v>
      </c>
      <c r="H164" s="32">
        <v>-9.8332359999999994E-2</v>
      </c>
      <c r="I164" s="32">
        <v>-5.5862606000000002E-2</v>
      </c>
      <c r="J164" s="32">
        <v>-4.7410958000000003E-2</v>
      </c>
      <c r="K164" s="25">
        <v>-4.5113683000000002E-2</v>
      </c>
      <c r="Q164" s="211">
        <v>-60</v>
      </c>
      <c r="R164" s="206">
        <v>-7.5129299999999996E-2</v>
      </c>
      <c r="S164" s="203">
        <v>-7.6385400000000006E-2</v>
      </c>
      <c r="T164" s="203">
        <v>-6.9650000000000004E-2</v>
      </c>
      <c r="U164" s="206">
        <v>-7.1868240999999999E-2</v>
      </c>
      <c r="V164" s="203">
        <v>-8.9999117000000003E-2</v>
      </c>
      <c r="W164" s="207">
        <v>-7.9786262999999996E-2</v>
      </c>
      <c r="X164" s="203"/>
      <c r="Z164" s="101"/>
      <c r="AA164" s="101"/>
      <c r="AB164" s="101"/>
      <c r="AC164" s="101"/>
      <c r="AD164" s="101"/>
      <c r="AE164" s="101"/>
      <c r="AF164" s="101"/>
      <c r="AG164" s="101"/>
      <c r="AH164" s="101"/>
    </row>
    <row r="165" spans="1:34" x14ac:dyDescent="0.2">
      <c r="A165" s="47">
        <v>-40</v>
      </c>
      <c r="B165" s="179">
        <v>-6.0209199999999997E-2</v>
      </c>
      <c r="C165" s="32">
        <v>-6.5601199999999998E-2</v>
      </c>
      <c r="D165" s="32">
        <v>-3.6743600000000001E-2</v>
      </c>
      <c r="E165" s="32">
        <v>-2.94589E-2</v>
      </c>
      <c r="F165" s="189">
        <v>-2.72319E-2</v>
      </c>
      <c r="G165" s="179">
        <v>-7.3242188E-2</v>
      </c>
      <c r="H165" s="32">
        <v>-7.3143742999999997E-2</v>
      </c>
      <c r="I165" s="32">
        <v>-3.1383044999999998E-2</v>
      </c>
      <c r="J165" s="32">
        <v>-2.6141017999999999E-2</v>
      </c>
      <c r="K165" s="25">
        <v>-2.5263615E-2</v>
      </c>
      <c r="Q165" s="211">
        <v>-40</v>
      </c>
      <c r="R165" s="206">
        <v>-5.9482100000000003E-2</v>
      </c>
      <c r="S165" s="203">
        <v>-6.02643E-2</v>
      </c>
      <c r="T165" s="203">
        <v>-5.2480499999999999E-2</v>
      </c>
      <c r="U165" s="206">
        <v>-5.8158438999999999E-2</v>
      </c>
      <c r="V165" s="203">
        <v>-7.4022933999999999E-2</v>
      </c>
      <c r="W165" s="207">
        <v>-5.7766773E-2</v>
      </c>
      <c r="X165" s="203"/>
      <c r="Z165" s="101"/>
      <c r="AA165" s="101"/>
      <c r="AB165" s="101"/>
      <c r="AC165" s="101"/>
      <c r="AD165" s="101"/>
      <c r="AE165" s="101"/>
      <c r="AF165" s="101"/>
      <c r="AG165" s="101"/>
      <c r="AH165" s="101"/>
    </row>
    <row r="166" spans="1:34" x14ac:dyDescent="0.2">
      <c r="A166" s="47">
        <v>-20</v>
      </c>
      <c r="B166" s="179">
        <v>-3.62368E-2</v>
      </c>
      <c r="C166" s="32">
        <v>-3.44912E-2</v>
      </c>
      <c r="D166" s="32">
        <v>1.449218E-2</v>
      </c>
      <c r="E166" s="32">
        <v>2.0561050000000001E-2</v>
      </c>
      <c r="F166" s="189">
        <v>2.172874E-2</v>
      </c>
      <c r="G166" s="179">
        <v>-5.4931641000000003E-2</v>
      </c>
      <c r="H166" s="32">
        <v>-4.3106362000000002E-2</v>
      </c>
      <c r="I166" s="32">
        <v>1.8842135999999999E-2</v>
      </c>
      <c r="J166" s="32">
        <v>1.6340196000000001E-2</v>
      </c>
      <c r="K166" s="25">
        <v>1.7653346E-2</v>
      </c>
      <c r="Q166" s="211">
        <v>-20</v>
      </c>
      <c r="R166" s="206">
        <v>-4.4330000000000001E-2</v>
      </c>
      <c r="S166" s="203">
        <v>-4.9087400000000003E-2</v>
      </c>
      <c r="T166" s="203">
        <v>-3.4872899999999998E-2</v>
      </c>
      <c r="U166" s="206">
        <v>-4.2189796000000002E-2</v>
      </c>
      <c r="V166" s="203">
        <v>-4.9765921999999997E-2</v>
      </c>
      <c r="W166" s="207">
        <v>-3.6414597E-2</v>
      </c>
      <c r="X166" s="203"/>
      <c r="Z166" s="101"/>
      <c r="AA166" s="101"/>
      <c r="AB166" s="101"/>
      <c r="AC166" s="101"/>
      <c r="AD166" s="101"/>
      <c r="AE166" s="101"/>
      <c r="AF166" s="101"/>
      <c r="AG166" s="101"/>
      <c r="AH166" s="101"/>
    </row>
    <row r="167" spans="1:34" x14ac:dyDescent="0.2">
      <c r="A167" s="47">
        <v>0</v>
      </c>
      <c r="B167" s="179">
        <v>3.578448E-2</v>
      </c>
      <c r="C167" s="32">
        <v>5.656398E-2</v>
      </c>
      <c r="D167" s="32">
        <v>4.4069799999999999E-2</v>
      </c>
      <c r="E167" s="32">
        <v>3.533534E-2</v>
      </c>
      <c r="F167" s="189">
        <v>4.3132280000000002E-2</v>
      </c>
      <c r="G167" s="179">
        <v>4.2724608999999997E-2</v>
      </c>
      <c r="H167" s="32">
        <v>3.6321785000000002E-2</v>
      </c>
      <c r="I167" s="32">
        <v>3.5371109999999997E-2</v>
      </c>
      <c r="J167" s="32">
        <v>3.1307201999999999E-2</v>
      </c>
      <c r="K167" s="25">
        <v>4.1554883000000001E-2</v>
      </c>
      <c r="Q167" s="211">
        <v>0</v>
      </c>
      <c r="R167" s="206">
        <v>7.0572830000000003E-2</v>
      </c>
      <c r="S167" s="203">
        <v>7.3512709999999995E-2</v>
      </c>
      <c r="T167" s="203">
        <v>8.6907650000000003E-2</v>
      </c>
      <c r="U167" s="206">
        <v>4.0514819000000001E-2</v>
      </c>
      <c r="V167" s="203">
        <v>5.6124686999999999E-2</v>
      </c>
      <c r="W167" s="207">
        <v>7.7445753000000006E-2</v>
      </c>
      <c r="X167" s="203"/>
    </row>
    <row r="168" spans="1:34" x14ac:dyDescent="0.2">
      <c r="A168" s="47">
        <v>20</v>
      </c>
      <c r="B168" s="179">
        <v>5.250204E-2</v>
      </c>
      <c r="C168" s="32">
        <v>0.10026335</v>
      </c>
      <c r="D168" s="32">
        <v>7.0757249999999994E-2</v>
      </c>
      <c r="E168" s="32">
        <v>4.9072690000000002E-2</v>
      </c>
      <c r="F168" s="189">
        <v>6.6644560000000005E-2</v>
      </c>
      <c r="G168" s="179">
        <v>6.4086913999999995E-2</v>
      </c>
      <c r="H168" s="32">
        <v>6.8068638000000001E-2</v>
      </c>
      <c r="I168" s="32">
        <v>5.6977578000000001E-2</v>
      </c>
      <c r="J168" s="32">
        <v>4.3113886999999997E-2</v>
      </c>
      <c r="K168" s="25">
        <v>5.4243863000000003E-2</v>
      </c>
      <c r="Q168" s="211">
        <v>20</v>
      </c>
      <c r="R168" s="206">
        <v>0.11987913</v>
      </c>
      <c r="S168" s="203">
        <v>0.16506192</v>
      </c>
      <c r="T168" s="203">
        <v>0.14086721999999999</v>
      </c>
      <c r="U168" s="206">
        <v>8.9148044999999995E-2</v>
      </c>
      <c r="V168" s="203">
        <v>0.11857657100000001</v>
      </c>
      <c r="W168" s="207">
        <v>0.134374827</v>
      </c>
      <c r="X168" s="203"/>
    </row>
    <row r="169" spans="1:34" x14ac:dyDescent="0.2">
      <c r="A169" s="47">
        <v>40</v>
      </c>
      <c r="B169" s="179">
        <v>6.5117739999999993E-2</v>
      </c>
      <c r="C169" s="32">
        <v>0.12169473</v>
      </c>
      <c r="D169" s="32">
        <v>8.6800230000000006E-2</v>
      </c>
      <c r="E169" s="32">
        <v>7.3554750000000002E-2</v>
      </c>
      <c r="F169" s="189">
        <v>0.10120637</v>
      </c>
      <c r="G169" s="179">
        <v>8.5449219000000007E-2</v>
      </c>
      <c r="H169" s="32">
        <v>0.101484776</v>
      </c>
      <c r="I169" s="32">
        <v>7.9516194999999998E-2</v>
      </c>
      <c r="J169" s="32">
        <v>6.2603556000000005E-2</v>
      </c>
      <c r="K169" s="25">
        <v>6.6561765999999994E-2</v>
      </c>
      <c r="Q169" s="211">
        <v>40</v>
      </c>
      <c r="R169" s="206">
        <v>9.3830250000000004E-2</v>
      </c>
      <c r="S169" s="203">
        <v>9.6102660000000006E-2</v>
      </c>
      <c r="T169" s="203">
        <v>0.13254394999999999</v>
      </c>
      <c r="U169" s="206">
        <v>9.2243262000000006E-2</v>
      </c>
      <c r="V169" s="203">
        <v>8.8722839999999997E-2</v>
      </c>
      <c r="W169" s="207">
        <v>0.162480608</v>
      </c>
      <c r="X169" s="203"/>
    </row>
    <row r="170" spans="1:34" x14ac:dyDescent="0.2">
      <c r="A170" s="47">
        <v>60</v>
      </c>
      <c r="B170" s="179">
        <v>9.7311209999999995E-2</v>
      </c>
      <c r="C170" s="32">
        <v>0.19041577000000001</v>
      </c>
      <c r="D170" s="32">
        <v>0.12326204</v>
      </c>
      <c r="E170" s="32">
        <v>9.1779079999999999E-2</v>
      </c>
      <c r="F170" s="189">
        <v>0.14783136999999999</v>
      </c>
      <c r="G170" s="179">
        <v>0.10986328099999999</v>
      </c>
      <c r="H170" s="32">
        <v>0.188508064</v>
      </c>
      <c r="I170" s="32">
        <v>0.121261857</v>
      </c>
      <c r="J170" s="32">
        <v>8.1336722E-2</v>
      </c>
      <c r="K170" s="25">
        <v>0.102832645</v>
      </c>
      <c r="Q170" s="211">
        <v>60</v>
      </c>
      <c r="R170" s="206">
        <v>0.11645576000000001</v>
      </c>
      <c r="S170" s="203">
        <v>7.0268830000000004E-2</v>
      </c>
      <c r="T170" s="203">
        <v>0.17800869</v>
      </c>
      <c r="U170" s="206">
        <v>0.117792934</v>
      </c>
      <c r="V170" s="203">
        <v>8.8838584999999998E-2</v>
      </c>
      <c r="W170" s="207">
        <v>0.216299772</v>
      </c>
      <c r="X170" s="203"/>
    </row>
    <row r="171" spans="1:34" x14ac:dyDescent="0.2">
      <c r="A171" s="48">
        <v>80</v>
      </c>
      <c r="B171" s="174">
        <v>0.15820068000000001</v>
      </c>
      <c r="C171" s="34">
        <v>0.28463292000000001</v>
      </c>
      <c r="D171" s="34">
        <v>0.19351006000000001</v>
      </c>
      <c r="E171" s="34">
        <v>0.13835238</v>
      </c>
      <c r="F171" s="83">
        <v>0.24932575000000001</v>
      </c>
      <c r="G171" s="174">
        <v>0.17089843800000001</v>
      </c>
      <c r="H171" s="34">
        <v>0.33330267699999999</v>
      </c>
      <c r="I171" s="34">
        <v>0.18102416399999999</v>
      </c>
      <c r="J171" s="34">
        <v>0.11930803199999999</v>
      </c>
      <c r="K171" s="26">
        <v>0.16025173700000001</v>
      </c>
      <c r="Q171" s="211">
        <v>80</v>
      </c>
      <c r="R171" s="206">
        <v>0.18902089</v>
      </c>
      <c r="S171" s="203">
        <v>0.10844747</v>
      </c>
      <c r="T171" s="203">
        <v>0.27340885999999998</v>
      </c>
      <c r="U171" s="206">
        <v>0.18701142100000001</v>
      </c>
      <c r="V171" s="203">
        <v>0.14428992600000001</v>
      </c>
      <c r="W171" s="207">
        <v>0.31770926700000002</v>
      </c>
      <c r="X171" s="203"/>
    </row>
    <row r="172" spans="1:34" x14ac:dyDescent="0.2">
      <c r="Q172" s="222">
        <v>100</v>
      </c>
      <c r="R172" s="223">
        <v>0.53225034000000004</v>
      </c>
      <c r="S172" s="218">
        <v>0.27815568000000002</v>
      </c>
      <c r="T172" s="218">
        <v>0.66211777999999999</v>
      </c>
      <c r="U172" s="223">
        <v>0.58355891699999995</v>
      </c>
      <c r="V172" s="218">
        <v>0.40446734400000001</v>
      </c>
      <c r="W172" s="215">
        <v>0.71724635400000003</v>
      </c>
      <c r="X172" s="217"/>
    </row>
    <row r="174" spans="1:34" x14ac:dyDescent="0.2">
      <c r="A174" s="204"/>
      <c r="B174" s="299" t="s">
        <v>464</v>
      </c>
      <c r="C174" s="300"/>
      <c r="D174" s="300"/>
      <c r="E174" s="300"/>
      <c r="F174" s="300"/>
      <c r="G174" s="300"/>
      <c r="H174" s="301"/>
      <c r="I174" s="307" t="s">
        <v>471</v>
      </c>
      <c r="J174" s="308"/>
      <c r="K174" s="308"/>
      <c r="L174" s="308"/>
      <c r="M174" s="308"/>
      <c r="N174" s="308"/>
      <c r="O174" s="309"/>
      <c r="R174" s="299" t="s">
        <v>464</v>
      </c>
      <c r="S174" s="300"/>
      <c r="T174" s="300"/>
      <c r="U174" s="301"/>
      <c r="V174" s="302" t="s">
        <v>476</v>
      </c>
      <c r="W174" s="303"/>
      <c r="X174" s="303"/>
      <c r="Y174" s="304"/>
    </row>
    <row r="175" spans="1:34" x14ac:dyDescent="0.2">
      <c r="A175" s="93" t="s">
        <v>1</v>
      </c>
      <c r="B175" s="190" t="s">
        <v>16</v>
      </c>
      <c r="C175" s="191" t="s">
        <v>17</v>
      </c>
      <c r="D175" s="191" t="s">
        <v>18</v>
      </c>
      <c r="E175" s="191" t="s">
        <v>19</v>
      </c>
      <c r="F175" s="191" t="s">
        <v>179</v>
      </c>
      <c r="G175" s="191" t="s">
        <v>180</v>
      </c>
      <c r="H175" s="192" t="s">
        <v>332</v>
      </c>
      <c r="I175" s="181" t="s">
        <v>16</v>
      </c>
      <c r="J175" s="182" t="s">
        <v>17</v>
      </c>
      <c r="K175" s="182" t="s">
        <v>18</v>
      </c>
      <c r="L175" s="182" t="s">
        <v>19</v>
      </c>
      <c r="M175" s="182" t="s">
        <v>179</v>
      </c>
      <c r="N175" s="182" t="s">
        <v>180</v>
      </c>
      <c r="O175" s="183" t="s">
        <v>332</v>
      </c>
      <c r="Q175" s="198" t="s">
        <v>1</v>
      </c>
      <c r="R175" s="176" t="s">
        <v>16</v>
      </c>
      <c r="S175" s="177" t="s">
        <v>17</v>
      </c>
      <c r="T175" s="177" t="s">
        <v>18</v>
      </c>
      <c r="U175" s="178" t="s">
        <v>19</v>
      </c>
      <c r="V175" s="181" t="s">
        <v>16</v>
      </c>
      <c r="W175" s="182" t="s">
        <v>17</v>
      </c>
      <c r="X175" s="182" t="s">
        <v>18</v>
      </c>
      <c r="Y175" s="183" t="s">
        <v>19</v>
      </c>
    </row>
    <row r="176" spans="1:34" x14ac:dyDescent="0.2">
      <c r="A176" s="185">
        <v>-100</v>
      </c>
      <c r="B176" s="185">
        <v>-9.9542800000000001E-2</v>
      </c>
      <c r="C176" s="30">
        <v>-0.1225425</v>
      </c>
      <c r="D176" s="30">
        <v>-0.16354769999999999</v>
      </c>
      <c r="E176" s="30">
        <v>-0.1507607</v>
      </c>
      <c r="F176" s="55">
        <v>-0.1063159</v>
      </c>
      <c r="G176" s="55">
        <v>-0.17982870000000001</v>
      </c>
      <c r="H176" s="56">
        <v>-0.1114844</v>
      </c>
      <c r="I176" s="185">
        <v>-9.2131034000000001E-2</v>
      </c>
      <c r="J176" s="30">
        <v>-0.114357047</v>
      </c>
      <c r="K176" s="30">
        <v>-0.127640322</v>
      </c>
      <c r="L176" s="30">
        <v>-0.153867275</v>
      </c>
      <c r="M176" s="20">
        <v>-9.8662107999999998E-2</v>
      </c>
      <c r="N176" s="20">
        <v>-0.16162750100000001</v>
      </c>
      <c r="O176" s="25">
        <v>-0.102143422</v>
      </c>
      <c r="Q176" s="205">
        <v>-100</v>
      </c>
      <c r="R176" s="208">
        <v>-0.1066788</v>
      </c>
      <c r="S176" s="209">
        <v>-0.11211110000000001</v>
      </c>
      <c r="T176" s="209">
        <v>-0.14715259999999999</v>
      </c>
      <c r="U176" s="210">
        <v>-0.1719589</v>
      </c>
      <c r="V176" s="208">
        <v>-0.111562781</v>
      </c>
      <c r="W176" s="209">
        <v>-0.14120195799999999</v>
      </c>
      <c r="X176" s="209">
        <v>-0.207198352</v>
      </c>
      <c r="Y176" s="210">
        <v>-0.210907653</v>
      </c>
    </row>
    <row r="177" spans="1:31" x14ac:dyDescent="0.2">
      <c r="A177" s="179">
        <v>-80</v>
      </c>
      <c r="B177" s="179">
        <v>-8.1628000000000006E-2</v>
      </c>
      <c r="C177" s="32">
        <v>-0.10100679999999999</v>
      </c>
      <c r="D177" s="32">
        <v>-0.12532199999999999</v>
      </c>
      <c r="E177" s="32">
        <v>-0.1083686</v>
      </c>
      <c r="F177" s="20">
        <v>-8.0987400000000001E-2</v>
      </c>
      <c r="G177" s="20">
        <v>-9.9922800000000006E-2</v>
      </c>
      <c r="H177" s="25">
        <v>-8.9083599999999999E-2</v>
      </c>
      <c r="I177" s="179">
        <v>-6.6742971999999998E-2</v>
      </c>
      <c r="J177" s="32">
        <v>-8.8306382000000003E-2</v>
      </c>
      <c r="K177" s="32">
        <v>-9.8846226999999995E-2</v>
      </c>
      <c r="L177" s="32">
        <v>-0.113211438</v>
      </c>
      <c r="M177" s="20">
        <v>-7.3212369999999999E-2</v>
      </c>
      <c r="N177" s="20">
        <v>-8.5382110999999997E-2</v>
      </c>
      <c r="O177" s="25">
        <v>-7.8749984999999995E-2</v>
      </c>
      <c r="Q177" s="211">
        <v>-80</v>
      </c>
      <c r="R177" s="206">
        <v>-9.6061099999999996E-2</v>
      </c>
      <c r="S177" s="203">
        <v>-9.5783300000000002E-2</v>
      </c>
      <c r="T177" s="203">
        <v>-0.1459163</v>
      </c>
      <c r="U177" s="207">
        <v>-0.1590512</v>
      </c>
      <c r="V177" s="206">
        <v>-9.2368542999999997E-2</v>
      </c>
      <c r="W177" s="203">
        <v>-0.113307081</v>
      </c>
      <c r="X177" s="203">
        <v>-0.16497346800000001</v>
      </c>
      <c r="Y177" s="207">
        <v>-0.17060878900000001</v>
      </c>
    </row>
    <row r="178" spans="1:31" x14ac:dyDescent="0.2">
      <c r="A178" s="179">
        <v>-60</v>
      </c>
      <c r="B178" s="179">
        <v>-7.2808300000000006E-2</v>
      </c>
      <c r="C178" s="32">
        <v>-7.7830899999999995E-2</v>
      </c>
      <c r="D178" s="32">
        <v>-9.0375200000000003E-2</v>
      </c>
      <c r="E178" s="32">
        <v>-9.5511899999999997E-2</v>
      </c>
      <c r="F178" s="20">
        <v>-5.8796899999999999E-2</v>
      </c>
      <c r="G178" s="20">
        <v>-6.8839200000000003E-2</v>
      </c>
      <c r="H178" s="25">
        <v>-6.7776600000000006E-2</v>
      </c>
      <c r="I178" s="179">
        <v>-5.1498767000000001E-2</v>
      </c>
      <c r="J178" s="32">
        <v>-7.2029709999999997E-2</v>
      </c>
      <c r="K178" s="32">
        <v>-7.0399426000000001E-2</v>
      </c>
      <c r="L178" s="32">
        <v>-9.6880018999999998E-2</v>
      </c>
      <c r="M178" s="20">
        <v>-5.6257661E-2</v>
      </c>
      <c r="N178" s="20">
        <v>-5.9891883E-2</v>
      </c>
      <c r="O178" s="25">
        <v>-6.0019348E-2</v>
      </c>
      <c r="Q178" s="211">
        <v>-60</v>
      </c>
      <c r="R178" s="206">
        <v>-8.39284E-2</v>
      </c>
      <c r="S178" s="203">
        <v>-7.9923900000000006E-2</v>
      </c>
      <c r="T178" s="203">
        <v>-0.12721730000000001</v>
      </c>
      <c r="U178" s="207">
        <v>-0.1229592</v>
      </c>
      <c r="V178" s="206">
        <v>-8.6876555999999994E-2</v>
      </c>
      <c r="W178" s="203">
        <v>-9.3132958000000002E-2</v>
      </c>
      <c r="X178" s="203">
        <v>-0.131743938</v>
      </c>
      <c r="Y178" s="207">
        <v>-0.133358806</v>
      </c>
    </row>
    <row r="179" spans="1:31" x14ac:dyDescent="0.2">
      <c r="A179" s="179">
        <v>-40</v>
      </c>
      <c r="B179" s="179">
        <v>-4.8951300000000003E-2</v>
      </c>
      <c r="C179" s="32">
        <v>-5.1367900000000001E-2</v>
      </c>
      <c r="D179" s="32">
        <v>-6.2280099999999998E-2</v>
      </c>
      <c r="E179" s="32">
        <v>-6.5440600000000002E-2</v>
      </c>
      <c r="F179" s="20">
        <v>-4.1694299999999997E-2</v>
      </c>
      <c r="G179" s="20">
        <v>-5.32462E-2</v>
      </c>
      <c r="H179" s="25">
        <v>-4.2827700000000003E-2</v>
      </c>
      <c r="I179" s="179">
        <v>-3.4143064000000001E-2</v>
      </c>
      <c r="J179" s="32">
        <v>-5.5874440999999997E-2</v>
      </c>
      <c r="K179" s="32">
        <v>-6.1625402000000003E-2</v>
      </c>
      <c r="L179" s="32">
        <v>-6.1827111999999997E-2</v>
      </c>
      <c r="M179" s="20">
        <v>-3.6968569999999999E-2</v>
      </c>
      <c r="N179" s="20">
        <v>-3.9965230999999997E-2</v>
      </c>
      <c r="O179" s="25">
        <v>-4.0624022000000003E-2</v>
      </c>
      <c r="Q179" s="211">
        <v>-40</v>
      </c>
      <c r="R179" s="206">
        <v>-6.5798599999999999E-2</v>
      </c>
      <c r="S179" s="203">
        <v>-6.5945599999999993E-2</v>
      </c>
      <c r="T179" s="203">
        <v>-0.1027728</v>
      </c>
      <c r="U179" s="207">
        <v>-8.9233999999999994E-2</v>
      </c>
      <c r="V179" s="206">
        <v>-6.9638506000000003E-2</v>
      </c>
      <c r="W179" s="203">
        <v>-8.1398889000000002E-2</v>
      </c>
      <c r="X179" s="203">
        <v>-9.9533289999999996E-2</v>
      </c>
      <c r="Y179" s="207">
        <v>-0.105091631</v>
      </c>
    </row>
    <row r="180" spans="1:31" x14ac:dyDescent="0.2">
      <c r="A180" s="179">
        <v>-20</v>
      </c>
      <c r="B180" s="179">
        <v>4.2116569999999999E-2</v>
      </c>
      <c r="C180" s="32">
        <v>2.9109400000000001E-2</v>
      </c>
      <c r="D180" s="32">
        <v>-4.4706799999999998E-2</v>
      </c>
      <c r="E180" s="32">
        <v>-4.1906100000000002E-2</v>
      </c>
      <c r="F180" s="20">
        <v>-1.8412499999999998E-2</v>
      </c>
      <c r="G180" s="20">
        <v>-2.1192300000000001E-2</v>
      </c>
      <c r="H180" s="25">
        <v>-2.21278E-2</v>
      </c>
      <c r="I180" s="179">
        <v>3.3055293999999999E-2</v>
      </c>
      <c r="J180" s="32">
        <v>3.3444847999999999E-2</v>
      </c>
      <c r="K180" s="32">
        <v>-4.1434447999999999E-2</v>
      </c>
      <c r="L180" s="32">
        <v>-4.7083221000000001E-2</v>
      </c>
      <c r="M180" s="20">
        <v>-2.2700798000000001E-2</v>
      </c>
      <c r="N180" s="20">
        <v>-1.7513022E-2</v>
      </c>
      <c r="O180" s="25">
        <v>-2.8380472E-2</v>
      </c>
      <c r="Q180" s="211">
        <v>-20</v>
      </c>
      <c r="R180" s="206">
        <v>-4.8881099999999997E-2</v>
      </c>
      <c r="S180" s="203">
        <v>-5.8665299999999997E-2</v>
      </c>
      <c r="T180" s="203">
        <v>-7.6276999999999998E-2</v>
      </c>
      <c r="U180" s="207">
        <v>-6.8019499999999997E-2</v>
      </c>
      <c r="V180" s="206">
        <v>-5.8153140999999998E-2</v>
      </c>
      <c r="W180" s="203">
        <v>-5.6827876999999999E-2</v>
      </c>
      <c r="X180" s="203">
        <v>-7.9548336999999997E-2</v>
      </c>
      <c r="Y180" s="207">
        <v>-7.8936628999999994E-2</v>
      </c>
    </row>
    <row r="181" spans="1:31" x14ac:dyDescent="0.2">
      <c r="A181" s="179">
        <v>0</v>
      </c>
      <c r="B181" s="179">
        <v>5.483383E-2</v>
      </c>
      <c r="C181" s="32">
        <v>5.052686E-2</v>
      </c>
      <c r="D181" s="32">
        <v>4.1609090000000001E-2</v>
      </c>
      <c r="E181" s="32">
        <v>3.4191480000000003E-2</v>
      </c>
      <c r="F181" s="20">
        <v>2.8585969999999999E-2</v>
      </c>
      <c r="G181" s="20">
        <v>2.6187249999999999E-2</v>
      </c>
      <c r="H181" s="25">
        <v>1.6478380000000001E-2</v>
      </c>
      <c r="I181" s="179">
        <v>4.6763308000000003E-2</v>
      </c>
      <c r="J181" s="32">
        <v>5.1433056999999997E-2</v>
      </c>
      <c r="K181" s="32">
        <v>3.5940509000000002E-2</v>
      </c>
      <c r="L181" s="32">
        <v>-3.3640328999999997E-2</v>
      </c>
      <c r="M181" s="20">
        <v>2.1709104999999999E-2</v>
      </c>
      <c r="N181" s="20">
        <v>3.0437425000000001E-2</v>
      </c>
      <c r="O181" s="25">
        <v>1.5023037E-2</v>
      </c>
      <c r="Q181" s="211">
        <v>0</v>
      </c>
      <c r="R181" s="206">
        <v>6.9998389999999994E-2</v>
      </c>
      <c r="S181" s="203">
        <v>5.2750230000000002E-2</v>
      </c>
      <c r="T181" s="203">
        <v>-4.4617299999999999E-2</v>
      </c>
      <c r="U181" s="207">
        <v>8.3220420000000003E-2</v>
      </c>
      <c r="V181" s="206">
        <v>6.0200043000000002E-2</v>
      </c>
      <c r="W181" s="203">
        <v>4.9644134999999999E-2</v>
      </c>
      <c r="X181" s="203">
        <v>-5.3766916999999997E-2</v>
      </c>
      <c r="Y181" s="207">
        <v>4.5263457999999999E-2</v>
      </c>
    </row>
    <row r="182" spans="1:31" x14ac:dyDescent="0.2">
      <c r="A182" s="179">
        <v>20</v>
      </c>
      <c r="B182" s="179">
        <v>7.6001559999999996E-2</v>
      </c>
      <c r="C182" s="32">
        <v>7.3865169999999994E-2</v>
      </c>
      <c r="D182" s="32">
        <v>7.2043270000000006E-2</v>
      </c>
      <c r="E182" s="32">
        <v>5.7322020000000001E-2</v>
      </c>
      <c r="F182" s="20">
        <v>3.9012060000000001E-2</v>
      </c>
      <c r="G182" s="20">
        <v>5.4971600000000002E-2</v>
      </c>
      <c r="H182" s="25">
        <v>3.38368E-2</v>
      </c>
      <c r="I182" s="179">
        <v>5.9675346999999997E-2</v>
      </c>
      <c r="J182" s="32">
        <v>6.7560865999999997E-2</v>
      </c>
      <c r="K182" s="32">
        <v>5.8909316000000003E-2</v>
      </c>
      <c r="L182" s="32">
        <v>4.3221506999999999E-2</v>
      </c>
      <c r="M182" s="20">
        <v>4.0222916999999997E-2</v>
      </c>
      <c r="N182" s="20">
        <v>4.755272E-2</v>
      </c>
      <c r="O182" s="25">
        <v>3.5330809999999997E-2</v>
      </c>
      <c r="Q182" s="211">
        <v>20</v>
      </c>
      <c r="R182" s="206">
        <v>0.11999704999999999</v>
      </c>
      <c r="S182" s="203">
        <v>0.14295890999999999</v>
      </c>
      <c r="T182" s="203">
        <v>6.6942479999999999E-2</v>
      </c>
      <c r="U182" s="207">
        <v>0.11993508</v>
      </c>
      <c r="V182" s="206">
        <v>0.107207291</v>
      </c>
      <c r="W182" s="203">
        <v>0.13171625100000001</v>
      </c>
      <c r="X182" s="203">
        <v>6.8276979000000002E-2</v>
      </c>
      <c r="Y182" s="207">
        <v>8.1652895000000003E-2</v>
      </c>
      <c r="Z182" s="224"/>
      <c r="AA182" s="224"/>
      <c r="AB182" s="224"/>
      <c r="AC182" s="224"/>
      <c r="AD182" s="200"/>
      <c r="AE182" s="200"/>
    </row>
    <row r="183" spans="1:31" x14ac:dyDescent="0.2">
      <c r="A183" s="179">
        <v>40</v>
      </c>
      <c r="B183" s="179">
        <v>9.0554629999999997E-2</v>
      </c>
      <c r="C183" s="32">
        <v>8.946308E-2</v>
      </c>
      <c r="D183" s="32">
        <v>8.4839109999999995E-2</v>
      </c>
      <c r="E183" s="32">
        <v>6.3278280000000006E-2</v>
      </c>
      <c r="F183" s="20">
        <v>6.2682459999999995E-2</v>
      </c>
      <c r="G183" s="20">
        <v>7.9862569999999994E-2</v>
      </c>
      <c r="H183" s="25">
        <v>4.8287339999999998E-2</v>
      </c>
      <c r="I183" s="179">
        <v>7.4303552999999994E-2</v>
      </c>
      <c r="J183" s="32">
        <v>7.8830019000000001E-2</v>
      </c>
      <c r="K183" s="32">
        <v>6.4923159999999994E-2</v>
      </c>
      <c r="L183" s="32">
        <v>7.0619442000000004E-2</v>
      </c>
      <c r="M183" s="20">
        <v>4.8763804000000001E-2</v>
      </c>
      <c r="N183" s="20">
        <v>7.1940510999999999E-2</v>
      </c>
      <c r="O183" s="25">
        <v>4.8332442000000003E-2</v>
      </c>
      <c r="Q183" s="211">
        <v>40</v>
      </c>
      <c r="R183" s="206">
        <v>9.3508560000000004E-2</v>
      </c>
      <c r="S183" s="203">
        <v>0.17608805</v>
      </c>
      <c r="T183" s="203">
        <v>7.9219419999999999E-2</v>
      </c>
      <c r="U183" s="207">
        <v>8.4675039999999993E-2</v>
      </c>
      <c r="V183" s="206">
        <v>9.8137452999999999E-2</v>
      </c>
      <c r="W183" s="203">
        <v>0.175326958</v>
      </c>
      <c r="X183" s="203">
        <v>9.6591136999999994E-2</v>
      </c>
      <c r="Y183" s="207">
        <v>0.110389352</v>
      </c>
      <c r="Z183" s="202"/>
      <c r="AA183" s="202"/>
      <c r="AB183" s="202"/>
      <c r="AC183" s="202"/>
      <c r="AD183" s="200"/>
      <c r="AE183" s="200"/>
    </row>
    <row r="184" spans="1:31" x14ac:dyDescent="0.2">
      <c r="A184" s="179">
        <v>60</v>
      </c>
      <c r="B184" s="179">
        <v>0.10532081</v>
      </c>
      <c r="C184" s="32">
        <v>0.11261059</v>
      </c>
      <c r="D184" s="32">
        <v>0.12220590000000001</v>
      </c>
      <c r="E184" s="32">
        <v>9.1367149999999994E-2</v>
      </c>
      <c r="F184" s="20">
        <v>9.5876920000000004E-2</v>
      </c>
      <c r="G184" s="20">
        <v>0.11636249999999999</v>
      </c>
      <c r="H184" s="25">
        <v>7.6772900000000005E-2</v>
      </c>
      <c r="I184" s="179">
        <v>0.106998444</v>
      </c>
      <c r="J184" s="32">
        <v>0.105966404</v>
      </c>
      <c r="K184" s="32">
        <v>0.10199627999999999</v>
      </c>
      <c r="L184" s="32">
        <v>9.2777915000000002E-2</v>
      </c>
      <c r="M184" s="20">
        <v>7.7201336999999995E-2</v>
      </c>
      <c r="N184" s="20">
        <v>0.101249427</v>
      </c>
      <c r="O184" s="25">
        <v>6.8112521999999995E-2</v>
      </c>
      <c r="Q184" s="211">
        <v>60</v>
      </c>
      <c r="R184" s="206">
        <v>9.2243859999999997E-2</v>
      </c>
      <c r="S184" s="203">
        <v>0.20870104</v>
      </c>
      <c r="T184" s="203">
        <v>0.1166847</v>
      </c>
      <c r="U184" s="207">
        <v>9.7953680000000001E-2</v>
      </c>
      <c r="V184" s="206">
        <v>9.6045211000000005E-2</v>
      </c>
      <c r="W184" s="203">
        <v>0.22372119100000001</v>
      </c>
      <c r="X184" s="203">
        <v>0.116259001</v>
      </c>
      <c r="Y184" s="207">
        <v>0.14889639599999999</v>
      </c>
      <c r="Z184" s="203"/>
      <c r="AA184" s="203"/>
      <c r="AB184" s="216"/>
      <c r="AC184" s="216"/>
      <c r="AD184" s="200"/>
      <c r="AE184" s="200"/>
    </row>
    <row r="185" spans="1:31" x14ac:dyDescent="0.2">
      <c r="A185" s="174">
        <v>80</v>
      </c>
      <c r="B185" s="174">
        <v>0.15989125000000001</v>
      </c>
      <c r="C185" s="34">
        <v>0.15224804</v>
      </c>
      <c r="D185" s="34">
        <v>0.18883225000000001</v>
      </c>
      <c r="E185" s="34">
        <v>0.14345202000000001</v>
      </c>
      <c r="F185" s="18">
        <v>0.14868507</v>
      </c>
      <c r="G185" s="18">
        <v>0.19846195</v>
      </c>
      <c r="H185" s="26">
        <v>0.12564611000000001</v>
      </c>
      <c r="I185" s="174">
        <v>0.125889048</v>
      </c>
      <c r="J185" s="34">
        <v>0.14438082299999999</v>
      </c>
      <c r="K185" s="34">
        <v>0.15566965899999999</v>
      </c>
      <c r="L185" s="34">
        <v>0.15026779500000001</v>
      </c>
      <c r="M185" s="18">
        <v>0.11698099200000001</v>
      </c>
      <c r="N185" s="18">
        <v>0.159132317</v>
      </c>
      <c r="O185" s="26">
        <v>0.107639886</v>
      </c>
      <c r="Q185" s="211">
        <v>80</v>
      </c>
      <c r="R185" s="206">
        <v>0.13557884000000001</v>
      </c>
      <c r="S185" s="203">
        <v>0.28661597</v>
      </c>
      <c r="T185" s="203">
        <v>0.17609764999999999</v>
      </c>
      <c r="U185" s="207">
        <v>0.12908047</v>
      </c>
      <c r="V185" s="206">
        <v>0.14388045699999999</v>
      </c>
      <c r="W185" s="203">
        <v>0.30194902400000001</v>
      </c>
      <c r="X185" s="203">
        <v>0.18711525200000001</v>
      </c>
      <c r="Y185" s="207">
        <v>0.24757164700000001</v>
      </c>
      <c r="Z185" s="203"/>
      <c r="AA185" s="203"/>
      <c r="AB185" s="216"/>
      <c r="AC185" s="216"/>
      <c r="AD185" s="200"/>
      <c r="AE185" s="200"/>
    </row>
    <row r="186" spans="1:31" x14ac:dyDescent="0.2">
      <c r="Q186" s="222">
        <v>100</v>
      </c>
      <c r="R186" s="223">
        <v>0.37965712000000001</v>
      </c>
      <c r="S186" s="218">
        <v>0.56596500000000005</v>
      </c>
      <c r="T186" s="218">
        <v>0.50920211999999998</v>
      </c>
      <c r="U186" s="215">
        <v>0.35554322999999999</v>
      </c>
      <c r="V186" s="223">
        <v>0.41648858799999999</v>
      </c>
      <c r="W186" s="218">
        <v>0.58031320600000003</v>
      </c>
      <c r="X186" s="218">
        <v>0.40259900700000001</v>
      </c>
      <c r="Y186" s="215">
        <v>0.45186966699999997</v>
      </c>
      <c r="Z186" s="203"/>
      <c r="AA186" s="203"/>
      <c r="AB186" s="216"/>
      <c r="AC186" s="216"/>
      <c r="AD186" s="200"/>
      <c r="AE186" s="200"/>
    </row>
    <row r="187" spans="1:31" x14ac:dyDescent="0.2">
      <c r="Q187" s="203"/>
      <c r="R187" s="203"/>
      <c r="S187" s="203"/>
      <c r="T187" s="203"/>
      <c r="U187" s="203"/>
      <c r="V187" s="217"/>
      <c r="W187" s="203"/>
      <c r="X187" s="203"/>
      <c r="Y187" s="203"/>
      <c r="Z187" s="203"/>
      <c r="AA187" s="203"/>
      <c r="AB187" s="216"/>
      <c r="AC187" s="216"/>
      <c r="AD187" s="200"/>
      <c r="AE187" s="200"/>
    </row>
    <row r="188" spans="1:31" x14ac:dyDescent="0.2">
      <c r="A188" s="204"/>
      <c r="B188" s="299" t="s">
        <v>464</v>
      </c>
      <c r="C188" s="300"/>
      <c r="D188" s="300"/>
      <c r="E188" s="300"/>
      <c r="F188" s="310"/>
      <c r="G188" s="311"/>
      <c r="H188" s="305" t="s">
        <v>472</v>
      </c>
      <c r="I188" s="302"/>
      <c r="J188" s="302"/>
      <c r="K188" s="302"/>
      <c r="L188" s="302"/>
      <c r="M188" s="306"/>
      <c r="R188" s="299" t="s">
        <v>464</v>
      </c>
      <c r="S188" s="300"/>
      <c r="T188" s="300"/>
      <c r="U188" s="301"/>
      <c r="V188" s="302" t="s">
        <v>477</v>
      </c>
      <c r="W188" s="303"/>
      <c r="X188" s="303"/>
      <c r="Y188" s="304"/>
      <c r="Z188" s="203"/>
      <c r="AA188" s="203"/>
      <c r="AB188" s="216"/>
      <c r="AC188" s="216"/>
      <c r="AD188" s="200"/>
      <c r="AE188" s="200"/>
    </row>
    <row r="189" spans="1:31" x14ac:dyDescent="0.2">
      <c r="A189" s="93" t="s">
        <v>1</v>
      </c>
      <c r="B189" s="176" t="s">
        <v>16</v>
      </c>
      <c r="C189" s="177" t="s">
        <v>17</v>
      </c>
      <c r="D189" s="177" t="s">
        <v>18</v>
      </c>
      <c r="E189" s="177" t="s">
        <v>19</v>
      </c>
      <c r="F189" s="177" t="s">
        <v>179</v>
      </c>
      <c r="G189" s="178" t="s">
        <v>180</v>
      </c>
      <c r="H189" s="181" t="s">
        <v>16</v>
      </c>
      <c r="I189" s="182" t="s">
        <v>17</v>
      </c>
      <c r="J189" s="182" t="s">
        <v>18</v>
      </c>
      <c r="K189" s="182" t="s">
        <v>19</v>
      </c>
      <c r="L189" s="182" t="s">
        <v>179</v>
      </c>
      <c r="M189" s="183" t="s">
        <v>180</v>
      </c>
      <c r="Q189" s="198" t="s">
        <v>1</v>
      </c>
      <c r="R189" s="176" t="s">
        <v>16</v>
      </c>
      <c r="S189" s="177" t="s">
        <v>17</v>
      </c>
      <c r="T189" s="177" t="s">
        <v>18</v>
      </c>
      <c r="U189" s="178" t="s">
        <v>19</v>
      </c>
      <c r="V189" s="181" t="s">
        <v>16</v>
      </c>
      <c r="W189" s="182" t="s">
        <v>17</v>
      </c>
      <c r="X189" s="182" t="s">
        <v>18</v>
      </c>
      <c r="Y189" s="183" t="s">
        <v>19</v>
      </c>
      <c r="Z189" s="203"/>
      <c r="AA189" s="203"/>
      <c r="AB189" s="216"/>
      <c r="AC189" s="216"/>
      <c r="AD189" s="200"/>
      <c r="AE189" s="200"/>
    </row>
    <row r="190" spans="1:31" x14ac:dyDescent="0.2">
      <c r="A190" s="46">
        <v>-100</v>
      </c>
      <c r="B190" s="185">
        <v>-0.1191315</v>
      </c>
      <c r="C190" s="30">
        <v>-0.2068151</v>
      </c>
      <c r="D190" s="30">
        <v>-0.1260696</v>
      </c>
      <c r="E190" s="30">
        <v>-0.15099080000000001</v>
      </c>
      <c r="F190" s="132">
        <v>-0.14681759999999999</v>
      </c>
      <c r="G190" s="173">
        <v>-0.15149979999999999</v>
      </c>
      <c r="H190" s="185">
        <v>-9.5072514999999996E-2</v>
      </c>
      <c r="I190" s="30">
        <v>-0.149495989</v>
      </c>
      <c r="J190" s="30">
        <v>-9.7246654000000002E-2</v>
      </c>
      <c r="K190" s="30">
        <v>-0.12131631399999999</v>
      </c>
      <c r="L190" s="55">
        <v>-0.16994060599999999</v>
      </c>
      <c r="M190" s="56">
        <v>-0.15454351899999999</v>
      </c>
      <c r="Q190" s="205">
        <v>-100</v>
      </c>
      <c r="R190" s="208">
        <v>-0.1043703</v>
      </c>
      <c r="S190" s="209">
        <v>-0.1175808</v>
      </c>
      <c r="T190" s="209">
        <v>-0.12782299999999999</v>
      </c>
      <c r="U190" s="210">
        <v>-0.14646219999999999</v>
      </c>
      <c r="V190" s="208">
        <v>-0.10665952400000001</v>
      </c>
      <c r="W190" s="209">
        <v>-0.16870917399999999</v>
      </c>
      <c r="X190" s="209">
        <v>-0.20522679399999999</v>
      </c>
      <c r="Y190" s="210">
        <v>-0.21731647800000001</v>
      </c>
      <c r="Z190" s="203"/>
      <c r="AA190" s="203"/>
      <c r="AB190" s="216"/>
      <c r="AC190" s="216"/>
      <c r="AD190" s="200"/>
      <c r="AE190" s="200"/>
    </row>
    <row r="191" spans="1:31" x14ac:dyDescent="0.2">
      <c r="A191" s="47">
        <v>-80</v>
      </c>
      <c r="B191" s="179">
        <v>-9.6225500000000005E-2</v>
      </c>
      <c r="C191" s="32">
        <v>-0.16578109999999999</v>
      </c>
      <c r="D191" s="32">
        <v>-0.1058668</v>
      </c>
      <c r="E191" s="32">
        <v>-0.13625300000000001</v>
      </c>
      <c r="F191" s="80">
        <v>-0.12048739999999999</v>
      </c>
      <c r="G191" s="180">
        <v>-0.1235962</v>
      </c>
      <c r="H191" s="179">
        <v>-7.8202336999999997E-2</v>
      </c>
      <c r="I191" s="32">
        <v>-0.124046825</v>
      </c>
      <c r="J191" s="32">
        <v>-7.9257234999999995E-2</v>
      </c>
      <c r="K191" s="32">
        <v>-9.3954280000000001E-2</v>
      </c>
      <c r="L191" s="20">
        <v>-0.114545912</v>
      </c>
      <c r="M191" s="25">
        <v>-0.122555025</v>
      </c>
      <c r="Q191" s="211">
        <v>-80</v>
      </c>
      <c r="R191" s="206">
        <v>-8.9022000000000004E-2</v>
      </c>
      <c r="S191" s="203">
        <v>-9.5690899999999995E-2</v>
      </c>
      <c r="T191" s="203">
        <v>-0.1060813</v>
      </c>
      <c r="U191" s="207">
        <v>-0.14007820000000001</v>
      </c>
      <c r="V191" s="206">
        <v>-9.3449898000000003E-2</v>
      </c>
      <c r="W191" s="203">
        <v>-0.133542627</v>
      </c>
      <c r="X191" s="203">
        <v>-0.17211578799999999</v>
      </c>
      <c r="Y191" s="207">
        <v>-0.188210607</v>
      </c>
      <c r="Z191" s="203"/>
      <c r="AA191" s="203"/>
      <c r="AB191" s="216"/>
      <c r="AC191" s="216"/>
      <c r="AD191" s="200"/>
      <c r="AE191" s="200"/>
    </row>
    <row r="192" spans="1:31" x14ac:dyDescent="0.2">
      <c r="A192" s="47">
        <v>-60</v>
      </c>
      <c r="B192" s="179">
        <v>-7.9665700000000006E-2</v>
      </c>
      <c r="C192" s="32">
        <v>-0.1178164</v>
      </c>
      <c r="D192" s="32">
        <v>-8.1638600000000006E-2</v>
      </c>
      <c r="E192" s="32">
        <v>-9.8829399999999998E-2</v>
      </c>
      <c r="F192" s="80">
        <v>-9.0142299999999995E-2</v>
      </c>
      <c r="G192" s="180">
        <v>-0.1045639</v>
      </c>
      <c r="H192" s="179">
        <v>-5.9728451000000002E-2</v>
      </c>
      <c r="I192" s="32">
        <v>-9.322685E-2</v>
      </c>
      <c r="J192" s="32">
        <v>-6.5078326000000006E-2</v>
      </c>
      <c r="K192" s="32">
        <v>-6.4156256999999994E-2</v>
      </c>
      <c r="L192" s="20">
        <v>-8.9076526000000003E-2</v>
      </c>
      <c r="M192" s="25">
        <v>-9.6322170999999998E-2</v>
      </c>
      <c r="Q192" s="211">
        <v>-60</v>
      </c>
      <c r="R192" s="206">
        <v>-7.5136800000000004E-2</v>
      </c>
      <c r="S192" s="203">
        <v>-8.5042199999999998E-2</v>
      </c>
      <c r="T192" s="203">
        <v>-9.3162400000000006E-2</v>
      </c>
      <c r="U192" s="207">
        <v>-0.13542119999999999</v>
      </c>
      <c r="V192" s="206">
        <v>-7.6934091999999996E-2</v>
      </c>
      <c r="W192" s="203">
        <v>-0.10840921100000001</v>
      </c>
      <c r="X192" s="203">
        <v>-0.14663495100000001</v>
      </c>
      <c r="Y192" s="207">
        <v>-0.14749833900000001</v>
      </c>
      <c r="Z192" s="203"/>
      <c r="AA192" s="203"/>
      <c r="AB192" s="216"/>
      <c r="AC192" s="216"/>
      <c r="AD192" s="200"/>
      <c r="AE192" s="200"/>
    </row>
    <row r="193" spans="1:31" x14ac:dyDescent="0.2">
      <c r="A193" s="47">
        <v>-40</v>
      </c>
      <c r="B193" s="179">
        <v>-5.1528200000000003E-2</v>
      </c>
      <c r="C193" s="32">
        <v>-8.1617200000000001E-2</v>
      </c>
      <c r="D193" s="32">
        <v>-6.9114300000000004E-2</v>
      </c>
      <c r="E193" s="32">
        <v>-6.9799600000000003E-2</v>
      </c>
      <c r="F193" s="80">
        <v>-6.4488900000000002E-2</v>
      </c>
      <c r="G193" s="180">
        <v>-7.3798799999999998E-2</v>
      </c>
      <c r="H193" s="179">
        <v>-3.9409798000000003E-2</v>
      </c>
      <c r="I193" s="32">
        <v>-6.1616457999999999E-2</v>
      </c>
      <c r="J193" s="32">
        <v>-4.6624302999999999E-2</v>
      </c>
      <c r="K193" s="32">
        <v>-5.9104279000000003E-2</v>
      </c>
      <c r="L193" s="20">
        <v>-6.6986307999999994E-2</v>
      </c>
      <c r="M193" s="25">
        <v>-6.6774040000000007E-2</v>
      </c>
      <c r="Q193" s="211">
        <v>-40</v>
      </c>
      <c r="R193" s="206">
        <v>-6.1403199999999998E-2</v>
      </c>
      <c r="S193" s="203">
        <v>-6.9128599999999998E-2</v>
      </c>
      <c r="T193" s="203">
        <v>-9.21482E-2</v>
      </c>
      <c r="U193" s="207">
        <v>-0.1028842</v>
      </c>
      <c r="V193" s="206">
        <v>-6.2004887000000002E-2</v>
      </c>
      <c r="W193" s="203">
        <v>-8.9897937999999997E-2</v>
      </c>
      <c r="X193" s="203">
        <v>-0.11852198799999999</v>
      </c>
      <c r="Y193" s="207">
        <v>-0.113354154</v>
      </c>
      <c r="Z193" s="203"/>
      <c r="AA193" s="203"/>
      <c r="AB193" s="216"/>
      <c r="AC193" s="216"/>
      <c r="AD193" s="200"/>
      <c r="AE193" s="200"/>
    </row>
    <row r="194" spans="1:31" x14ac:dyDescent="0.2">
      <c r="A194" s="47">
        <v>-20</v>
      </c>
      <c r="B194" s="179">
        <v>3.0739880000000001E-2</v>
      </c>
      <c r="C194" s="32">
        <v>4.4706009999999997E-2</v>
      </c>
      <c r="D194" s="32">
        <v>-4.5560700000000003E-2</v>
      </c>
      <c r="E194" s="32">
        <v>-4.37723E-2</v>
      </c>
      <c r="F194" s="80">
        <v>-3.9374899999999997E-2</v>
      </c>
      <c r="G194" s="180">
        <v>-4.0825300000000002E-2</v>
      </c>
      <c r="H194" s="179">
        <v>4.0598013000000002E-2</v>
      </c>
      <c r="I194" s="32">
        <v>4.6429705000000002E-2</v>
      </c>
      <c r="J194" s="32">
        <v>-3.9141941999999999E-2</v>
      </c>
      <c r="K194" s="32">
        <v>-3.7861860999999997E-2</v>
      </c>
      <c r="L194" s="20">
        <v>-5.4958593E-2</v>
      </c>
      <c r="M194" s="25">
        <v>-4.1672707000000003E-2</v>
      </c>
      <c r="Q194" s="211">
        <v>-20</v>
      </c>
      <c r="R194" s="206">
        <v>-4.7283100000000002E-2</v>
      </c>
      <c r="S194" s="203">
        <v>-5.2656799999999997E-2</v>
      </c>
      <c r="T194" s="203">
        <v>-7.40508E-2</v>
      </c>
      <c r="U194" s="207">
        <v>-9.0514499999999998E-2</v>
      </c>
      <c r="V194" s="206">
        <v>-4.8506368000000001E-2</v>
      </c>
      <c r="W194" s="203">
        <v>-5.5594940000000002E-2</v>
      </c>
      <c r="X194" s="203">
        <v>-9.1154477999999997E-2</v>
      </c>
      <c r="Y194" s="207">
        <v>-9.0327783999999994E-2</v>
      </c>
      <c r="Z194" s="200"/>
      <c r="AA194" s="200"/>
      <c r="AB194" s="200"/>
      <c r="AC194" s="200"/>
      <c r="AD194" s="200"/>
      <c r="AE194" s="200"/>
    </row>
    <row r="195" spans="1:31" x14ac:dyDescent="0.2">
      <c r="A195" s="47">
        <v>0</v>
      </c>
      <c r="B195" s="179">
        <v>4.4440830000000001E-2</v>
      </c>
      <c r="C195" s="32">
        <v>8.2523869999999999E-2</v>
      </c>
      <c r="D195" s="32">
        <v>5.6361429999999997E-2</v>
      </c>
      <c r="E195" s="32">
        <v>5.2021699999999997E-2</v>
      </c>
      <c r="F195" s="80">
        <v>5.0097250000000003E-2</v>
      </c>
      <c r="G195" s="180">
        <v>4.5821309999999997E-2</v>
      </c>
      <c r="H195" s="179">
        <v>6.9588520000000001E-2</v>
      </c>
      <c r="I195" s="32">
        <v>7.6842137000000005E-2</v>
      </c>
      <c r="J195" s="32">
        <v>3.0177591E-2</v>
      </c>
      <c r="K195" s="32">
        <v>3.2293192999999998E-2</v>
      </c>
      <c r="L195" s="20">
        <v>4.5399162999999999E-2</v>
      </c>
      <c r="M195" s="25">
        <v>4.5072059999999997E-2</v>
      </c>
      <c r="Q195" s="211">
        <v>0</v>
      </c>
      <c r="R195" s="206">
        <v>0.10222465999999999</v>
      </c>
      <c r="S195" s="203">
        <v>7.6457449999999996E-2</v>
      </c>
      <c r="T195" s="203">
        <v>-4.8274699999999997E-2</v>
      </c>
      <c r="U195" s="207">
        <v>-5.00629E-2</v>
      </c>
      <c r="V195" s="206">
        <v>9.5897861000000001E-2</v>
      </c>
      <c r="W195" s="203">
        <v>8.8658914000000005E-2</v>
      </c>
      <c r="X195" s="203">
        <v>5.6150679000000002E-2</v>
      </c>
      <c r="Y195" s="207">
        <v>-5.4943423999999998E-2</v>
      </c>
      <c r="Z195" s="200"/>
      <c r="AA195" s="200"/>
      <c r="AB195" s="200"/>
      <c r="AC195" s="200"/>
      <c r="AD195" s="200"/>
      <c r="AE195" s="200"/>
    </row>
    <row r="196" spans="1:31" x14ac:dyDescent="0.2">
      <c r="A196" s="47">
        <v>20</v>
      </c>
      <c r="B196" s="179">
        <v>6.8226830000000002E-2</v>
      </c>
      <c r="C196" s="32">
        <v>0.13206973999999999</v>
      </c>
      <c r="D196" s="32">
        <v>6.8229349999999994E-2</v>
      </c>
      <c r="E196" s="32">
        <v>6.5390939999999995E-2</v>
      </c>
      <c r="F196" s="80">
        <v>6.1728119999999997E-2</v>
      </c>
      <c r="G196" s="180">
        <v>7.1252469999999998E-2</v>
      </c>
      <c r="H196" s="179">
        <v>6.4080640999999994E-2</v>
      </c>
      <c r="I196" s="32">
        <v>0.10730379800000001</v>
      </c>
      <c r="J196" s="32">
        <v>4.5116495E-2</v>
      </c>
      <c r="K196" s="32">
        <v>4.3330077000000002E-2</v>
      </c>
      <c r="L196" s="20">
        <v>6.2456373000000003E-2</v>
      </c>
      <c r="M196" s="25">
        <v>5.6771927E-2</v>
      </c>
      <c r="Q196" s="211">
        <v>20</v>
      </c>
      <c r="R196" s="206">
        <v>0.35615545999999998</v>
      </c>
      <c r="S196" s="203">
        <v>0.14718711000000001</v>
      </c>
      <c r="T196" s="203">
        <v>6.9258269999999997E-2</v>
      </c>
      <c r="U196" s="207">
        <v>5.6638330000000001E-2</v>
      </c>
      <c r="V196" s="206">
        <v>0.34992405799999998</v>
      </c>
      <c r="W196" s="203">
        <v>0.157788068</v>
      </c>
      <c r="X196" s="203">
        <v>0.100031316</v>
      </c>
      <c r="Y196" s="207">
        <v>7.0122451000000002E-2</v>
      </c>
      <c r="Z196" s="200"/>
      <c r="AA196" s="200"/>
      <c r="AB196" s="200"/>
      <c r="AC196" s="200"/>
      <c r="AD196" s="200"/>
      <c r="AE196" s="200"/>
    </row>
    <row r="197" spans="1:31" x14ac:dyDescent="0.2">
      <c r="A197" s="47">
        <v>40</v>
      </c>
      <c r="B197" s="179">
        <v>8.6012939999999996E-2</v>
      </c>
      <c r="C197" s="32">
        <v>0.17692389</v>
      </c>
      <c r="D197" s="32">
        <v>7.3480299999999998E-2</v>
      </c>
      <c r="E197" s="32">
        <v>8.1627660000000005E-2</v>
      </c>
      <c r="F197" s="80">
        <v>9.3764970000000003E-2</v>
      </c>
      <c r="G197" s="180">
        <v>9.5648200000000003E-2</v>
      </c>
      <c r="H197" s="179">
        <v>7.7333718999999995E-2</v>
      </c>
      <c r="I197" s="32">
        <v>0.14382429399999999</v>
      </c>
      <c r="J197" s="32">
        <v>5.3660035000000002E-2</v>
      </c>
      <c r="K197" s="32">
        <v>4.9663174999999997E-2</v>
      </c>
      <c r="L197" s="20">
        <v>8.2109167999999996E-2</v>
      </c>
      <c r="M197" s="25">
        <v>7.1415997999999994E-2</v>
      </c>
      <c r="Q197" s="211">
        <v>40</v>
      </c>
      <c r="R197" s="206">
        <v>0.56495326999999995</v>
      </c>
      <c r="S197" s="203">
        <v>0.16259381000000001</v>
      </c>
      <c r="T197" s="203">
        <v>5.2702789999999999E-2</v>
      </c>
      <c r="U197" s="207">
        <v>6.2693879999999994E-2</v>
      </c>
      <c r="V197" s="206">
        <v>0.56758642199999998</v>
      </c>
      <c r="W197" s="203">
        <v>0.181551829</v>
      </c>
      <c r="X197" s="203">
        <v>0.111251764</v>
      </c>
      <c r="Y197" s="207">
        <v>7.8001036999999995E-2</v>
      </c>
      <c r="Z197" s="200"/>
      <c r="AA197" s="200"/>
      <c r="AB197" s="200"/>
      <c r="AC197" s="200"/>
      <c r="AD197" s="200"/>
      <c r="AE197" s="200"/>
    </row>
    <row r="198" spans="1:31" x14ac:dyDescent="0.2">
      <c r="A198" s="47">
        <v>60</v>
      </c>
      <c r="B198" s="179">
        <v>0.11223803</v>
      </c>
      <c r="C198" s="32">
        <v>0.23476628999999999</v>
      </c>
      <c r="D198" s="32">
        <v>0.10475544000000001</v>
      </c>
      <c r="E198" s="32">
        <v>0.12488095</v>
      </c>
      <c r="F198" s="80">
        <v>0.15529124</v>
      </c>
      <c r="G198" s="180">
        <v>0.14434062</v>
      </c>
      <c r="H198" s="179">
        <v>8.9886770000000005E-2</v>
      </c>
      <c r="I198" s="32">
        <v>0.19578036700000001</v>
      </c>
      <c r="J198" s="32">
        <v>8.1274122000000004E-2</v>
      </c>
      <c r="K198" s="32">
        <v>7.9195245999999997E-2</v>
      </c>
      <c r="L198" s="20">
        <v>0.132319152</v>
      </c>
      <c r="M198" s="25">
        <v>0.12401055499999999</v>
      </c>
      <c r="Q198" s="211">
        <v>60</v>
      </c>
      <c r="R198" s="206">
        <v>0.72370445999999999</v>
      </c>
      <c r="S198" s="203">
        <v>0.18631751999999999</v>
      </c>
      <c r="T198" s="203">
        <v>-8.8026199999999999E-2</v>
      </c>
      <c r="U198" s="207">
        <v>0.10275619</v>
      </c>
      <c r="V198" s="206">
        <v>0.73395943600000002</v>
      </c>
      <c r="W198" s="203">
        <v>0.22835260600000001</v>
      </c>
      <c r="X198" s="203">
        <v>0.142988428</v>
      </c>
      <c r="Y198" s="207">
        <v>0.121557727</v>
      </c>
      <c r="Z198" s="200"/>
      <c r="AA198" s="200"/>
      <c r="AB198" s="200"/>
      <c r="AC198" s="200"/>
      <c r="AD198" s="200"/>
      <c r="AE198" s="200"/>
    </row>
    <row r="199" spans="1:31" x14ac:dyDescent="0.2">
      <c r="A199" s="48">
        <v>80</v>
      </c>
      <c r="B199" s="174">
        <v>0.17396986</v>
      </c>
      <c r="C199" s="34">
        <v>0.33603263</v>
      </c>
      <c r="D199" s="34">
        <v>0.16728121000000001</v>
      </c>
      <c r="E199" s="34">
        <v>0.17818354</v>
      </c>
      <c r="F199" s="65">
        <v>0.25787649000000001</v>
      </c>
      <c r="G199" s="175">
        <v>0.24376395000000001</v>
      </c>
      <c r="H199" s="174">
        <v>0.13390806299999999</v>
      </c>
      <c r="I199" s="34">
        <v>0.27347761399999998</v>
      </c>
      <c r="J199" s="34">
        <v>0.12965475000000001</v>
      </c>
      <c r="K199" s="34">
        <v>0.13866932700000001</v>
      </c>
      <c r="L199" s="18">
        <v>0.23666158300000001</v>
      </c>
      <c r="M199" s="26">
        <v>0.19516383100000001</v>
      </c>
      <c r="Q199" s="211">
        <v>80</v>
      </c>
      <c r="R199" s="206">
        <v>0.84547298999999998</v>
      </c>
      <c r="S199" s="203">
        <v>0.26555984999999999</v>
      </c>
      <c r="T199" s="203">
        <v>0.12292407</v>
      </c>
      <c r="U199" s="207">
        <v>0.17099946999999999</v>
      </c>
      <c r="V199" s="206">
        <v>0.87520778200000005</v>
      </c>
      <c r="W199" s="203">
        <v>0.33957651300000002</v>
      </c>
      <c r="X199" s="203">
        <v>0.22175402899999999</v>
      </c>
      <c r="Y199" s="207">
        <v>0.175871</v>
      </c>
      <c r="Z199" s="200"/>
      <c r="AA199" s="200"/>
      <c r="AB199" s="200"/>
      <c r="AC199" s="200"/>
      <c r="AD199" s="200"/>
      <c r="AE199" s="200"/>
    </row>
    <row r="200" spans="1:31" x14ac:dyDescent="0.2">
      <c r="F200" s="203"/>
      <c r="G200" s="203"/>
      <c r="H200" s="203"/>
      <c r="I200" s="203"/>
      <c r="J200" s="200"/>
      <c r="K200" s="201"/>
      <c r="Q200" s="222">
        <v>100</v>
      </c>
      <c r="R200" s="223">
        <v>1.0599855199999999</v>
      </c>
      <c r="S200" s="218">
        <v>0.65856831999999998</v>
      </c>
      <c r="T200" s="218">
        <v>0.43090433</v>
      </c>
      <c r="U200" s="215">
        <v>0.56710636999999997</v>
      </c>
      <c r="V200" s="223">
        <v>1.131266952</v>
      </c>
      <c r="W200" s="218">
        <v>0.86309200500000005</v>
      </c>
      <c r="X200" s="218">
        <v>0.76058238700000003</v>
      </c>
      <c r="Y200" s="215">
        <v>0.91461807500000003</v>
      </c>
      <c r="Z200" s="200"/>
      <c r="AA200" s="200"/>
      <c r="AB200" s="200"/>
      <c r="AC200" s="200"/>
      <c r="AD200" s="200"/>
      <c r="AE200" s="200"/>
    </row>
    <row r="201" spans="1:31" x14ac:dyDescent="0.2">
      <c r="F201" s="203"/>
      <c r="G201" s="203"/>
      <c r="H201" s="203"/>
      <c r="I201" s="203"/>
      <c r="J201" s="200"/>
      <c r="K201" s="201"/>
      <c r="Q201" s="203"/>
      <c r="R201" s="203"/>
      <c r="S201" s="203"/>
      <c r="T201" s="203"/>
      <c r="U201" s="203"/>
      <c r="V201" s="203"/>
      <c r="W201" s="203"/>
      <c r="X201" s="203"/>
      <c r="Y201" s="203"/>
      <c r="Z201" s="200"/>
      <c r="AA201" s="200"/>
      <c r="AB201" s="200"/>
      <c r="AC201" s="200"/>
      <c r="AD201" s="200"/>
      <c r="AE201" s="200"/>
    </row>
    <row r="202" spans="1:31" x14ac:dyDescent="0.2">
      <c r="A202" s="204"/>
      <c r="B202" s="299" t="s">
        <v>464</v>
      </c>
      <c r="C202" s="300"/>
      <c r="D202" s="305" t="s">
        <v>473</v>
      </c>
      <c r="E202" s="306"/>
      <c r="F202" s="203"/>
      <c r="G202" s="203"/>
      <c r="H202" s="203"/>
      <c r="I202" s="203"/>
      <c r="J202" s="200"/>
      <c r="K202" s="201"/>
      <c r="Q202" s="204"/>
      <c r="R202" s="299" t="s">
        <v>464</v>
      </c>
      <c r="S202" s="300"/>
      <c r="T202" s="305" t="s">
        <v>473</v>
      </c>
      <c r="U202" s="306"/>
      <c r="V202" s="203"/>
      <c r="W202" s="203"/>
      <c r="X202" s="203"/>
      <c r="Y202" s="203"/>
      <c r="Z202" s="200"/>
      <c r="AA202" s="200"/>
      <c r="AB202" s="200"/>
      <c r="AC202" s="200"/>
      <c r="AD202" s="200"/>
      <c r="AE202" s="200"/>
    </row>
    <row r="203" spans="1:31" x14ac:dyDescent="0.2">
      <c r="A203" s="93" t="s">
        <v>1</v>
      </c>
      <c r="B203" s="176" t="s">
        <v>16</v>
      </c>
      <c r="C203" s="177" t="s">
        <v>17</v>
      </c>
      <c r="D203" s="181" t="s">
        <v>16</v>
      </c>
      <c r="E203" s="183" t="s">
        <v>17</v>
      </c>
      <c r="F203" s="203"/>
      <c r="G203" s="203"/>
      <c r="H203" s="203"/>
      <c r="I203" s="203"/>
      <c r="J203" s="200"/>
      <c r="K203" s="201"/>
      <c r="Q203" s="93" t="s">
        <v>1</v>
      </c>
      <c r="R203" s="176" t="s">
        <v>16</v>
      </c>
      <c r="S203" s="177" t="s">
        <v>17</v>
      </c>
      <c r="T203" s="181" t="s">
        <v>16</v>
      </c>
      <c r="U203" s="183" t="s">
        <v>17</v>
      </c>
      <c r="V203" s="203"/>
      <c r="W203" s="203"/>
      <c r="X203" s="203"/>
      <c r="Y203" s="203"/>
      <c r="Z203" s="200"/>
      <c r="AA203" s="200"/>
      <c r="AB203" s="200"/>
      <c r="AC203" s="200"/>
      <c r="AD203" s="200"/>
      <c r="AE203" s="200"/>
    </row>
    <row r="204" spans="1:31" x14ac:dyDescent="0.2">
      <c r="A204" s="46">
        <v>-100</v>
      </c>
      <c r="B204" s="179">
        <v>-0.1039544</v>
      </c>
      <c r="C204" s="32">
        <v>-9.8394800000000004E-2</v>
      </c>
      <c r="D204" s="185">
        <v>-8.9982129999999994E-2</v>
      </c>
      <c r="E204" s="173">
        <v>-7.2296120000000005E-2</v>
      </c>
      <c r="F204" s="203"/>
      <c r="G204" s="203"/>
      <c r="H204" s="203"/>
      <c r="I204" s="203"/>
      <c r="J204" s="200"/>
      <c r="K204" s="201"/>
      <c r="Q204" s="205">
        <v>-100</v>
      </c>
      <c r="R204" s="185">
        <v>-0.1076106</v>
      </c>
      <c r="S204" s="173">
        <v>-8.2238199999999997E-2</v>
      </c>
      <c r="T204" s="30">
        <v>-0.11732213900000001</v>
      </c>
      <c r="U204" s="173">
        <v>-7.9428322999999995E-2</v>
      </c>
      <c r="V204" s="203"/>
      <c r="W204" s="203"/>
      <c r="X204" s="203"/>
      <c r="Y204" s="203"/>
      <c r="Z204" s="200"/>
      <c r="AA204" s="200"/>
      <c r="AB204" s="200"/>
      <c r="AC204" s="200"/>
      <c r="AD204" s="200"/>
      <c r="AE204" s="200"/>
    </row>
    <row r="205" spans="1:31" x14ac:dyDescent="0.2">
      <c r="A205" s="47">
        <v>-80</v>
      </c>
      <c r="B205" s="179">
        <v>-7.7216999999999994E-2</v>
      </c>
      <c r="C205" s="32">
        <v>-6.9905999999999996E-2</v>
      </c>
      <c r="D205" s="179">
        <v>-6.2229302E-2</v>
      </c>
      <c r="E205" s="180">
        <v>-4.6214568999999997E-2</v>
      </c>
      <c r="F205" s="203"/>
      <c r="G205" s="203"/>
      <c r="H205" s="203"/>
      <c r="I205" s="203"/>
      <c r="J205" s="200"/>
      <c r="K205" s="201"/>
      <c r="Q205" s="211">
        <v>-80</v>
      </c>
      <c r="R205" s="179">
        <v>-8.6082800000000001E-2</v>
      </c>
      <c r="S205" s="180">
        <v>-6.9343699999999994E-2</v>
      </c>
      <c r="T205" s="32">
        <v>-9.5060497999999993E-2</v>
      </c>
      <c r="U205" s="180">
        <v>-7.1305223000000001E-2</v>
      </c>
      <c r="V205" s="203"/>
      <c r="W205" s="203"/>
      <c r="X205" s="203"/>
      <c r="Y205" s="203"/>
      <c r="Z205" s="200"/>
      <c r="AA205" s="200"/>
      <c r="AB205" s="200"/>
      <c r="AC205" s="200"/>
      <c r="AD205" s="200"/>
      <c r="AE205" s="200"/>
    </row>
    <row r="206" spans="1:31" x14ac:dyDescent="0.2">
      <c r="A206" s="47">
        <v>-60</v>
      </c>
      <c r="B206" s="179">
        <v>-4.5547200000000003E-2</v>
      </c>
      <c r="C206" s="32">
        <v>-4.4669100000000003E-2</v>
      </c>
      <c r="D206" s="179">
        <v>-3.3179447000000001E-2</v>
      </c>
      <c r="E206" s="180">
        <v>-2.8329756000000001E-2</v>
      </c>
      <c r="F206" s="203"/>
      <c r="G206" s="203"/>
      <c r="H206" s="203"/>
      <c r="I206" s="203"/>
      <c r="J206" s="200"/>
      <c r="K206" s="201"/>
      <c r="Q206" s="211">
        <v>-60</v>
      </c>
      <c r="R206" s="179">
        <v>-7.2285000000000002E-2</v>
      </c>
      <c r="S206" s="180">
        <v>-6.0422700000000003E-2</v>
      </c>
      <c r="T206" s="32">
        <v>-7.7334180000000002E-2</v>
      </c>
      <c r="U206" s="180">
        <v>-5.8322198999999998E-2</v>
      </c>
      <c r="V206" s="203"/>
      <c r="W206" s="203"/>
      <c r="X206" s="203"/>
      <c r="Y206" s="203"/>
      <c r="Z206" s="200"/>
      <c r="AA206" s="200"/>
      <c r="AB206" s="200"/>
      <c r="AC206" s="200"/>
      <c r="AD206" s="200"/>
      <c r="AE206" s="200"/>
    </row>
    <row r="207" spans="1:31" x14ac:dyDescent="0.2">
      <c r="A207" s="47">
        <v>-40</v>
      </c>
      <c r="B207" s="179">
        <v>3.04122E-2</v>
      </c>
      <c r="C207" s="32">
        <v>-1.92166E-2</v>
      </c>
      <c r="D207" s="179">
        <v>4.0461376E-2</v>
      </c>
      <c r="E207" s="180">
        <v>3.2093364999999999E-2</v>
      </c>
      <c r="F207" s="200"/>
      <c r="G207" s="200"/>
      <c r="H207" s="200"/>
      <c r="I207" s="200"/>
      <c r="J207" s="200"/>
      <c r="K207" s="201"/>
      <c r="Q207" s="211">
        <v>-40</v>
      </c>
      <c r="R207" s="179">
        <v>-5.4137400000000002E-2</v>
      </c>
      <c r="S207" s="180">
        <v>-4.67616E-2</v>
      </c>
      <c r="T207" s="32">
        <v>-6.2476348000000001E-2</v>
      </c>
      <c r="U207" s="180">
        <v>-5.0374365999999997E-2</v>
      </c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</row>
    <row r="208" spans="1:31" x14ac:dyDescent="0.2">
      <c r="A208" s="47">
        <v>-20</v>
      </c>
      <c r="B208" s="179">
        <v>5.0410480000000001E-2</v>
      </c>
      <c r="C208" s="32">
        <v>4.4798280000000003E-2</v>
      </c>
      <c r="D208" s="179">
        <v>5.8675759000000001E-2</v>
      </c>
      <c r="E208" s="180">
        <v>5.5602506000000003E-2</v>
      </c>
      <c r="F208" s="200"/>
      <c r="G208" s="200"/>
      <c r="H208" s="200"/>
      <c r="I208" s="200"/>
      <c r="J208" s="200"/>
      <c r="K208" s="201"/>
      <c r="Q208" s="211">
        <v>-20</v>
      </c>
      <c r="R208" s="179">
        <v>-4.6025799999999999E-2</v>
      </c>
      <c r="S208" s="180">
        <v>-3.67812E-2</v>
      </c>
      <c r="T208" s="32">
        <v>-4.8259086999999999E-2</v>
      </c>
      <c r="U208" s="180">
        <v>-4.1008055000000002E-2</v>
      </c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</row>
    <row r="209" spans="1:36" x14ac:dyDescent="0.2">
      <c r="A209" s="47">
        <v>0</v>
      </c>
      <c r="B209" s="179">
        <v>7.9019229999999996E-2</v>
      </c>
      <c r="C209" s="32">
        <v>7.344067E-2</v>
      </c>
      <c r="D209" s="179">
        <v>7.9460672999999996E-2</v>
      </c>
      <c r="E209" s="180">
        <v>6.9630116000000006E-2</v>
      </c>
      <c r="F209" s="201"/>
      <c r="G209" s="201"/>
      <c r="H209" s="201"/>
      <c r="I209" s="201"/>
      <c r="J209" s="201"/>
      <c r="K209" s="201"/>
      <c r="Q209" s="211">
        <v>0</v>
      </c>
      <c r="R209" s="179">
        <v>8.0338640000000003E-2</v>
      </c>
      <c r="S209" s="180">
        <v>0.11842448</v>
      </c>
      <c r="T209" s="32">
        <v>6.2460445000000003E-2</v>
      </c>
      <c r="U209" s="180">
        <v>9.6661924999999996E-2</v>
      </c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</row>
    <row r="210" spans="1:36" x14ac:dyDescent="0.2">
      <c r="A210" s="47">
        <v>20</v>
      </c>
      <c r="B210" s="179">
        <v>9.4654180000000004E-2</v>
      </c>
      <c r="C210" s="32">
        <v>9.3920210000000004E-2</v>
      </c>
      <c r="D210" s="179">
        <v>0.10259014399999999</v>
      </c>
      <c r="E210" s="180">
        <v>9.0172647999999994E-2</v>
      </c>
      <c r="Q210" s="211">
        <v>20</v>
      </c>
      <c r="R210" s="179">
        <v>0.12957775999999999</v>
      </c>
      <c r="S210" s="180">
        <v>0.21933557000000001</v>
      </c>
      <c r="T210" s="32">
        <v>0.117779098</v>
      </c>
      <c r="U210" s="180">
        <v>0.19578672899999999</v>
      </c>
    </row>
    <row r="211" spans="1:36" x14ac:dyDescent="0.2">
      <c r="A211" s="47">
        <v>40</v>
      </c>
      <c r="B211" s="179">
        <v>0.1283059</v>
      </c>
      <c r="C211" s="32">
        <v>0.13410504000000001</v>
      </c>
      <c r="D211" s="179">
        <v>0.115374066</v>
      </c>
      <c r="E211" s="180">
        <v>0.10694579</v>
      </c>
      <c r="Q211" s="211">
        <v>40</v>
      </c>
      <c r="R211" s="179">
        <v>0.11780909000000001</v>
      </c>
      <c r="S211" s="180">
        <v>0.19416775</v>
      </c>
      <c r="T211" s="32">
        <v>0.113631569</v>
      </c>
      <c r="U211" s="180">
        <v>0.18718726899999999</v>
      </c>
    </row>
    <row r="212" spans="1:36" x14ac:dyDescent="0.2">
      <c r="A212" s="47">
        <v>60</v>
      </c>
      <c r="B212" s="179">
        <v>0.14338022</v>
      </c>
      <c r="C212" s="32">
        <v>0.17317444000000001</v>
      </c>
      <c r="D212" s="179">
        <v>0.14762060299999999</v>
      </c>
      <c r="E212" s="180">
        <v>0.144699469</v>
      </c>
      <c r="Q212" s="211">
        <v>60</v>
      </c>
      <c r="R212" s="179">
        <v>0.12266878000000001</v>
      </c>
      <c r="S212" s="180">
        <v>0.19256893</v>
      </c>
      <c r="T212" s="32">
        <v>0.124160364</v>
      </c>
      <c r="U212" s="180">
        <v>0.18992278000000001</v>
      </c>
    </row>
    <row r="213" spans="1:36" x14ac:dyDescent="0.2">
      <c r="A213" s="48">
        <v>80</v>
      </c>
      <c r="B213" s="174">
        <v>0.19139026000000001</v>
      </c>
      <c r="C213" s="34">
        <v>0.23651989000000001</v>
      </c>
      <c r="D213" s="174">
        <v>0.184490666</v>
      </c>
      <c r="E213" s="175">
        <v>0.18087467600000001</v>
      </c>
      <c r="Q213" s="211">
        <v>80</v>
      </c>
      <c r="R213" s="179">
        <v>0.27973368999999998</v>
      </c>
      <c r="S213" s="180">
        <v>0.25974846000000001</v>
      </c>
      <c r="T213" s="32">
        <v>0.22527407099999999</v>
      </c>
      <c r="U213" s="180">
        <v>0.24719904400000001</v>
      </c>
    </row>
    <row r="214" spans="1:36" x14ac:dyDescent="0.2">
      <c r="Q214" s="222">
        <v>100</v>
      </c>
      <c r="R214" s="125">
        <v>0.67414635000000001</v>
      </c>
      <c r="S214" s="83">
        <v>0.61769909000000001</v>
      </c>
      <c r="T214" s="65">
        <v>0.64047884899999996</v>
      </c>
      <c r="U214" s="83">
        <v>0.57713180799999997</v>
      </c>
    </row>
    <row r="217" spans="1:36" x14ac:dyDescent="0.2">
      <c r="A217" s="242" t="s">
        <v>478</v>
      </c>
      <c r="B217" s="242"/>
      <c r="C217" s="242"/>
      <c r="D217" s="242"/>
      <c r="E217" s="242"/>
      <c r="U217" s="242" t="s">
        <v>484</v>
      </c>
      <c r="V217" s="242"/>
      <c r="W217" s="242"/>
      <c r="X217" s="242"/>
      <c r="Y217" s="242"/>
    </row>
    <row r="218" spans="1:36" x14ac:dyDescent="0.2">
      <c r="A218" s="242"/>
      <c r="B218" s="242"/>
      <c r="C218" s="242"/>
      <c r="D218" s="242"/>
      <c r="E218" s="242"/>
      <c r="U218" s="242"/>
      <c r="V218" s="242"/>
      <c r="W218" s="242"/>
      <c r="X218" s="242"/>
      <c r="Y218" s="242"/>
    </row>
    <row r="219" spans="1:36" x14ac:dyDescent="0.2">
      <c r="A219" s="235" t="s">
        <v>121</v>
      </c>
      <c r="B219" s="235"/>
      <c r="C219" s="235"/>
      <c r="D219" s="1" t="s">
        <v>467</v>
      </c>
      <c r="U219" s="235" t="s">
        <v>121</v>
      </c>
      <c r="V219" s="235"/>
      <c r="W219" s="235"/>
      <c r="X219" s="1" t="s">
        <v>474</v>
      </c>
    </row>
    <row r="221" spans="1:36" ht="17" x14ac:dyDescent="0.25">
      <c r="A221" s="204"/>
      <c r="B221" s="299" t="s">
        <v>479</v>
      </c>
      <c r="C221" s="300"/>
      <c r="D221" s="300"/>
      <c r="E221" s="300"/>
      <c r="F221" s="310"/>
      <c r="G221" s="310"/>
      <c r="H221" s="320" t="s">
        <v>480</v>
      </c>
      <c r="I221" s="321"/>
      <c r="J221" s="321"/>
      <c r="K221" s="321"/>
      <c r="L221" s="321"/>
      <c r="M221" s="321"/>
      <c r="N221" s="321"/>
      <c r="O221" s="321"/>
      <c r="P221" s="322"/>
      <c r="U221" s="17"/>
      <c r="V221" s="324" t="s">
        <v>479</v>
      </c>
      <c r="W221" s="325"/>
      <c r="X221" s="325"/>
      <c r="Y221" s="325"/>
      <c r="Z221" s="325"/>
      <c r="AA221" s="326"/>
      <c r="AB221" s="327" t="s">
        <v>480</v>
      </c>
      <c r="AC221" s="328"/>
      <c r="AD221" s="328"/>
      <c r="AE221" s="328"/>
      <c r="AF221" s="328"/>
      <c r="AG221" s="328"/>
      <c r="AH221" s="328"/>
      <c r="AI221" s="328"/>
      <c r="AJ221" s="329"/>
    </row>
    <row r="222" spans="1:36" x14ac:dyDescent="0.2">
      <c r="A222" s="93" t="s">
        <v>1</v>
      </c>
      <c r="B222" s="176" t="s">
        <v>16</v>
      </c>
      <c r="C222" s="177" t="s">
        <v>17</v>
      </c>
      <c r="D222" s="177" t="s">
        <v>18</v>
      </c>
      <c r="E222" s="177" t="s">
        <v>19</v>
      </c>
      <c r="F222" s="177" t="s">
        <v>179</v>
      </c>
      <c r="G222" s="177" t="s">
        <v>180</v>
      </c>
      <c r="H222" s="212" t="s">
        <v>16</v>
      </c>
      <c r="I222" s="213" t="s">
        <v>17</v>
      </c>
      <c r="J222" s="213" t="s">
        <v>18</v>
      </c>
      <c r="K222" s="213" t="s">
        <v>19</v>
      </c>
      <c r="L222" s="213" t="s">
        <v>179</v>
      </c>
      <c r="M222" s="213" t="s">
        <v>180</v>
      </c>
      <c r="N222" s="213" t="s">
        <v>332</v>
      </c>
      <c r="O222" s="213" t="s">
        <v>333</v>
      </c>
      <c r="P222" s="214" t="s">
        <v>334</v>
      </c>
      <c r="U222" s="93" t="s">
        <v>1</v>
      </c>
      <c r="V222" s="177" t="s">
        <v>16</v>
      </c>
      <c r="W222" s="177" t="s">
        <v>17</v>
      </c>
      <c r="X222" s="177" t="s">
        <v>18</v>
      </c>
      <c r="Y222" s="177" t="s">
        <v>19</v>
      </c>
      <c r="Z222" s="177" t="s">
        <v>179</v>
      </c>
      <c r="AA222" s="178" t="s">
        <v>180</v>
      </c>
      <c r="AB222" s="186" t="s">
        <v>16</v>
      </c>
      <c r="AC222" s="187" t="s">
        <v>17</v>
      </c>
      <c r="AD222" s="187" t="s">
        <v>18</v>
      </c>
      <c r="AE222" s="187" t="s">
        <v>19</v>
      </c>
      <c r="AF222" s="187" t="s">
        <v>179</v>
      </c>
      <c r="AG222" s="187" t="s">
        <v>180</v>
      </c>
      <c r="AH222" s="187" t="s">
        <v>332</v>
      </c>
      <c r="AI222" s="187" t="s">
        <v>333</v>
      </c>
      <c r="AJ222" s="188" t="s">
        <v>334</v>
      </c>
    </row>
    <row r="223" spans="1:36" x14ac:dyDescent="0.2">
      <c r="A223" s="46">
        <v>-100</v>
      </c>
      <c r="B223" s="185">
        <v>-8.0374352633952997E-2</v>
      </c>
      <c r="C223" s="30">
        <v>-0.10172119736671401</v>
      </c>
      <c r="D223" s="30">
        <v>-8.6288891732692996E-2</v>
      </c>
      <c r="E223" s="30">
        <v>-0.13064274191856401</v>
      </c>
      <c r="F223" s="132">
        <v>-9.8601497709751004E-2</v>
      </c>
      <c r="G223" s="173">
        <v>-0.10351788252592101</v>
      </c>
      <c r="H223" s="185">
        <v>-7.4497185647488001E-2</v>
      </c>
      <c r="I223" s="30">
        <v>-9.5143854618072995E-2</v>
      </c>
      <c r="J223" s="30">
        <v>-9.9013037979602994E-2</v>
      </c>
      <c r="K223" s="30">
        <v>-8.0049976706505002E-2</v>
      </c>
      <c r="L223" s="55">
        <v>-6.0907065868377998E-2</v>
      </c>
      <c r="M223" s="55">
        <v>-7.8387342393397993E-2</v>
      </c>
      <c r="N223" s="55">
        <v>-7.8204534947871995E-2</v>
      </c>
      <c r="O223" s="55">
        <v>-8.1151381134987002E-2</v>
      </c>
      <c r="P223" s="56">
        <v>-8.8916465640067999E-2</v>
      </c>
      <c r="U223" s="47">
        <v>-100</v>
      </c>
      <c r="V223" s="185">
        <v>-0.1190185546875</v>
      </c>
      <c r="W223" s="30">
        <v>-0.10147593915462499</v>
      </c>
      <c r="X223" s="30">
        <v>-0.106482371687889</v>
      </c>
      <c r="Y223" s="30">
        <v>-0.116792194545269</v>
      </c>
      <c r="Z223" s="30">
        <v>-9.2794291675090998E-2</v>
      </c>
      <c r="AA223" s="173">
        <v>-9.1395609080791002E-2</v>
      </c>
      <c r="AB223" s="185">
        <v>-8.2991413772106004E-2</v>
      </c>
      <c r="AC223" s="30">
        <v>-0.10438413918018299</v>
      </c>
      <c r="AD223" s="30">
        <v>-0.111926607787609</v>
      </c>
      <c r="AE223" s="30">
        <v>-8.3169810473918998E-2</v>
      </c>
      <c r="AF223" s="30">
        <v>-7.1865119040011999E-2</v>
      </c>
      <c r="AG223" s="30">
        <v>-7.9919330775737998E-2</v>
      </c>
      <c r="AH223" s="30">
        <v>-8.0074518918991006E-2</v>
      </c>
      <c r="AI223" s="30">
        <v>-8.2211680710315996E-2</v>
      </c>
      <c r="AJ223" s="173">
        <v>-9.6068449318408994E-2</v>
      </c>
    </row>
    <row r="224" spans="1:36" x14ac:dyDescent="0.2">
      <c r="A224" s="47">
        <v>-80</v>
      </c>
      <c r="B224" s="179">
        <v>-5.6996766477823001E-2</v>
      </c>
      <c r="C224" s="32">
        <v>-8.6368724703788993E-2</v>
      </c>
      <c r="D224" s="32">
        <v>-6.4773626625537997E-2</v>
      </c>
      <c r="E224" s="32">
        <v>-9.2344127595424999E-2</v>
      </c>
      <c r="F224" s="80">
        <v>-6.8099141120911005E-2</v>
      </c>
      <c r="G224" s="180">
        <v>-7.2535105049609999E-2</v>
      </c>
      <c r="H224" s="179">
        <v>-6.1619795858860002E-2</v>
      </c>
      <c r="I224" s="32">
        <v>-8.0589294433594E-2</v>
      </c>
      <c r="J224" s="32">
        <v>-8.8931418955325997E-2</v>
      </c>
      <c r="K224" s="32">
        <v>-6.7777723073959004E-2</v>
      </c>
      <c r="L224" s="20">
        <v>-4.4532701373100003E-2</v>
      </c>
      <c r="M224" s="20">
        <v>-6.4577072858809995E-2</v>
      </c>
      <c r="N224" s="20">
        <v>-5.5866621434688998E-2</v>
      </c>
      <c r="O224" s="20">
        <v>-6.9127559661864998E-2</v>
      </c>
      <c r="P224" s="25">
        <v>-8.1742025911808E-2</v>
      </c>
      <c r="U224" s="47">
        <v>-80</v>
      </c>
      <c r="V224" s="179">
        <v>-0.1068115234375</v>
      </c>
      <c r="W224" s="32">
        <v>-8.9064925909041998E-2</v>
      </c>
      <c r="X224" s="32">
        <v>-8.2797020673751998E-2</v>
      </c>
      <c r="Y224" s="32">
        <v>-9.6664711833000003E-2</v>
      </c>
      <c r="Z224" s="32">
        <v>-7.8175716102122997E-2</v>
      </c>
      <c r="AA224" s="180">
        <v>-7.8779779374598999E-2</v>
      </c>
      <c r="AB224" s="179">
        <v>-7.3365353047847998E-2</v>
      </c>
      <c r="AC224" s="32">
        <v>-8.9069426059722998E-2</v>
      </c>
      <c r="AD224" s="32">
        <v>-0.101940259337425</v>
      </c>
      <c r="AE224" s="32">
        <v>-7.3155663907528007E-2</v>
      </c>
      <c r="AF224" s="32">
        <v>-6.9068036973475994E-2</v>
      </c>
      <c r="AG224" s="32">
        <v>-7.1345493197441004E-2</v>
      </c>
      <c r="AH224" s="32">
        <v>-6.6974245011806002E-2</v>
      </c>
      <c r="AI224" s="32">
        <v>-7.5559116899966999E-2</v>
      </c>
      <c r="AJ224" s="180">
        <v>-8.7464623153210005E-2</v>
      </c>
    </row>
    <row r="225" spans="1:36" x14ac:dyDescent="0.2">
      <c r="A225" s="47">
        <v>-60</v>
      </c>
      <c r="B225" s="179">
        <v>-3.3452376723288997E-2</v>
      </c>
      <c r="C225" s="32">
        <v>-6.6249065101147003E-2</v>
      </c>
      <c r="D225" s="32">
        <v>-3.8643203675747001E-2</v>
      </c>
      <c r="E225" s="32">
        <v>-6.7922882735728995E-2</v>
      </c>
      <c r="F225" s="80">
        <v>-4.2057149112225002E-2</v>
      </c>
      <c r="G225" s="180">
        <v>-4.5126695185899998E-2</v>
      </c>
      <c r="H225" s="179">
        <v>-3.7776406854391001E-2</v>
      </c>
      <c r="I225" s="32">
        <v>-5.7054247707128997E-2</v>
      </c>
      <c r="J225" s="32">
        <v>-6.9177560508250996E-2</v>
      </c>
      <c r="K225" s="32">
        <v>-4.9678511917590998E-2</v>
      </c>
      <c r="L225" s="20">
        <v>-3.0769549310206999E-2</v>
      </c>
      <c r="M225" s="20">
        <v>-4.6861294656992E-2</v>
      </c>
      <c r="N225" s="20">
        <v>-4.0040273219347E-2</v>
      </c>
      <c r="O225" s="20">
        <v>-5.9022866189480001E-2</v>
      </c>
      <c r="P225" s="25">
        <v>-6.3124760985374007E-2</v>
      </c>
      <c r="U225" s="47">
        <v>-60</v>
      </c>
      <c r="V225" s="179">
        <v>-9.46044921875E-2</v>
      </c>
      <c r="W225" s="32">
        <v>-6.8946897983550998E-2</v>
      </c>
      <c r="X225" s="32">
        <v>-6.9400131702422999E-2</v>
      </c>
      <c r="Y225" s="32">
        <v>-8.2285732030869002E-2</v>
      </c>
      <c r="Z225" s="32">
        <v>-6.5911382436752E-2</v>
      </c>
      <c r="AA225" s="180">
        <v>-6.6570594906807001E-2</v>
      </c>
      <c r="AB225" s="179">
        <v>-6.5129056572913999E-2</v>
      </c>
      <c r="AC225" s="32">
        <v>-8.0353289842605993E-2</v>
      </c>
      <c r="AD225" s="32">
        <v>-8.9162915945053003E-2</v>
      </c>
      <c r="AE225" s="32">
        <v>-6.2628135085105993E-2</v>
      </c>
      <c r="AF225" s="32">
        <v>-6.0687214136123997E-2</v>
      </c>
      <c r="AG225" s="32">
        <v>-6.0729023069142997E-2</v>
      </c>
      <c r="AH225" s="32">
        <v>-5.6933574378489997E-2</v>
      </c>
      <c r="AI225" s="32">
        <v>-6.6713966429233995E-2</v>
      </c>
      <c r="AJ225" s="180">
        <v>-7.7711828052998005E-2</v>
      </c>
    </row>
    <row r="226" spans="1:36" x14ac:dyDescent="0.2">
      <c r="A226" s="47">
        <v>-40</v>
      </c>
      <c r="B226" s="179">
        <v>2.4649428203702001E-2</v>
      </c>
      <c r="C226" s="32">
        <v>-3.3614143729209997E-2</v>
      </c>
      <c r="D226" s="32">
        <v>-2.4397626519202999E-2</v>
      </c>
      <c r="E226" s="32">
        <v>-5.7554688304663003E-2</v>
      </c>
      <c r="F226" s="80">
        <v>-2.6745544746518E-2</v>
      </c>
      <c r="G226" s="180">
        <v>-2.8514079749584E-2</v>
      </c>
      <c r="H226" s="179">
        <v>2.4322787299751999E-2</v>
      </c>
      <c r="I226" s="32">
        <v>-2.9046071693301E-2</v>
      </c>
      <c r="J226" s="32">
        <v>-5.1509592682122997E-2</v>
      </c>
      <c r="K226" s="32">
        <v>-3.7813596427440997E-2</v>
      </c>
      <c r="L226" s="20">
        <v>-1.5359756536782E-2</v>
      </c>
      <c r="M226" s="20">
        <v>-2.7580380439757999E-2</v>
      </c>
      <c r="N226" s="20">
        <v>-2.3213310167193E-2</v>
      </c>
      <c r="O226" s="20">
        <v>-3.8213953375815998E-2</v>
      </c>
      <c r="P226" s="25">
        <v>-5.4660547524691003E-2</v>
      </c>
      <c r="U226" s="47">
        <v>-40</v>
      </c>
      <c r="V226" s="179">
        <v>-7.32421875E-2</v>
      </c>
      <c r="W226" s="32">
        <v>-5.3400214761496E-2</v>
      </c>
      <c r="X226" s="32">
        <v>-5.3567763417958998E-2</v>
      </c>
      <c r="Y226" s="32">
        <v>-6.6121086478233004E-2</v>
      </c>
      <c r="Z226" s="32">
        <v>-5.1362831145524999E-2</v>
      </c>
      <c r="AA226" s="180">
        <v>-5.4591011255980003E-2</v>
      </c>
      <c r="AB226" s="179">
        <v>-5.6083787232637003E-2</v>
      </c>
      <c r="AC226" s="32">
        <v>-6.8418651819229001E-2</v>
      </c>
      <c r="AD226" s="32">
        <v>-8.0659925937653004E-2</v>
      </c>
      <c r="AE226" s="32">
        <v>-5.4952725768089003E-2</v>
      </c>
      <c r="AF226" s="32">
        <v>-5.1662307232617999E-2</v>
      </c>
      <c r="AG226" s="32">
        <v>-4.8303090035915E-2</v>
      </c>
      <c r="AH226" s="32">
        <v>-5.2091360092163003E-2</v>
      </c>
      <c r="AI226" s="32">
        <v>-6.2765307724475999E-2</v>
      </c>
      <c r="AJ226" s="180">
        <v>-7.0525065064430001E-2</v>
      </c>
    </row>
    <row r="227" spans="1:36" x14ac:dyDescent="0.2">
      <c r="A227" s="47">
        <v>-20</v>
      </c>
      <c r="B227" s="179">
        <v>4.9855235964060003E-2</v>
      </c>
      <c r="C227" s="32">
        <v>4.3719466775656003E-2</v>
      </c>
      <c r="D227" s="32">
        <v>3.3568248152733002E-2</v>
      </c>
      <c r="E227" s="32">
        <v>3.3442549407482002E-2</v>
      </c>
      <c r="F227" s="80">
        <v>2.5877377018331999E-2</v>
      </c>
      <c r="G227" s="180">
        <v>2.9672726988792E-2</v>
      </c>
      <c r="H227" s="179">
        <v>4.3476097285748E-2</v>
      </c>
      <c r="I227" s="32">
        <v>3.9581619203091001E-2</v>
      </c>
      <c r="J227" s="32">
        <v>4.1686724871396998E-2</v>
      </c>
      <c r="K227" s="32">
        <v>2.3301674053072999E-2</v>
      </c>
      <c r="L227" s="20">
        <v>2.0103823393582999E-2</v>
      </c>
      <c r="M227" s="20">
        <v>2.7068728581071001E-2</v>
      </c>
      <c r="N227" s="20">
        <v>2.6409560814500001E-2</v>
      </c>
      <c r="O227" s="20">
        <v>2.8512751683593001E-2</v>
      </c>
      <c r="P227" s="25">
        <v>3.8163147866725998E-2</v>
      </c>
      <c r="U227" s="47">
        <v>-20</v>
      </c>
      <c r="V227" s="179">
        <v>-6.40869140625E-2</v>
      </c>
      <c r="W227" s="32">
        <v>-3.3883854746819E-2</v>
      </c>
      <c r="X227" s="32">
        <v>-5.0206128507852998E-2</v>
      </c>
      <c r="Y227" s="32">
        <v>-4.5711364597081999E-2</v>
      </c>
      <c r="Z227" s="32">
        <v>-4.3641414493321998E-2</v>
      </c>
      <c r="AA227" s="180">
        <v>-4.5447234064341001E-2</v>
      </c>
      <c r="AB227" s="179">
        <v>-4.225105419755E-2</v>
      </c>
      <c r="AC227" s="32">
        <v>-5.0901420414448E-2</v>
      </c>
      <c r="AD227" s="32">
        <v>-6.5512098371983005E-2</v>
      </c>
      <c r="AE227" s="32">
        <v>-4.4942107051611002E-2</v>
      </c>
      <c r="AF227" s="32">
        <v>-4.2262446135283002E-2</v>
      </c>
      <c r="AG227" s="32">
        <v>-3.6449700593948003E-2</v>
      </c>
      <c r="AH227" s="32">
        <v>-4.9901265650988E-2</v>
      </c>
      <c r="AI227" s="32">
        <v>-5.3561680018901998E-2</v>
      </c>
      <c r="AJ227" s="180">
        <v>-6.7814953625201999E-2</v>
      </c>
    </row>
    <row r="228" spans="1:36" x14ac:dyDescent="0.2">
      <c r="A228" s="47">
        <v>0</v>
      </c>
      <c r="B228" s="179">
        <v>6.0863956809044002E-2</v>
      </c>
      <c r="C228" s="32">
        <v>7.3918111622333998E-2</v>
      </c>
      <c r="D228" s="32">
        <v>4.5946508646010999E-2</v>
      </c>
      <c r="E228" s="32">
        <v>6.0853037983179002E-2</v>
      </c>
      <c r="F228" s="80">
        <v>4.0964048355818003E-2</v>
      </c>
      <c r="G228" s="180">
        <v>5.5971205234527997E-2</v>
      </c>
      <c r="H228" s="179">
        <v>5.8463919907807999E-2</v>
      </c>
      <c r="I228" s="32">
        <v>5.4883435368538E-2</v>
      </c>
      <c r="J228" s="32">
        <v>6.3863344490527996E-2</v>
      </c>
      <c r="K228" s="32">
        <v>3.6231901496648997E-2</v>
      </c>
      <c r="L228" s="20">
        <v>3.1549558043480003E-2</v>
      </c>
      <c r="M228" s="20">
        <v>4.4339332729577997E-2</v>
      </c>
      <c r="N228" s="20">
        <v>4.2680114507674997E-2</v>
      </c>
      <c r="O228" s="20">
        <v>3.9035428315401001E-2</v>
      </c>
      <c r="P228" s="25">
        <v>4.3213903903961001E-2</v>
      </c>
      <c r="U228" s="47">
        <v>0</v>
      </c>
      <c r="V228" s="179">
        <v>0.1434326171875</v>
      </c>
      <c r="W228" s="32">
        <v>0.14408160746097601</v>
      </c>
      <c r="X228" s="32">
        <v>6.0430806130171003E-2</v>
      </c>
      <c r="Y228" s="32">
        <v>6.1864383518695998E-2</v>
      </c>
      <c r="Z228" s="32">
        <v>5.2610073238610999E-2</v>
      </c>
      <c r="AA228" s="180">
        <v>7.5347207486629E-2</v>
      </c>
      <c r="AB228" s="179">
        <v>0.15993057191371901</v>
      </c>
      <c r="AC228" s="32">
        <v>0.125523746013641</v>
      </c>
      <c r="AD228" s="32">
        <v>0.100330084562302</v>
      </c>
      <c r="AE228" s="32">
        <v>0.11013668775558499</v>
      </c>
      <c r="AF228" s="32">
        <v>0.15911905467510201</v>
      </c>
      <c r="AG228" s="32">
        <v>0.27901515364646901</v>
      </c>
      <c r="AH228" s="32">
        <v>0.187829479575157</v>
      </c>
      <c r="AI228" s="32">
        <v>0.133340284228325</v>
      </c>
      <c r="AJ228" s="180">
        <v>0.16749866306781799</v>
      </c>
    </row>
    <row r="229" spans="1:36" x14ac:dyDescent="0.2">
      <c r="A229" s="47">
        <v>20</v>
      </c>
      <c r="B229" s="179">
        <v>7.6658904552459994E-2</v>
      </c>
      <c r="C229" s="32">
        <v>8.2908712327479997E-2</v>
      </c>
      <c r="D229" s="32">
        <v>6.5899275243281999E-2</v>
      </c>
      <c r="E229" s="32">
        <v>7.4552021920681E-2</v>
      </c>
      <c r="F229" s="80">
        <v>5.5631324648856999E-2</v>
      </c>
      <c r="G229" s="180">
        <v>7.2007670998572998E-2</v>
      </c>
      <c r="H229" s="179">
        <v>7.4595019221306E-2</v>
      </c>
      <c r="I229" s="32">
        <v>6.1788041144609E-2</v>
      </c>
      <c r="J229" s="32">
        <v>7.7032357454299996E-2</v>
      </c>
      <c r="K229" s="32">
        <v>5.1227055490017E-2</v>
      </c>
      <c r="L229" s="20">
        <v>3.6199800670146998E-2</v>
      </c>
      <c r="M229" s="20">
        <v>6.0090374201535998E-2</v>
      </c>
      <c r="N229" s="20">
        <v>5.1661506295204003E-2</v>
      </c>
      <c r="O229" s="20">
        <v>4.6738374978304E-2</v>
      </c>
      <c r="P229" s="25">
        <v>5.5602677166462E-2</v>
      </c>
      <c r="U229" s="47">
        <v>20</v>
      </c>
      <c r="V229" s="179">
        <v>0.1953125</v>
      </c>
      <c r="W229" s="32">
        <v>0.233998328447342</v>
      </c>
      <c r="X229" s="32">
        <v>8.4142260253428997E-2</v>
      </c>
      <c r="Y229" s="32">
        <v>6.6049903631209994E-2</v>
      </c>
      <c r="Z229" s="32">
        <v>9.1809257864952004E-2</v>
      </c>
      <c r="AA229" s="180">
        <v>0.130719229578972</v>
      </c>
      <c r="AB229" s="179">
        <v>0.23166884481906899</v>
      </c>
      <c r="AC229" s="32">
        <v>0.16746012866497001</v>
      </c>
      <c r="AD229" s="32">
        <v>0.16737802326679199</v>
      </c>
      <c r="AE229" s="32">
        <v>0.171884715557098</v>
      </c>
      <c r="AF229" s="32">
        <v>0.20198582112789201</v>
      </c>
      <c r="AG229" s="32">
        <v>0.34929791092872597</v>
      </c>
      <c r="AH229" s="32">
        <v>0.26547011733055098</v>
      </c>
      <c r="AI229" s="32">
        <v>0.19497226178646099</v>
      </c>
      <c r="AJ229" s="180">
        <v>0.24343124032020599</v>
      </c>
    </row>
    <row r="230" spans="1:36" x14ac:dyDescent="0.2">
      <c r="A230" s="47">
        <v>40</v>
      </c>
      <c r="B230" s="179">
        <v>8.6050838232040003E-2</v>
      </c>
      <c r="C230" s="32">
        <v>0.112870313227177</v>
      </c>
      <c r="D230" s="32">
        <v>8.0836892127991E-2</v>
      </c>
      <c r="E230" s="32">
        <v>8.8569812476634993E-2</v>
      </c>
      <c r="F230" s="80">
        <v>8.1110164523125E-2</v>
      </c>
      <c r="G230" s="180">
        <v>8.9818008244038003E-2</v>
      </c>
      <c r="H230" s="179">
        <v>8.2300893962383007E-2</v>
      </c>
      <c r="I230" s="32">
        <v>7.5134731829165996E-2</v>
      </c>
      <c r="J230" s="32">
        <v>9.0011507272720004E-2</v>
      </c>
      <c r="K230" s="32">
        <v>6.3174113631248002E-2</v>
      </c>
      <c r="L230" s="20">
        <v>4.1580114513636003E-2</v>
      </c>
      <c r="M230" s="20">
        <v>8.5175350308417996E-2</v>
      </c>
      <c r="N230" s="20">
        <v>6.5959200263023002E-2</v>
      </c>
      <c r="O230" s="20">
        <v>6.2704153358936005E-2</v>
      </c>
      <c r="P230" s="25">
        <v>6.0948122292757E-2</v>
      </c>
      <c r="U230" s="47">
        <v>40</v>
      </c>
      <c r="V230" s="179">
        <v>0.1190185546875</v>
      </c>
      <c r="W230" s="32">
        <v>0.142311096191406</v>
      </c>
      <c r="X230" s="32">
        <v>5.5947072803973999E-2</v>
      </c>
      <c r="Y230" s="32">
        <v>5.3762223571539001E-2</v>
      </c>
      <c r="Z230" s="32">
        <v>5.0341218709945998E-2</v>
      </c>
      <c r="AA230" s="180">
        <v>8.0983929336071001E-2</v>
      </c>
      <c r="AB230" s="179">
        <v>0.109659619629383</v>
      </c>
      <c r="AC230" s="32">
        <v>8.9616052806376995E-2</v>
      </c>
      <c r="AD230" s="32">
        <v>0.10230237245559699</v>
      </c>
      <c r="AE230" s="32">
        <v>7.9370796680449995E-2</v>
      </c>
      <c r="AF230" s="32">
        <v>8.2191415131092002E-2</v>
      </c>
      <c r="AG230" s="32">
        <v>0.13241052627563499</v>
      </c>
      <c r="AH230" s="32">
        <v>9.2141911387444E-2</v>
      </c>
      <c r="AI230" s="32">
        <v>8.5488311946392004E-2</v>
      </c>
      <c r="AJ230" s="180">
        <v>9.0548984706402005E-2</v>
      </c>
    </row>
    <row r="231" spans="1:36" x14ac:dyDescent="0.2">
      <c r="A231" s="47">
        <v>60</v>
      </c>
      <c r="B231" s="179">
        <v>0.11359874159097701</v>
      </c>
      <c r="C231" s="32">
        <v>0.150552809238434</v>
      </c>
      <c r="D231" s="32">
        <v>0.105103671550751</v>
      </c>
      <c r="E231" s="32">
        <v>0.124540850520134</v>
      </c>
      <c r="F231" s="80">
        <v>0.10467577725648899</v>
      </c>
      <c r="G231" s="180">
        <v>0.12242425978183701</v>
      </c>
      <c r="H231" s="179">
        <v>0.10235617309808701</v>
      </c>
      <c r="I231" s="32">
        <v>0.10008572041988401</v>
      </c>
      <c r="J231" s="32">
        <v>9.6194386482239005E-2</v>
      </c>
      <c r="K231" s="32">
        <v>8.5672698915004994E-2</v>
      </c>
      <c r="L231" s="20">
        <v>4.6975463628768997E-2</v>
      </c>
      <c r="M231" s="20">
        <v>0.106530055403709</v>
      </c>
      <c r="N231" s="20">
        <v>8.4437452256680007E-2</v>
      </c>
      <c r="O231" s="20">
        <v>7.0431724190712003E-2</v>
      </c>
      <c r="P231" s="25">
        <v>6.8537391722201996E-2</v>
      </c>
      <c r="U231" s="47">
        <v>60</v>
      </c>
      <c r="V231" s="179">
        <v>8.544921875E-2</v>
      </c>
      <c r="W231" s="32">
        <v>9.6568822860717995E-2</v>
      </c>
      <c r="X231" s="32">
        <v>8.5183076560497006E-2</v>
      </c>
      <c r="Y231" s="32">
        <v>-8.0307118594645996E-2</v>
      </c>
      <c r="Z231" s="32">
        <v>4.9450781196356E-2</v>
      </c>
      <c r="AA231" s="180">
        <v>6.3708007335662994E-2</v>
      </c>
      <c r="AB231" s="179">
        <v>8.9284524321555994E-2</v>
      </c>
      <c r="AC231" s="32">
        <v>0.102659843862057</v>
      </c>
      <c r="AD231" s="32">
        <v>8.9401036500930994E-2</v>
      </c>
      <c r="AE231" s="32">
        <v>6.9497026503086007E-2</v>
      </c>
      <c r="AF231" s="32">
        <v>-6.3985459506511994E-2</v>
      </c>
      <c r="AG231" s="32">
        <v>6.6141389310359996E-2</v>
      </c>
      <c r="AH231" s="32">
        <v>4.7339826822281002E-2</v>
      </c>
      <c r="AI231" s="32">
        <v>6.2286507338285002E-2</v>
      </c>
      <c r="AJ231" s="180">
        <v>5.3868420422076999E-2</v>
      </c>
    </row>
    <row r="232" spans="1:36" x14ac:dyDescent="0.2">
      <c r="A232" s="48">
        <v>80</v>
      </c>
      <c r="B232" s="174">
        <v>0.178708076477051</v>
      </c>
      <c r="C232" s="34">
        <v>0.24430450797080999</v>
      </c>
      <c r="D232" s="34">
        <v>0.162302762269974</v>
      </c>
      <c r="E232" s="34">
        <v>0.18329575657844499</v>
      </c>
      <c r="F232" s="65">
        <v>0.146442145109177</v>
      </c>
      <c r="G232" s="175">
        <v>0.17757776379585299</v>
      </c>
      <c r="H232" s="174">
        <v>0.14309655129909499</v>
      </c>
      <c r="I232" s="34">
        <v>0.13922092318534901</v>
      </c>
      <c r="J232" s="34">
        <v>0.15277461707591999</v>
      </c>
      <c r="K232" s="34">
        <v>0.130988389253616</v>
      </c>
      <c r="L232" s="18">
        <v>7.8015804290770999E-2</v>
      </c>
      <c r="M232" s="18">
        <v>0.15690353512763999</v>
      </c>
      <c r="N232" s="18">
        <v>0.13129259645938901</v>
      </c>
      <c r="O232" s="18">
        <v>9.6351869404316004E-2</v>
      </c>
      <c r="P232" s="26">
        <v>0.106309965252876</v>
      </c>
      <c r="U232" s="47">
        <v>80</v>
      </c>
      <c r="V232" s="179">
        <v>0.1220703125</v>
      </c>
      <c r="W232" s="32">
        <v>0.16177664697170299</v>
      </c>
      <c r="X232" s="32">
        <v>0.11671982705593099</v>
      </c>
      <c r="Y232" s="32">
        <v>6.0835391283035001E-2</v>
      </c>
      <c r="Z232" s="32">
        <v>9.0374432504176996E-2</v>
      </c>
      <c r="AA232" s="180">
        <v>0.11162485182285301</v>
      </c>
      <c r="AB232" s="179">
        <v>0.149511739611626</v>
      </c>
      <c r="AC232" s="32">
        <v>0.16277430951595301</v>
      </c>
      <c r="AD232" s="32">
        <v>0.155666127800941</v>
      </c>
      <c r="AE232" s="32">
        <v>0.124688319861889</v>
      </c>
      <c r="AF232" s="32">
        <v>8.1089518964290994E-2</v>
      </c>
      <c r="AG232" s="32">
        <v>9.5543161034584004E-2</v>
      </c>
      <c r="AH232" s="32">
        <v>7.6946206390858002E-2</v>
      </c>
      <c r="AI232" s="32">
        <v>8.4227561950683996E-2</v>
      </c>
      <c r="AJ232" s="180">
        <v>7.7352032065391998E-2</v>
      </c>
    </row>
    <row r="233" spans="1:36" x14ac:dyDescent="0.2">
      <c r="U233" s="48">
        <v>100</v>
      </c>
      <c r="V233" s="174">
        <v>0.48828125</v>
      </c>
      <c r="W233" s="34">
        <v>0.62275767326355003</v>
      </c>
      <c r="X233" s="34">
        <v>0.30833837389946001</v>
      </c>
      <c r="Y233" s="34">
        <v>0.39392173290252702</v>
      </c>
      <c r="Z233" s="34">
        <v>0.38840478658676098</v>
      </c>
      <c r="AA233" s="175">
        <v>0.39802181720733598</v>
      </c>
      <c r="AB233" s="174">
        <v>0.39158806204795799</v>
      </c>
      <c r="AC233" s="34">
        <v>0.41753560304641701</v>
      </c>
      <c r="AD233" s="34">
        <v>0.47617021203041099</v>
      </c>
      <c r="AE233" s="34">
        <v>0.42092189192771901</v>
      </c>
      <c r="AF233" s="34">
        <v>0.26152756810188299</v>
      </c>
      <c r="AG233" s="34">
        <v>0.240099042654037</v>
      </c>
      <c r="AH233" s="34">
        <v>0.21969656646251701</v>
      </c>
      <c r="AI233" s="34">
        <v>0.201859995722771</v>
      </c>
      <c r="AJ233" s="175">
        <v>0.27671310305595398</v>
      </c>
    </row>
    <row r="234" spans="1:36" x14ac:dyDescent="0.2"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</row>
    <row r="235" spans="1:36" ht="17" x14ac:dyDescent="0.2">
      <c r="B235" s="249" t="s">
        <v>480</v>
      </c>
      <c r="C235" s="323"/>
      <c r="D235" s="323"/>
      <c r="E235" s="323"/>
      <c r="F235" s="323"/>
      <c r="G235" s="323"/>
      <c r="H235" s="323"/>
      <c r="I235" s="323"/>
      <c r="J235" s="250"/>
      <c r="K235" s="314" t="s">
        <v>481</v>
      </c>
      <c r="L235" s="315"/>
      <c r="M235" s="315"/>
      <c r="N235" s="315"/>
      <c r="O235" s="315"/>
      <c r="P235" s="316"/>
      <c r="Q235" s="27"/>
      <c r="R235" s="27"/>
      <c r="S235" s="27"/>
      <c r="T235" s="27"/>
      <c r="V235" s="249" t="s">
        <v>480</v>
      </c>
      <c r="W235" s="323"/>
      <c r="X235" s="323"/>
      <c r="Y235" s="323"/>
      <c r="Z235" s="323"/>
      <c r="AA235" s="323"/>
      <c r="AB235" s="323"/>
      <c r="AC235" s="323"/>
      <c r="AD235" s="250"/>
      <c r="AE235" s="314" t="s">
        <v>481</v>
      </c>
      <c r="AF235" s="315"/>
      <c r="AG235" s="315"/>
      <c r="AH235" s="315"/>
      <c r="AI235" s="315"/>
      <c r="AJ235" s="316"/>
    </row>
    <row r="236" spans="1:36" x14ac:dyDescent="0.2">
      <c r="A236" s="93" t="s">
        <v>1</v>
      </c>
      <c r="B236" s="176" t="s">
        <v>16</v>
      </c>
      <c r="C236" s="177" t="s">
        <v>17</v>
      </c>
      <c r="D236" s="177" t="s">
        <v>18</v>
      </c>
      <c r="E236" s="177" t="s">
        <v>19</v>
      </c>
      <c r="F236" s="177" t="s">
        <v>179</v>
      </c>
      <c r="G236" s="177" t="s">
        <v>180</v>
      </c>
      <c r="H236" s="177" t="s">
        <v>332</v>
      </c>
      <c r="I236" s="177" t="s">
        <v>333</v>
      </c>
      <c r="J236" s="177" t="s">
        <v>334</v>
      </c>
      <c r="K236" s="181" t="s">
        <v>16</v>
      </c>
      <c r="L236" s="182" t="s">
        <v>17</v>
      </c>
      <c r="M236" s="182" t="s">
        <v>18</v>
      </c>
      <c r="N236" s="182" t="s">
        <v>19</v>
      </c>
      <c r="O236" s="182" t="s">
        <v>179</v>
      </c>
      <c r="P236" s="183" t="s">
        <v>180</v>
      </c>
      <c r="R236" s="28"/>
      <c r="S236" s="28"/>
      <c r="T236" s="28"/>
      <c r="U236" s="93" t="s">
        <v>1</v>
      </c>
      <c r="V236" s="176" t="s">
        <v>16</v>
      </c>
      <c r="W236" s="177" t="s">
        <v>17</v>
      </c>
      <c r="X236" s="177" t="s">
        <v>18</v>
      </c>
      <c r="Y236" s="177" t="s">
        <v>19</v>
      </c>
      <c r="Z236" s="177" t="s">
        <v>179</v>
      </c>
      <c r="AA236" s="177" t="s">
        <v>180</v>
      </c>
      <c r="AB236" s="177" t="s">
        <v>332</v>
      </c>
      <c r="AC236" s="177" t="s">
        <v>333</v>
      </c>
      <c r="AD236" s="177" t="s">
        <v>334</v>
      </c>
      <c r="AE236" s="181" t="s">
        <v>16</v>
      </c>
      <c r="AF236" s="182" t="s">
        <v>17</v>
      </c>
      <c r="AG236" s="182" t="s">
        <v>18</v>
      </c>
      <c r="AH236" s="182" t="s">
        <v>19</v>
      </c>
      <c r="AI236" s="182" t="s">
        <v>179</v>
      </c>
      <c r="AJ236" s="183" t="s">
        <v>180</v>
      </c>
    </row>
    <row r="237" spans="1:36" x14ac:dyDescent="0.2">
      <c r="A237" s="46">
        <v>-100</v>
      </c>
      <c r="B237" s="185">
        <v>-7.4497185647488001E-2</v>
      </c>
      <c r="C237" s="30">
        <v>-9.5143854618072995E-2</v>
      </c>
      <c r="D237" s="30">
        <v>-9.9013037979602994E-2</v>
      </c>
      <c r="E237" s="30">
        <v>-8.0049976706505002E-2</v>
      </c>
      <c r="F237" s="30">
        <v>-6.0907065868377998E-2</v>
      </c>
      <c r="G237" s="30">
        <v>-7.8387342393397993E-2</v>
      </c>
      <c r="H237" s="30">
        <v>-7.8204534947871995E-2</v>
      </c>
      <c r="I237" s="30">
        <v>-8.1151381134987002E-2</v>
      </c>
      <c r="J237" s="173">
        <v>-8.8916465640067999E-2</v>
      </c>
      <c r="K237" s="179">
        <v>-0.10986328125</v>
      </c>
      <c r="L237" s="32">
        <v>-0.106114059686661</v>
      </c>
      <c r="M237" s="32">
        <v>-8.1781357526778994E-2</v>
      </c>
      <c r="N237" s="32">
        <v>-9.4099715352057994E-2</v>
      </c>
      <c r="O237" s="32">
        <v>-0.212813034653664</v>
      </c>
      <c r="P237" s="180">
        <v>-0.15886045992374401</v>
      </c>
      <c r="R237" s="28"/>
      <c r="S237" s="28"/>
      <c r="T237" s="28"/>
      <c r="U237" s="46">
        <v>-100</v>
      </c>
      <c r="V237" s="185">
        <v>-8.2991413772106004E-2</v>
      </c>
      <c r="W237" s="30">
        <v>-0.10438413918018299</v>
      </c>
      <c r="X237" s="30">
        <v>-0.111926607787609</v>
      </c>
      <c r="Y237" s="30">
        <v>-8.3169810473918998E-2</v>
      </c>
      <c r="Z237" s="30">
        <v>-7.1865119040011999E-2</v>
      </c>
      <c r="AA237" s="30">
        <v>-7.9919330775737998E-2</v>
      </c>
      <c r="AB237" s="30">
        <v>-8.0074518918991006E-2</v>
      </c>
      <c r="AC237" s="30">
        <v>-8.2211680710315996E-2</v>
      </c>
      <c r="AD237" s="173">
        <v>-9.6068449318408994E-2</v>
      </c>
      <c r="AE237" s="179">
        <v>-0.1068115234375</v>
      </c>
      <c r="AF237" s="32">
        <v>-0.128173828125</v>
      </c>
      <c r="AG237" s="32">
        <v>-0.115966796875</v>
      </c>
      <c r="AH237" s="32">
        <v>-9.7853310406207997E-2</v>
      </c>
      <c r="AI237" s="32">
        <v>-0.27826130390167197</v>
      </c>
      <c r="AJ237" s="180">
        <v>-9.0714216232299999E-2</v>
      </c>
    </row>
    <row r="238" spans="1:36" x14ac:dyDescent="0.2">
      <c r="A238" s="47">
        <v>-80</v>
      </c>
      <c r="B238" s="179">
        <v>-6.1619795858860002E-2</v>
      </c>
      <c r="C238" s="32">
        <v>-8.0589294433594E-2</v>
      </c>
      <c r="D238" s="32">
        <v>-8.8931418955325997E-2</v>
      </c>
      <c r="E238" s="32">
        <v>-6.7777723073959004E-2</v>
      </c>
      <c r="F238" s="32">
        <v>-4.4532701373100003E-2</v>
      </c>
      <c r="G238" s="32">
        <v>-6.4577072858809995E-2</v>
      </c>
      <c r="H238" s="32">
        <v>-5.5866621434688998E-2</v>
      </c>
      <c r="I238" s="32">
        <v>-6.9127559661864998E-2</v>
      </c>
      <c r="J238" s="180">
        <v>-8.1742025911808E-2</v>
      </c>
      <c r="K238" s="179">
        <v>-8.85009765625E-2</v>
      </c>
      <c r="L238" s="32">
        <v>-8.5709922015667003E-2</v>
      </c>
      <c r="M238" s="32">
        <v>-6.2313154339789997E-2</v>
      </c>
      <c r="N238" s="32">
        <v>-7.0587337017058993E-2</v>
      </c>
      <c r="O238" s="32">
        <v>-0.17134252190589899</v>
      </c>
      <c r="P238" s="180">
        <v>-0.137644037604332</v>
      </c>
      <c r="R238" s="28"/>
      <c r="S238" s="28"/>
      <c r="T238" s="28"/>
      <c r="U238" s="47">
        <v>-80</v>
      </c>
      <c r="V238" s="179">
        <v>-7.3365353047847998E-2</v>
      </c>
      <c r="W238" s="32">
        <v>-8.9069426059722998E-2</v>
      </c>
      <c r="X238" s="32">
        <v>-0.101940259337425</v>
      </c>
      <c r="Y238" s="32">
        <v>-7.3155663907528007E-2</v>
      </c>
      <c r="Z238" s="32">
        <v>-6.9068036973475994E-2</v>
      </c>
      <c r="AA238" s="32">
        <v>-7.1345493197441004E-2</v>
      </c>
      <c r="AB238" s="32">
        <v>-6.6974245011806002E-2</v>
      </c>
      <c r="AC238" s="32">
        <v>-7.5559116899966999E-2</v>
      </c>
      <c r="AD238" s="180">
        <v>-8.7464623153210005E-2</v>
      </c>
      <c r="AE238" s="179">
        <v>-9.765625E-2</v>
      </c>
      <c r="AF238" s="32">
        <v>-0.1220703125</v>
      </c>
      <c r="AG238" s="32">
        <v>-0.103759765625</v>
      </c>
      <c r="AH238" s="32">
        <v>-8.8352143764496002E-2</v>
      </c>
      <c r="AI238" s="32">
        <v>-0.25228723883628801</v>
      </c>
      <c r="AJ238" s="180">
        <v>-8.3201624453068002E-2</v>
      </c>
    </row>
    <row r="239" spans="1:36" x14ac:dyDescent="0.2">
      <c r="A239" s="47">
        <v>-60</v>
      </c>
      <c r="B239" s="179">
        <v>-3.7776406854391001E-2</v>
      </c>
      <c r="C239" s="32">
        <v>-5.7054247707128997E-2</v>
      </c>
      <c r="D239" s="32">
        <v>-6.9177560508250996E-2</v>
      </c>
      <c r="E239" s="32">
        <v>-4.9678511917590998E-2</v>
      </c>
      <c r="F239" s="32">
        <v>-3.0769549310206999E-2</v>
      </c>
      <c r="G239" s="32">
        <v>-4.6861294656992E-2</v>
      </c>
      <c r="H239" s="32">
        <v>-4.0040273219347E-2</v>
      </c>
      <c r="I239" s="32">
        <v>-5.9022866189480001E-2</v>
      </c>
      <c r="J239" s="180">
        <v>-6.3124760985374007E-2</v>
      </c>
      <c r="K239" s="179">
        <v>-7.62939453125E-2</v>
      </c>
      <c r="L239" s="32">
        <v>-6.4072236418724005E-2</v>
      </c>
      <c r="M239" s="32">
        <v>-4.8388995230197997E-2</v>
      </c>
      <c r="N239" s="32">
        <v>-5.4984424263238997E-2</v>
      </c>
      <c r="O239" s="32">
        <v>-0.14021143317222601</v>
      </c>
      <c r="P239" s="180">
        <v>-0.10944075882434801</v>
      </c>
      <c r="R239" s="28"/>
      <c r="S239" s="28"/>
      <c r="T239" s="28"/>
      <c r="U239" s="47">
        <v>-60</v>
      </c>
      <c r="V239" s="179">
        <v>-6.5129056572913999E-2</v>
      </c>
      <c r="W239" s="32">
        <v>-8.0353289842605993E-2</v>
      </c>
      <c r="X239" s="32">
        <v>-8.9162915945053003E-2</v>
      </c>
      <c r="Y239" s="32">
        <v>-6.2628135085105993E-2</v>
      </c>
      <c r="Z239" s="32">
        <v>-6.0687214136123997E-2</v>
      </c>
      <c r="AA239" s="32">
        <v>-6.0729023069142997E-2</v>
      </c>
      <c r="AB239" s="32">
        <v>-5.6933574378489997E-2</v>
      </c>
      <c r="AC239" s="32">
        <v>-6.6713966429233995E-2</v>
      </c>
      <c r="AD239" s="180">
        <v>-7.7711828052998005E-2</v>
      </c>
      <c r="AE239" s="179">
        <v>-8.23974609375E-2</v>
      </c>
      <c r="AF239" s="32">
        <v>-0.1007080078125</v>
      </c>
      <c r="AG239" s="32">
        <v>-8.85009765625E-2</v>
      </c>
      <c r="AH239" s="32">
        <v>-7.7118769288062994E-2</v>
      </c>
      <c r="AI239" s="32">
        <v>-0.20082026720047</v>
      </c>
      <c r="AJ239" s="180">
        <v>-7.6548606157302995E-2</v>
      </c>
    </row>
    <row r="240" spans="1:36" x14ac:dyDescent="0.2">
      <c r="A240" s="47">
        <v>-40</v>
      </c>
      <c r="B240" s="179">
        <v>2.4322787299751999E-2</v>
      </c>
      <c r="C240" s="32">
        <v>-2.9046071693301E-2</v>
      </c>
      <c r="D240" s="32">
        <v>-5.1509592682122997E-2</v>
      </c>
      <c r="E240" s="32">
        <v>-3.7813596427440997E-2</v>
      </c>
      <c r="F240" s="32">
        <v>-1.5359756536782E-2</v>
      </c>
      <c r="G240" s="32">
        <v>-2.7580380439757999E-2</v>
      </c>
      <c r="H240" s="32">
        <v>-2.3213310167193E-2</v>
      </c>
      <c r="I240" s="32">
        <v>-3.8213953375815998E-2</v>
      </c>
      <c r="J240" s="180">
        <v>-5.4660547524691003E-2</v>
      </c>
      <c r="K240" s="179">
        <v>-5.79833984375E-2</v>
      </c>
      <c r="L240" s="32">
        <v>-4.0934953838587002E-2</v>
      </c>
      <c r="M240" s="32">
        <v>-3.5972267389297E-2</v>
      </c>
      <c r="N240" s="32">
        <v>-3.1653773039579003E-2</v>
      </c>
      <c r="O240" s="32">
        <v>-0.103720940649509</v>
      </c>
      <c r="P240" s="180">
        <v>-9.0355589985847001E-2</v>
      </c>
      <c r="R240" s="28"/>
      <c r="S240" s="28"/>
      <c r="T240" s="28"/>
      <c r="U240" s="47">
        <v>-40</v>
      </c>
      <c r="V240" s="179">
        <v>-5.6083787232637003E-2</v>
      </c>
      <c r="W240" s="32">
        <v>-6.8418651819229001E-2</v>
      </c>
      <c r="X240" s="32">
        <v>-8.0659925937653004E-2</v>
      </c>
      <c r="Y240" s="32">
        <v>-5.4952725768089003E-2</v>
      </c>
      <c r="Z240" s="32">
        <v>-5.1662307232617999E-2</v>
      </c>
      <c r="AA240" s="32">
        <v>-4.8303090035915E-2</v>
      </c>
      <c r="AB240" s="32">
        <v>-5.2091360092163003E-2</v>
      </c>
      <c r="AC240" s="32">
        <v>-6.2765307724475999E-2</v>
      </c>
      <c r="AD240" s="180">
        <v>-7.0525065064430001E-2</v>
      </c>
      <c r="AE240" s="179">
        <v>-7.01904296875E-2</v>
      </c>
      <c r="AF240" s="32">
        <v>-8.85009765625E-2</v>
      </c>
      <c r="AG240" s="32">
        <v>-9.1552734375E-2</v>
      </c>
      <c r="AH240" s="32">
        <v>-6.1650432646274997E-2</v>
      </c>
      <c r="AI240" s="32">
        <v>-0.14720144867897</v>
      </c>
      <c r="AJ240" s="180">
        <v>-7.0915460586548004E-2</v>
      </c>
    </row>
    <row r="241" spans="1:36" x14ac:dyDescent="0.2">
      <c r="A241" s="47">
        <v>-20</v>
      </c>
      <c r="B241" s="179">
        <v>4.3476097285748E-2</v>
      </c>
      <c r="C241" s="32">
        <v>3.9581619203091001E-2</v>
      </c>
      <c r="D241" s="32">
        <v>4.1686724871396998E-2</v>
      </c>
      <c r="E241" s="32">
        <v>2.3301674053072999E-2</v>
      </c>
      <c r="F241" s="32">
        <v>2.0103823393582999E-2</v>
      </c>
      <c r="G241" s="32">
        <v>2.7068728581071001E-2</v>
      </c>
      <c r="H241" s="32">
        <v>2.6409560814500001E-2</v>
      </c>
      <c r="I241" s="32">
        <v>2.8512751683593001E-2</v>
      </c>
      <c r="J241" s="180">
        <v>3.8163147866725998E-2</v>
      </c>
      <c r="K241" s="179">
        <v>-3.0517578125E-2</v>
      </c>
      <c r="L241" s="32">
        <v>-1.8456412479280999E-2</v>
      </c>
      <c r="M241" s="32">
        <v>-2.1074933931230999E-2</v>
      </c>
      <c r="N241" s="32">
        <v>4.9065053462981997E-2</v>
      </c>
      <c r="O241" s="32">
        <v>-6.1474084854125997E-2</v>
      </c>
      <c r="P241" s="180">
        <v>-5.3911540657282001E-2</v>
      </c>
      <c r="R241" s="28"/>
      <c r="S241" s="28"/>
      <c r="T241" s="28"/>
      <c r="U241" s="47">
        <v>-20</v>
      </c>
      <c r="V241" s="179">
        <v>-4.225105419755E-2</v>
      </c>
      <c r="W241" s="32">
        <v>-5.0901420414448E-2</v>
      </c>
      <c r="X241" s="32">
        <v>-6.5512098371983005E-2</v>
      </c>
      <c r="Y241" s="32">
        <v>-4.4942107051611002E-2</v>
      </c>
      <c r="Z241" s="32">
        <v>-4.2262446135283002E-2</v>
      </c>
      <c r="AA241" s="32">
        <v>-3.6449700593948003E-2</v>
      </c>
      <c r="AB241" s="32">
        <v>-4.9901265650988E-2</v>
      </c>
      <c r="AC241" s="32">
        <v>-5.3561680018901998E-2</v>
      </c>
      <c r="AD241" s="180">
        <v>-6.7814953625201999E-2</v>
      </c>
      <c r="AE241" s="179">
        <v>-6.40869140625E-2</v>
      </c>
      <c r="AF241" s="32">
        <v>6.7138671875E-2</v>
      </c>
      <c r="AG241" s="32">
        <v>7.32421875E-2</v>
      </c>
      <c r="AH241" s="32">
        <v>0.16799393296241799</v>
      </c>
      <c r="AI241" s="32">
        <v>-6.2273766845464998E-2</v>
      </c>
      <c r="AJ241" s="180">
        <v>8.0490574240684995E-2</v>
      </c>
    </row>
    <row r="242" spans="1:36" x14ac:dyDescent="0.2">
      <c r="A242" s="47">
        <v>0</v>
      </c>
      <c r="B242" s="179">
        <v>5.8463919907807999E-2</v>
      </c>
      <c r="C242" s="32">
        <v>5.4883435368538E-2</v>
      </c>
      <c r="D242" s="32">
        <v>6.3863344490527996E-2</v>
      </c>
      <c r="E242" s="32">
        <v>3.6231901496648997E-2</v>
      </c>
      <c r="F242" s="32">
        <v>3.1549558043480003E-2</v>
      </c>
      <c r="G242" s="32">
        <v>4.4339332729577997E-2</v>
      </c>
      <c r="H242" s="32">
        <v>4.2680114507674997E-2</v>
      </c>
      <c r="I242" s="32">
        <v>3.9035428315401001E-2</v>
      </c>
      <c r="J242" s="180">
        <v>4.3213903903961001E-2</v>
      </c>
      <c r="K242" s="179">
        <v>3.96728515625E-2</v>
      </c>
      <c r="L242" s="32">
        <v>3.9163466542958998E-2</v>
      </c>
      <c r="M242" s="32">
        <v>3.2314203679561997E-2</v>
      </c>
      <c r="N242" s="32">
        <v>6.5309494733809995E-2</v>
      </c>
      <c r="O242" s="32">
        <v>4.4755171984434003E-2</v>
      </c>
      <c r="P242" s="180">
        <v>6.2895208597183005E-2</v>
      </c>
      <c r="R242" s="28"/>
      <c r="S242" s="28"/>
      <c r="T242" s="28"/>
      <c r="U242" s="47">
        <v>0</v>
      </c>
      <c r="V242" s="179">
        <v>0.15993057191371901</v>
      </c>
      <c r="W242" s="32">
        <v>0.125523746013641</v>
      </c>
      <c r="X242" s="32">
        <v>0.100330084562302</v>
      </c>
      <c r="Y242" s="32">
        <v>0.11013668775558499</v>
      </c>
      <c r="Z242" s="32">
        <v>0.15911905467510201</v>
      </c>
      <c r="AA242" s="32">
        <v>0.27901515364646901</v>
      </c>
      <c r="AB242" s="32">
        <v>0.187829479575157</v>
      </c>
      <c r="AC242" s="32">
        <v>0.133340284228325</v>
      </c>
      <c r="AD242" s="180">
        <v>0.16749866306781799</v>
      </c>
      <c r="AE242" s="179">
        <v>0.5279541015625</v>
      </c>
      <c r="AF242" s="32">
        <v>0.4913330078125</v>
      </c>
      <c r="AG242" s="32">
        <v>0.6134033203125</v>
      </c>
      <c r="AH242" s="32">
        <v>1.25181007385254</v>
      </c>
      <c r="AI242" s="32">
        <v>0.46369978785514798</v>
      </c>
      <c r="AJ242" s="180">
        <v>0.774522185325623</v>
      </c>
    </row>
    <row r="243" spans="1:36" x14ac:dyDescent="0.2">
      <c r="A243" s="47">
        <v>20</v>
      </c>
      <c r="B243" s="179">
        <v>7.4595019221306E-2</v>
      </c>
      <c r="C243" s="32">
        <v>6.1788041144609E-2</v>
      </c>
      <c r="D243" s="32">
        <v>7.7032357454299996E-2</v>
      </c>
      <c r="E243" s="32">
        <v>5.1227055490017E-2</v>
      </c>
      <c r="F243" s="32">
        <v>3.6199800670146998E-2</v>
      </c>
      <c r="G243" s="32">
        <v>6.0090374201535998E-2</v>
      </c>
      <c r="H243" s="32">
        <v>5.1661506295204003E-2</v>
      </c>
      <c r="I243" s="32">
        <v>4.6738374978304E-2</v>
      </c>
      <c r="J243" s="180">
        <v>5.5602677166462E-2</v>
      </c>
      <c r="K243" s="179">
        <v>5.18798828125E-2</v>
      </c>
      <c r="L243" s="32">
        <v>5.8168690651655003E-2</v>
      </c>
      <c r="M243" s="32">
        <v>4.4111154973506997E-2</v>
      </c>
      <c r="N243" s="32">
        <v>9.9577724933624004E-2</v>
      </c>
      <c r="O243" s="32">
        <v>8.1142634153366006E-2</v>
      </c>
      <c r="P243" s="180">
        <v>0.11079403012991</v>
      </c>
      <c r="R243" s="28"/>
      <c r="S243" s="28"/>
      <c r="T243" s="28"/>
      <c r="U243" s="47">
        <v>20</v>
      </c>
      <c r="V243" s="179">
        <v>0.23166884481906899</v>
      </c>
      <c r="W243" s="32">
        <v>0.16746012866497001</v>
      </c>
      <c r="X243" s="32">
        <v>0.16737802326679199</v>
      </c>
      <c r="Y243" s="32">
        <v>0.171884715557098</v>
      </c>
      <c r="Z243" s="32">
        <v>0.20198582112789201</v>
      </c>
      <c r="AA243" s="32">
        <v>0.34929791092872597</v>
      </c>
      <c r="AB243" s="32">
        <v>0.26547011733055098</v>
      </c>
      <c r="AC243" s="32">
        <v>0.19497226178646099</v>
      </c>
      <c r="AD243" s="180">
        <v>0.24343124032020599</v>
      </c>
      <c r="AE243" s="179">
        <v>0.7843017578125</v>
      </c>
      <c r="AF243" s="32">
        <v>0.5859375</v>
      </c>
      <c r="AG243" s="32">
        <v>0.7537841796875</v>
      </c>
      <c r="AH243" s="32">
        <v>1.4837898015975901</v>
      </c>
      <c r="AI243" s="32">
        <v>0.93940156698226895</v>
      </c>
      <c r="AJ243" s="180">
        <v>0.97689300775527999</v>
      </c>
    </row>
    <row r="244" spans="1:36" x14ac:dyDescent="0.2">
      <c r="A244" s="47">
        <v>40</v>
      </c>
      <c r="B244" s="179">
        <v>8.2300893962383007E-2</v>
      </c>
      <c r="C244" s="32">
        <v>7.5134731829165996E-2</v>
      </c>
      <c r="D244" s="32">
        <v>9.0011507272720004E-2</v>
      </c>
      <c r="E244" s="32">
        <v>6.3174113631248002E-2</v>
      </c>
      <c r="F244" s="32">
        <v>4.1580114513636003E-2</v>
      </c>
      <c r="G244" s="32">
        <v>8.5175350308417996E-2</v>
      </c>
      <c r="H244" s="32">
        <v>6.5959200263023002E-2</v>
      </c>
      <c r="I244" s="32">
        <v>6.2704153358936005E-2</v>
      </c>
      <c r="J244" s="180">
        <v>6.0948122292757E-2</v>
      </c>
      <c r="K244" s="179">
        <v>5.18798828125E-2</v>
      </c>
      <c r="L244" s="32">
        <v>9.0011902153492002E-2</v>
      </c>
      <c r="M244" s="32">
        <v>6.3084468245505995E-2</v>
      </c>
      <c r="N244" s="32">
        <v>0.15042638778686501</v>
      </c>
      <c r="O244" s="32">
        <v>0.111831039190292</v>
      </c>
      <c r="P244" s="180">
        <v>0.18058826029300701</v>
      </c>
      <c r="R244" s="28"/>
      <c r="S244" s="28"/>
      <c r="T244" s="28"/>
      <c r="U244" s="47">
        <v>40</v>
      </c>
      <c r="V244" s="179">
        <v>0.109659619629383</v>
      </c>
      <c r="W244" s="32">
        <v>8.9616052806376995E-2</v>
      </c>
      <c r="X244" s="32">
        <v>0.10230237245559699</v>
      </c>
      <c r="Y244" s="32">
        <v>7.9370796680449995E-2</v>
      </c>
      <c r="Z244" s="32">
        <v>8.2191415131092002E-2</v>
      </c>
      <c r="AA244" s="32">
        <v>0.13241052627563499</v>
      </c>
      <c r="AB244" s="32">
        <v>9.2141911387444E-2</v>
      </c>
      <c r="AC244" s="32">
        <v>8.5488311946392004E-2</v>
      </c>
      <c r="AD244" s="180">
        <v>9.0548984706402005E-2</v>
      </c>
      <c r="AE244" s="179">
        <v>0.2960205078125</v>
      </c>
      <c r="AF244" s="32">
        <v>0.25634765625</v>
      </c>
      <c r="AG244" s="32">
        <v>0.2899169921875</v>
      </c>
      <c r="AH244" s="32">
        <v>0.47310826182365401</v>
      </c>
      <c r="AI244" s="32">
        <v>0.57286369800567605</v>
      </c>
      <c r="AJ244" s="180">
        <v>0.35185700654983498</v>
      </c>
    </row>
    <row r="245" spans="1:36" x14ac:dyDescent="0.2">
      <c r="A245" s="47">
        <v>60</v>
      </c>
      <c r="B245" s="179">
        <v>0.10235617309808701</v>
      </c>
      <c r="C245" s="32">
        <v>0.10008572041988401</v>
      </c>
      <c r="D245" s="32">
        <v>9.6194386482239005E-2</v>
      </c>
      <c r="E245" s="32">
        <v>8.5672698915004994E-2</v>
      </c>
      <c r="F245" s="32">
        <v>4.6975463628768997E-2</v>
      </c>
      <c r="G245" s="32">
        <v>0.106530055403709</v>
      </c>
      <c r="H245" s="32">
        <v>8.4437452256680007E-2</v>
      </c>
      <c r="I245" s="32">
        <v>7.0431724190712003E-2</v>
      </c>
      <c r="J245" s="180">
        <v>6.8537391722201996E-2</v>
      </c>
      <c r="K245" s="179">
        <v>9.765625E-2</v>
      </c>
      <c r="L245" s="32">
        <v>0.14668777585029599</v>
      </c>
      <c r="M245" s="32">
        <v>0.114247292280197</v>
      </c>
      <c r="N245" s="32">
        <v>0.21363309025764499</v>
      </c>
      <c r="O245" s="32">
        <v>0.15931032598018599</v>
      </c>
      <c r="P245" s="180">
        <v>0.26180952787399298</v>
      </c>
      <c r="R245" s="28"/>
      <c r="S245" s="28"/>
      <c r="T245" s="28"/>
      <c r="U245" s="47">
        <v>60</v>
      </c>
      <c r="V245" s="179">
        <v>8.9284524321555994E-2</v>
      </c>
      <c r="W245" s="32">
        <v>0.102659843862057</v>
      </c>
      <c r="X245" s="32">
        <v>8.9401036500930994E-2</v>
      </c>
      <c r="Y245" s="32">
        <v>6.9497026503086007E-2</v>
      </c>
      <c r="Z245" s="32">
        <v>-6.3985459506511994E-2</v>
      </c>
      <c r="AA245" s="32">
        <v>6.6141389310359996E-2</v>
      </c>
      <c r="AB245" s="32">
        <v>4.7339826822281002E-2</v>
      </c>
      <c r="AC245" s="32">
        <v>6.2286507338285002E-2</v>
      </c>
      <c r="AD245" s="180">
        <v>5.3868420422076999E-2</v>
      </c>
      <c r="AE245" s="179">
        <v>8.544921875E-2</v>
      </c>
      <c r="AF245" s="32">
        <v>0.177001953125</v>
      </c>
      <c r="AG245" s="32">
        <v>0.1373291015625</v>
      </c>
      <c r="AH245" s="32">
        <v>0.20612795650959001</v>
      </c>
      <c r="AI245" s="32">
        <v>0.26446589827537498</v>
      </c>
      <c r="AJ245" s="180">
        <v>0.16444364190101601</v>
      </c>
    </row>
    <row r="246" spans="1:36" x14ac:dyDescent="0.2">
      <c r="A246" s="48">
        <v>80</v>
      </c>
      <c r="B246" s="174">
        <v>0.14309655129909499</v>
      </c>
      <c r="C246" s="34">
        <v>0.13922092318534901</v>
      </c>
      <c r="D246" s="34">
        <v>0.15277461707591999</v>
      </c>
      <c r="E246" s="34">
        <v>0.130988389253616</v>
      </c>
      <c r="F246" s="34">
        <v>7.8015804290770999E-2</v>
      </c>
      <c r="G246" s="34">
        <v>0.15690353512763999</v>
      </c>
      <c r="H246" s="34">
        <v>0.13129259645938901</v>
      </c>
      <c r="I246" s="34">
        <v>9.6351869404316004E-2</v>
      </c>
      <c r="J246" s="175">
        <v>0.106309965252876</v>
      </c>
      <c r="K246" s="174">
        <v>0.177001953125</v>
      </c>
      <c r="L246" s="34">
        <v>0.25203880667686501</v>
      </c>
      <c r="M246" s="34">
        <v>0.194250583648682</v>
      </c>
      <c r="N246" s="34">
        <v>0.32853445410728499</v>
      </c>
      <c r="O246" s="34">
        <v>0.241602718830109</v>
      </c>
      <c r="P246" s="175">
        <v>0.40038606524467502</v>
      </c>
      <c r="U246" s="47">
        <v>80</v>
      </c>
      <c r="V246" s="179">
        <v>0.149511739611626</v>
      </c>
      <c r="W246" s="32">
        <v>0.16277430951595301</v>
      </c>
      <c r="X246" s="32">
        <v>0.155666127800941</v>
      </c>
      <c r="Y246" s="32">
        <v>0.124688319861889</v>
      </c>
      <c r="Z246" s="32">
        <v>8.1089518964290994E-2</v>
      </c>
      <c r="AA246" s="32">
        <v>9.5543161034584004E-2</v>
      </c>
      <c r="AB246" s="32">
        <v>7.6946206390858002E-2</v>
      </c>
      <c r="AC246" s="32">
        <v>8.4227561950683996E-2</v>
      </c>
      <c r="AD246" s="180">
        <v>7.7352032065391998E-2</v>
      </c>
      <c r="AE246" s="179">
        <v>0.1556396484375</v>
      </c>
      <c r="AF246" s="32">
        <v>0.323486328125</v>
      </c>
      <c r="AG246" s="32">
        <v>0.2593994140625</v>
      </c>
      <c r="AH246" s="32">
        <v>0.25688886642456099</v>
      </c>
      <c r="AI246" s="32">
        <v>0.33117491006851202</v>
      </c>
      <c r="AJ246" s="180">
        <v>0.27541682124137901</v>
      </c>
    </row>
    <row r="247" spans="1:36" x14ac:dyDescent="0.2">
      <c r="U247" s="48">
        <v>100</v>
      </c>
      <c r="V247" s="174">
        <v>0.39158806204795799</v>
      </c>
      <c r="W247" s="34">
        <v>0.41753560304641701</v>
      </c>
      <c r="X247" s="34">
        <v>0.47617021203041099</v>
      </c>
      <c r="Y247" s="34">
        <v>0.42092189192771901</v>
      </c>
      <c r="Z247" s="34">
        <v>0.26152756810188299</v>
      </c>
      <c r="AA247" s="34">
        <v>0.240099042654037</v>
      </c>
      <c r="AB247" s="34">
        <v>0.21969656646251701</v>
      </c>
      <c r="AC247" s="34">
        <v>0.201859995722771</v>
      </c>
      <c r="AD247" s="175">
        <v>0.27671310305595398</v>
      </c>
      <c r="AE247" s="174">
        <v>0.799560546875</v>
      </c>
      <c r="AF247" s="34">
        <v>1.2451171875</v>
      </c>
      <c r="AG247" s="34">
        <v>0.8148193359375</v>
      </c>
      <c r="AH247" s="34">
        <v>0.57133561372757002</v>
      </c>
      <c r="AI247" s="34">
        <v>0.79594683647155795</v>
      </c>
      <c r="AJ247" s="175">
        <v>1.5981150865554801</v>
      </c>
    </row>
    <row r="249" spans="1:36" ht="17" x14ac:dyDescent="0.25">
      <c r="A249" s="194"/>
      <c r="B249" s="299" t="s">
        <v>480</v>
      </c>
      <c r="C249" s="300"/>
      <c r="D249" s="300"/>
      <c r="E249" s="300"/>
      <c r="F249" s="300"/>
      <c r="G249" s="300"/>
      <c r="H249" s="300"/>
      <c r="I249" s="300"/>
      <c r="J249" s="301"/>
      <c r="K249" s="305" t="s">
        <v>482</v>
      </c>
      <c r="L249" s="302"/>
      <c r="M249" s="302"/>
      <c r="N249" s="302"/>
      <c r="O249" s="306"/>
      <c r="Q249" s="225"/>
      <c r="R249" s="225"/>
      <c r="S249" s="225"/>
      <c r="T249" s="225"/>
      <c r="U249" s="194"/>
      <c r="V249" s="299" t="s">
        <v>480</v>
      </c>
      <c r="W249" s="300"/>
      <c r="X249" s="300"/>
      <c r="Y249" s="300"/>
      <c r="Z249" s="300"/>
      <c r="AA249" s="300"/>
      <c r="AB249" s="300"/>
      <c r="AC249" s="300"/>
      <c r="AD249" s="301"/>
      <c r="AE249" s="305" t="s">
        <v>482</v>
      </c>
      <c r="AF249" s="302"/>
      <c r="AG249" s="302"/>
      <c r="AH249" s="302"/>
      <c r="AI249" s="306"/>
    </row>
    <row r="250" spans="1:36" x14ac:dyDescent="0.2">
      <c r="A250" s="93" t="s">
        <v>1</v>
      </c>
      <c r="B250" s="176" t="s">
        <v>16</v>
      </c>
      <c r="C250" s="177" t="s">
        <v>17</v>
      </c>
      <c r="D250" s="177" t="s">
        <v>18</v>
      </c>
      <c r="E250" s="177" t="s">
        <v>19</v>
      </c>
      <c r="F250" s="177" t="s">
        <v>179</v>
      </c>
      <c r="G250" s="177" t="s">
        <v>180</v>
      </c>
      <c r="H250" s="177" t="s">
        <v>332</v>
      </c>
      <c r="I250" s="177" t="s">
        <v>333</v>
      </c>
      <c r="J250" s="177" t="s">
        <v>334</v>
      </c>
      <c r="K250" s="181" t="s">
        <v>16</v>
      </c>
      <c r="L250" s="182" t="s">
        <v>17</v>
      </c>
      <c r="M250" s="182" t="s">
        <v>18</v>
      </c>
      <c r="N250" s="182" t="s">
        <v>19</v>
      </c>
      <c r="O250" s="183" t="s">
        <v>179</v>
      </c>
      <c r="R250" s="123"/>
      <c r="S250" s="123"/>
      <c r="T250" s="123"/>
      <c r="U250" s="93" t="s">
        <v>1</v>
      </c>
      <c r="V250" s="176" t="s">
        <v>16</v>
      </c>
      <c r="W250" s="177" t="s">
        <v>17</v>
      </c>
      <c r="X250" s="177" t="s">
        <v>18</v>
      </c>
      <c r="Y250" s="177" t="s">
        <v>19</v>
      </c>
      <c r="Z250" s="177" t="s">
        <v>179</v>
      </c>
      <c r="AA250" s="177" t="s">
        <v>180</v>
      </c>
      <c r="AB250" s="177" t="s">
        <v>332</v>
      </c>
      <c r="AC250" s="177" t="s">
        <v>333</v>
      </c>
      <c r="AD250" s="177" t="s">
        <v>334</v>
      </c>
      <c r="AE250" s="181" t="s">
        <v>16</v>
      </c>
      <c r="AF250" s="182" t="s">
        <v>17</v>
      </c>
      <c r="AG250" s="182" t="s">
        <v>18</v>
      </c>
      <c r="AH250" s="182" t="s">
        <v>19</v>
      </c>
      <c r="AI250" s="183" t="s">
        <v>179</v>
      </c>
    </row>
    <row r="251" spans="1:36" x14ac:dyDescent="0.2">
      <c r="A251" s="46">
        <v>-100</v>
      </c>
      <c r="B251" s="185">
        <v>-7.4497185647488001E-2</v>
      </c>
      <c r="C251" s="30">
        <v>-9.5143854618072995E-2</v>
      </c>
      <c r="D251" s="30">
        <v>-9.9013037979602994E-2</v>
      </c>
      <c r="E251" s="30">
        <v>-8.0049976706505002E-2</v>
      </c>
      <c r="F251" s="30">
        <v>-6.0907065868377998E-2</v>
      </c>
      <c r="G251" s="30">
        <v>-7.8387342393397993E-2</v>
      </c>
      <c r="H251" s="30">
        <v>-7.8204534947871995E-2</v>
      </c>
      <c r="I251" s="30">
        <v>-8.1151381134987002E-2</v>
      </c>
      <c r="J251" s="173">
        <v>-8.8916465640067999E-2</v>
      </c>
      <c r="K251" s="185">
        <v>-6.9807142019272003E-2</v>
      </c>
      <c r="L251" s="30">
        <v>-7.9092428088188005E-2</v>
      </c>
      <c r="M251" s="30">
        <v>-9.0147890150547E-2</v>
      </c>
      <c r="N251" s="30">
        <v>-0.11329746991396</v>
      </c>
      <c r="O251" s="173">
        <v>-0.11872813105583201</v>
      </c>
      <c r="Q251" s="28"/>
      <c r="R251" s="123"/>
      <c r="S251" s="123"/>
      <c r="T251" s="123"/>
      <c r="U251" s="46">
        <v>-100</v>
      </c>
      <c r="V251" s="185">
        <v>-8.2991413772106004E-2</v>
      </c>
      <c r="W251" s="30">
        <v>-0.10438413918018299</v>
      </c>
      <c r="X251" s="30">
        <v>-0.111926607787609</v>
      </c>
      <c r="Y251" s="30">
        <v>-8.3169810473918998E-2</v>
      </c>
      <c r="Z251" s="30">
        <v>-7.1865119040011999E-2</v>
      </c>
      <c r="AA251" s="30">
        <v>-7.9919330775737998E-2</v>
      </c>
      <c r="AB251" s="30">
        <v>-8.0074518918991006E-2</v>
      </c>
      <c r="AC251" s="30">
        <v>-8.2211680710315996E-2</v>
      </c>
      <c r="AD251" s="173">
        <v>-9.6068449318408994E-2</v>
      </c>
      <c r="AE251" s="185">
        <v>-7.9537563025950997E-2</v>
      </c>
      <c r="AF251" s="30">
        <v>-9.9453113973140994E-2</v>
      </c>
      <c r="AG251" s="30">
        <v>-8.7237238883972001E-2</v>
      </c>
      <c r="AH251" s="30">
        <v>-0.12610031664371499</v>
      </c>
      <c r="AI251" s="173">
        <v>-0.123944327235222</v>
      </c>
      <c r="AJ251" s="189"/>
    </row>
    <row r="252" spans="1:36" x14ac:dyDescent="0.2">
      <c r="A252" s="47">
        <v>-80</v>
      </c>
      <c r="B252" s="179">
        <v>-6.1619795858860002E-2</v>
      </c>
      <c r="C252" s="32">
        <v>-8.0589294433594E-2</v>
      </c>
      <c r="D252" s="32">
        <v>-8.8931418955325997E-2</v>
      </c>
      <c r="E252" s="32">
        <v>-6.7777723073959004E-2</v>
      </c>
      <c r="F252" s="32">
        <v>-4.4532701373100003E-2</v>
      </c>
      <c r="G252" s="32">
        <v>-6.4577072858809995E-2</v>
      </c>
      <c r="H252" s="32">
        <v>-5.5866621434688998E-2</v>
      </c>
      <c r="I252" s="32">
        <v>-6.9127559661864998E-2</v>
      </c>
      <c r="J252" s="180">
        <v>-8.1742025911808E-2</v>
      </c>
      <c r="K252" s="179">
        <v>-3.7639819085597999E-2</v>
      </c>
      <c r="L252" s="32">
        <v>-6.3455320894718004E-2</v>
      </c>
      <c r="M252" s="32">
        <v>-7.2957336902618006E-2</v>
      </c>
      <c r="N252" s="32">
        <v>-9.3730054795741993E-2</v>
      </c>
      <c r="O252" s="180">
        <v>-0.103562362492085</v>
      </c>
      <c r="Q252" s="28"/>
      <c r="R252" s="123"/>
      <c r="S252" s="123"/>
      <c r="T252" s="123"/>
      <c r="U252" s="47">
        <v>-80</v>
      </c>
      <c r="V252" s="179">
        <v>-7.3365353047847998E-2</v>
      </c>
      <c r="W252" s="32">
        <v>-8.9069426059722998E-2</v>
      </c>
      <c r="X252" s="32">
        <v>-0.101940259337425</v>
      </c>
      <c r="Y252" s="32">
        <v>-7.3155663907528007E-2</v>
      </c>
      <c r="Z252" s="32">
        <v>-6.9068036973475994E-2</v>
      </c>
      <c r="AA252" s="32">
        <v>-7.1345493197441004E-2</v>
      </c>
      <c r="AB252" s="32">
        <v>-6.6974245011806002E-2</v>
      </c>
      <c r="AC252" s="32">
        <v>-7.5559116899966999E-2</v>
      </c>
      <c r="AD252" s="180">
        <v>-8.7464623153210005E-2</v>
      </c>
      <c r="AE252" s="179">
        <v>-6.5619364380836001E-2</v>
      </c>
      <c r="AF252" s="32">
        <v>-8.4368169307709004E-2</v>
      </c>
      <c r="AG252" s="32">
        <v>-8.1479862332344E-2</v>
      </c>
      <c r="AH252" s="32">
        <v>-0.103462673723698</v>
      </c>
      <c r="AI252" s="180">
        <v>-0.105426341295242</v>
      </c>
      <c r="AJ252" s="189"/>
    </row>
    <row r="253" spans="1:36" x14ac:dyDescent="0.2">
      <c r="A253" s="47">
        <v>-60</v>
      </c>
      <c r="B253" s="179">
        <v>-3.7776406854391001E-2</v>
      </c>
      <c r="C253" s="32">
        <v>-5.7054247707128997E-2</v>
      </c>
      <c r="D253" s="32">
        <v>-6.9177560508250996E-2</v>
      </c>
      <c r="E253" s="32">
        <v>-4.9678511917590998E-2</v>
      </c>
      <c r="F253" s="32">
        <v>-3.0769549310206999E-2</v>
      </c>
      <c r="G253" s="32">
        <v>-4.6861294656992E-2</v>
      </c>
      <c r="H253" s="32">
        <v>-4.0040273219347E-2</v>
      </c>
      <c r="I253" s="32">
        <v>-5.9022866189480001E-2</v>
      </c>
      <c r="J253" s="180">
        <v>-6.3124760985374007E-2</v>
      </c>
      <c r="K253" s="179">
        <v>1.8960768356919001E-2</v>
      </c>
      <c r="L253" s="32">
        <v>-5.1405016332864997E-2</v>
      </c>
      <c r="M253" s="32">
        <v>-5.0579734146595001E-2</v>
      </c>
      <c r="N253" s="32">
        <v>-7.0817537605761996E-2</v>
      </c>
      <c r="O253" s="180">
        <v>-8.1983506679534995E-2</v>
      </c>
      <c r="Q253" s="28"/>
      <c r="R253" s="123"/>
      <c r="S253" s="123"/>
      <c r="T253" s="123"/>
      <c r="U253" s="47">
        <v>-60</v>
      </c>
      <c r="V253" s="179">
        <v>-6.5129056572913999E-2</v>
      </c>
      <c r="W253" s="32">
        <v>-8.0353289842605993E-2</v>
      </c>
      <c r="X253" s="32">
        <v>-8.9162915945053003E-2</v>
      </c>
      <c r="Y253" s="32">
        <v>-6.2628135085105993E-2</v>
      </c>
      <c r="Z253" s="32">
        <v>-6.0687214136123997E-2</v>
      </c>
      <c r="AA253" s="32">
        <v>-6.0729023069142997E-2</v>
      </c>
      <c r="AB253" s="32">
        <v>-5.6933574378489997E-2</v>
      </c>
      <c r="AC253" s="32">
        <v>-6.6713966429233995E-2</v>
      </c>
      <c r="AD253" s="180">
        <v>-7.7711828052998005E-2</v>
      </c>
      <c r="AE253" s="179">
        <v>-5.4117418825625999E-2</v>
      </c>
      <c r="AF253" s="32">
        <v>-7.1752563118935006E-2</v>
      </c>
      <c r="AG253" s="32">
        <v>-6.8639107048512005E-2</v>
      </c>
      <c r="AH253" s="32">
        <v>-8.6653374135493996E-2</v>
      </c>
      <c r="AI253" s="180">
        <v>-9.9963821470736999E-2</v>
      </c>
      <c r="AJ253" s="189"/>
    </row>
    <row r="254" spans="1:36" x14ac:dyDescent="0.2">
      <c r="A254" s="47">
        <v>-40</v>
      </c>
      <c r="B254" s="179">
        <v>2.4322787299751999E-2</v>
      </c>
      <c r="C254" s="32">
        <v>-2.9046071693301E-2</v>
      </c>
      <c r="D254" s="32">
        <v>-5.1509592682122997E-2</v>
      </c>
      <c r="E254" s="32">
        <v>-3.7813596427440997E-2</v>
      </c>
      <c r="F254" s="32">
        <v>-1.5359756536782E-2</v>
      </c>
      <c r="G254" s="32">
        <v>-2.7580380439757999E-2</v>
      </c>
      <c r="H254" s="32">
        <v>-2.3213310167193E-2</v>
      </c>
      <c r="I254" s="32">
        <v>-3.8213953375815998E-2</v>
      </c>
      <c r="J254" s="180">
        <v>-5.4660547524691003E-2</v>
      </c>
      <c r="K254" s="179">
        <v>3.4720968455076003E-2</v>
      </c>
      <c r="L254" s="32">
        <v>-2.5446580722927999E-2</v>
      </c>
      <c r="M254" s="32">
        <v>-2.5427890941501E-2</v>
      </c>
      <c r="N254" s="32">
        <v>-4.8820521682500999E-2</v>
      </c>
      <c r="O254" s="180">
        <v>-4.5835617929697002E-2</v>
      </c>
      <c r="Q254" s="28"/>
      <c r="R254" s="123"/>
      <c r="S254" s="123"/>
      <c r="T254" s="123"/>
      <c r="U254" s="47">
        <v>-40</v>
      </c>
      <c r="V254" s="179">
        <v>-5.6083787232637003E-2</v>
      </c>
      <c r="W254" s="32">
        <v>-6.8418651819229001E-2</v>
      </c>
      <c r="X254" s="32">
        <v>-8.0659925937653004E-2</v>
      </c>
      <c r="Y254" s="32">
        <v>-5.4952725768089003E-2</v>
      </c>
      <c r="Z254" s="32">
        <v>-5.1662307232617999E-2</v>
      </c>
      <c r="AA254" s="32">
        <v>-4.8303090035915E-2</v>
      </c>
      <c r="AB254" s="32">
        <v>-5.2091360092163003E-2</v>
      </c>
      <c r="AC254" s="32">
        <v>-6.2765307724475999E-2</v>
      </c>
      <c r="AD254" s="180">
        <v>-7.0525065064430001E-2</v>
      </c>
      <c r="AE254" s="179">
        <v>-4.2873244732617999E-2</v>
      </c>
      <c r="AF254" s="32">
        <v>-5.3214449435472003E-2</v>
      </c>
      <c r="AG254" s="32">
        <v>-5.5313982069492E-2</v>
      </c>
      <c r="AH254" s="32">
        <v>-7.1358099579810999E-2</v>
      </c>
      <c r="AI254" s="180">
        <v>-7.1470566093921994E-2</v>
      </c>
      <c r="AJ254" s="189"/>
    </row>
    <row r="255" spans="1:36" x14ac:dyDescent="0.2">
      <c r="A255" s="47">
        <v>-20</v>
      </c>
      <c r="B255" s="179">
        <v>4.3476097285748E-2</v>
      </c>
      <c r="C255" s="32">
        <v>3.9581619203091001E-2</v>
      </c>
      <c r="D255" s="32">
        <v>4.1686724871396998E-2</v>
      </c>
      <c r="E255" s="32">
        <v>2.3301674053072999E-2</v>
      </c>
      <c r="F255" s="32">
        <v>2.0103823393582999E-2</v>
      </c>
      <c r="G255" s="32">
        <v>2.7068728581071001E-2</v>
      </c>
      <c r="H255" s="32">
        <v>2.6409560814500001E-2</v>
      </c>
      <c r="I255" s="32">
        <v>2.8512751683593001E-2</v>
      </c>
      <c r="J255" s="180">
        <v>3.8163147866725998E-2</v>
      </c>
      <c r="K255" s="179">
        <v>5.8539252728224002E-2</v>
      </c>
      <c r="L255" s="32">
        <v>3.1125605106353999E-2</v>
      </c>
      <c r="M255" s="32">
        <v>3.2996483147143998E-2</v>
      </c>
      <c r="N255" s="32">
        <v>2.5237657129765001E-2</v>
      </c>
      <c r="O255" s="180">
        <v>3.2426081597805002E-2</v>
      </c>
      <c r="Q255" s="28"/>
      <c r="R255" s="123"/>
      <c r="S255" s="123"/>
      <c r="T255" s="123"/>
      <c r="U255" s="47">
        <v>-20</v>
      </c>
      <c r="V255" s="179">
        <v>-4.225105419755E-2</v>
      </c>
      <c r="W255" s="32">
        <v>-5.0901420414448E-2</v>
      </c>
      <c r="X255" s="32">
        <v>-6.5512098371983005E-2</v>
      </c>
      <c r="Y255" s="32">
        <v>-4.4942107051611002E-2</v>
      </c>
      <c r="Z255" s="32">
        <v>-4.2262446135283002E-2</v>
      </c>
      <c r="AA255" s="32">
        <v>-3.6449700593948003E-2</v>
      </c>
      <c r="AB255" s="32">
        <v>-4.9901265650988E-2</v>
      </c>
      <c r="AC255" s="32">
        <v>-5.3561680018901998E-2</v>
      </c>
      <c r="AD255" s="180">
        <v>-6.7814953625201999E-2</v>
      </c>
      <c r="AE255" s="179">
        <v>-3.4677766263485003E-2</v>
      </c>
      <c r="AF255" s="32">
        <v>-4.2304255068302002E-2</v>
      </c>
      <c r="AG255" s="32">
        <v>-4.0032628923655E-2</v>
      </c>
      <c r="AH255" s="32">
        <v>-5.3876370191574E-2</v>
      </c>
      <c r="AI255" s="180">
        <v>-5.5233523249626E-2</v>
      </c>
      <c r="AJ255" s="189"/>
    </row>
    <row r="256" spans="1:36" x14ac:dyDescent="0.2">
      <c r="A256" s="47">
        <v>0</v>
      </c>
      <c r="B256" s="179">
        <v>5.8463919907807999E-2</v>
      </c>
      <c r="C256" s="32">
        <v>5.4883435368538E-2</v>
      </c>
      <c r="D256" s="32">
        <v>6.3863344490527996E-2</v>
      </c>
      <c r="E256" s="32">
        <v>3.6231901496648997E-2</v>
      </c>
      <c r="F256" s="32">
        <v>3.1549558043480003E-2</v>
      </c>
      <c r="G256" s="32">
        <v>4.4339332729577997E-2</v>
      </c>
      <c r="H256" s="32">
        <v>4.2680114507674997E-2</v>
      </c>
      <c r="I256" s="32">
        <v>3.9035428315401001E-2</v>
      </c>
      <c r="J256" s="180">
        <v>4.3213903903961001E-2</v>
      </c>
      <c r="K256" s="179">
        <v>7.1928411722183005E-2</v>
      </c>
      <c r="L256" s="32">
        <v>4.6333782374859002E-2</v>
      </c>
      <c r="M256" s="32">
        <v>5.1492724567651998E-2</v>
      </c>
      <c r="N256" s="32">
        <v>4.5088231563567997E-2</v>
      </c>
      <c r="O256" s="180">
        <v>4.9730766564608002E-2</v>
      </c>
      <c r="Q256" s="28"/>
      <c r="R256" s="123"/>
      <c r="S256" s="123"/>
      <c r="T256" s="123"/>
      <c r="U256" s="47">
        <v>0</v>
      </c>
      <c r="V256" s="179">
        <v>0.15993057191371901</v>
      </c>
      <c r="W256" s="32">
        <v>0.125523746013641</v>
      </c>
      <c r="X256" s="32">
        <v>0.100330084562302</v>
      </c>
      <c r="Y256" s="32">
        <v>0.11013668775558499</v>
      </c>
      <c r="Z256" s="32">
        <v>0.15911905467510201</v>
      </c>
      <c r="AA256" s="32">
        <v>0.27901515364646901</v>
      </c>
      <c r="AB256" s="32">
        <v>0.187829479575157</v>
      </c>
      <c r="AC256" s="32">
        <v>0.133340284228325</v>
      </c>
      <c r="AD256" s="180">
        <v>0.16749866306781799</v>
      </c>
      <c r="AE256" s="179">
        <v>0.13107125461101499</v>
      </c>
      <c r="AF256" s="32">
        <v>7.0683017373084994E-2</v>
      </c>
      <c r="AG256" s="32">
        <v>8.6306944489478996E-2</v>
      </c>
      <c r="AH256" s="32">
        <v>7.5192548334598999E-2</v>
      </c>
      <c r="AI256" s="180">
        <v>0.103235311806202</v>
      </c>
      <c r="AJ256" s="189"/>
    </row>
    <row r="257" spans="1:38" x14ac:dyDescent="0.2">
      <c r="A257" s="47">
        <v>20</v>
      </c>
      <c r="B257" s="179">
        <v>7.4595019221306E-2</v>
      </c>
      <c r="C257" s="32">
        <v>6.1788041144609E-2</v>
      </c>
      <c r="D257" s="32">
        <v>7.7032357454299996E-2</v>
      </c>
      <c r="E257" s="32">
        <v>5.1227055490017E-2</v>
      </c>
      <c r="F257" s="32">
        <v>3.6199800670146998E-2</v>
      </c>
      <c r="G257" s="32">
        <v>6.0090374201535998E-2</v>
      </c>
      <c r="H257" s="32">
        <v>5.1661506295204003E-2</v>
      </c>
      <c r="I257" s="32">
        <v>4.6738374978304E-2</v>
      </c>
      <c r="J257" s="180">
        <v>5.5602677166462E-2</v>
      </c>
      <c r="K257" s="179">
        <v>7.6057448983192E-2</v>
      </c>
      <c r="L257" s="32">
        <v>5.2365485578775003E-2</v>
      </c>
      <c r="M257" s="32">
        <v>6.0781978070736001E-2</v>
      </c>
      <c r="N257" s="32">
        <v>5.4314382374286999E-2</v>
      </c>
      <c r="O257" s="180">
        <v>6.3689790666103002E-2</v>
      </c>
      <c r="Q257" s="28"/>
      <c r="R257" s="123"/>
      <c r="S257" s="123"/>
      <c r="T257" s="123"/>
      <c r="U257" s="47">
        <v>20</v>
      </c>
      <c r="V257" s="179">
        <v>0.23166884481906899</v>
      </c>
      <c r="W257" s="32">
        <v>0.16746012866497001</v>
      </c>
      <c r="X257" s="32">
        <v>0.16737802326679199</v>
      </c>
      <c r="Y257" s="32">
        <v>0.171884715557098</v>
      </c>
      <c r="Z257" s="32">
        <v>0.20198582112789201</v>
      </c>
      <c r="AA257" s="32">
        <v>0.34929791092872597</v>
      </c>
      <c r="AB257" s="32">
        <v>0.26547011733055098</v>
      </c>
      <c r="AC257" s="32">
        <v>0.19497226178646099</v>
      </c>
      <c r="AD257" s="180">
        <v>0.24343124032020599</v>
      </c>
      <c r="AE257" s="179">
        <v>0.15400944650173201</v>
      </c>
      <c r="AF257" s="32">
        <v>9.5603846013546004E-2</v>
      </c>
      <c r="AG257" s="32">
        <v>0.117351122200489</v>
      </c>
      <c r="AH257" s="32">
        <v>0.118568770587444</v>
      </c>
      <c r="AI257" s="180">
        <v>0.13981668651104001</v>
      </c>
      <c r="AJ257" s="189"/>
    </row>
    <row r="258" spans="1:38" x14ac:dyDescent="0.2">
      <c r="A258" s="47">
        <v>40</v>
      </c>
      <c r="B258" s="179">
        <v>8.2300893962383007E-2</v>
      </c>
      <c r="C258" s="32">
        <v>7.5134731829165996E-2</v>
      </c>
      <c r="D258" s="32">
        <v>9.0011507272720004E-2</v>
      </c>
      <c r="E258" s="32">
        <v>6.3174113631248002E-2</v>
      </c>
      <c r="F258" s="32">
        <v>4.1580114513636003E-2</v>
      </c>
      <c r="G258" s="32">
        <v>8.5175350308417996E-2</v>
      </c>
      <c r="H258" s="32">
        <v>6.5959200263023002E-2</v>
      </c>
      <c r="I258" s="32">
        <v>6.2704153358936005E-2</v>
      </c>
      <c r="J258" s="180">
        <v>6.0948122292757E-2</v>
      </c>
      <c r="K258" s="179">
        <v>7.4219636619091006E-2</v>
      </c>
      <c r="L258" s="32">
        <v>7.2903394699096999E-2</v>
      </c>
      <c r="M258" s="32">
        <v>8.0957151949406003E-2</v>
      </c>
      <c r="N258" s="32">
        <v>7.4031829833984E-2</v>
      </c>
      <c r="O258" s="180">
        <v>8.6749523878098006E-2</v>
      </c>
      <c r="Q258" s="28"/>
      <c r="R258" s="123"/>
      <c r="S258" s="123"/>
      <c r="T258" s="123"/>
      <c r="U258" s="47">
        <v>40</v>
      </c>
      <c r="V258" s="179">
        <v>0.109659619629383</v>
      </c>
      <c r="W258" s="32">
        <v>8.9616052806376995E-2</v>
      </c>
      <c r="X258" s="32">
        <v>0.10230237245559699</v>
      </c>
      <c r="Y258" s="32">
        <v>7.9370796680449995E-2</v>
      </c>
      <c r="Z258" s="32">
        <v>8.2191415131092002E-2</v>
      </c>
      <c r="AA258" s="32">
        <v>0.13241052627563499</v>
      </c>
      <c r="AB258" s="32">
        <v>9.2141911387444E-2</v>
      </c>
      <c r="AC258" s="32">
        <v>8.5488311946392004E-2</v>
      </c>
      <c r="AD258" s="180">
        <v>9.0548984706402005E-2</v>
      </c>
      <c r="AE258" s="179">
        <v>6.4422234892845001E-2</v>
      </c>
      <c r="AF258" s="32">
        <v>5.679390206933E-2</v>
      </c>
      <c r="AG258" s="32">
        <v>6.0532633215189001E-2</v>
      </c>
      <c r="AH258" s="32">
        <v>7.3188558220862995E-2</v>
      </c>
      <c r="AI258" s="180">
        <v>5.5464442819357002E-2</v>
      </c>
      <c r="AJ258" s="189"/>
    </row>
    <row r="259" spans="1:38" x14ac:dyDescent="0.2">
      <c r="A259" s="47">
        <v>60</v>
      </c>
      <c r="B259" s="179">
        <v>0.10235617309808701</v>
      </c>
      <c r="C259" s="32">
        <v>0.10008572041988401</v>
      </c>
      <c r="D259" s="32">
        <v>9.6194386482239005E-2</v>
      </c>
      <c r="E259" s="32">
        <v>8.5672698915004994E-2</v>
      </c>
      <c r="F259" s="32">
        <v>4.6975463628768997E-2</v>
      </c>
      <c r="G259" s="32">
        <v>0.106530055403709</v>
      </c>
      <c r="H259" s="32">
        <v>8.4437452256680007E-2</v>
      </c>
      <c r="I259" s="32">
        <v>7.0431724190712003E-2</v>
      </c>
      <c r="J259" s="180">
        <v>6.8537391722201996E-2</v>
      </c>
      <c r="K259" s="179">
        <v>0.117539510130882</v>
      </c>
      <c r="L259" s="32">
        <v>0.10170206427574199</v>
      </c>
      <c r="M259" s="32">
        <v>0.120019026100636</v>
      </c>
      <c r="N259" s="32">
        <v>0.111205399036407</v>
      </c>
      <c r="O259" s="180">
        <v>0.118127316236496</v>
      </c>
      <c r="Q259" s="28"/>
      <c r="R259" s="123"/>
      <c r="S259" s="123"/>
      <c r="T259" s="123"/>
      <c r="U259" s="47">
        <v>60</v>
      </c>
      <c r="V259" s="179">
        <v>8.9284524321555994E-2</v>
      </c>
      <c r="W259" s="32">
        <v>0.102659843862057</v>
      </c>
      <c r="X259" s="32">
        <v>8.9401036500930994E-2</v>
      </c>
      <c r="Y259" s="32">
        <v>6.9497026503086007E-2</v>
      </c>
      <c r="Z259" s="32">
        <v>-6.3985459506511994E-2</v>
      </c>
      <c r="AA259" s="32">
        <v>6.6141389310359996E-2</v>
      </c>
      <c r="AB259" s="32">
        <v>4.7339826822281002E-2</v>
      </c>
      <c r="AC259" s="32">
        <v>6.2286507338285002E-2</v>
      </c>
      <c r="AD259" s="180">
        <v>5.3868420422076999E-2</v>
      </c>
      <c r="AE259" s="179">
        <v>-8.8501244783401004E-2</v>
      </c>
      <c r="AF259" s="32">
        <v>7.4821971356868994E-2</v>
      </c>
      <c r="AG259" s="32">
        <v>7.8906804323195995E-2</v>
      </c>
      <c r="AH259" s="32">
        <v>-8.5380494594574002E-2</v>
      </c>
      <c r="AI259" s="180">
        <v>-0.18623752892017401</v>
      </c>
      <c r="AJ259" s="189"/>
    </row>
    <row r="260" spans="1:38" x14ac:dyDescent="0.2">
      <c r="A260" s="48">
        <v>80</v>
      </c>
      <c r="B260" s="174">
        <v>0.14309655129909499</v>
      </c>
      <c r="C260" s="34">
        <v>0.13922092318534901</v>
      </c>
      <c r="D260" s="34">
        <v>0.15277461707591999</v>
      </c>
      <c r="E260" s="34">
        <v>0.130988389253616</v>
      </c>
      <c r="F260" s="34">
        <v>7.8015804290770999E-2</v>
      </c>
      <c r="G260" s="34">
        <v>0.15690353512763999</v>
      </c>
      <c r="H260" s="34">
        <v>0.13129259645938901</v>
      </c>
      <c r="I260" s="34">
        <v>9.6351869404316004E-2</v>
      </c>
      <c r="J260" s="175">
        <v>0.106309965252876</v>
      </c>
      <c r="K260" s="174">
        <v>0.195184126496315</v>
      </c>
      <c r="L260" s="34">
        <v>0.15249806642532299</v>
      </c>
      <c r="M260" s="34">
        <v>0.193421795964241</v>
      </c>
      <c r="N260" s="34">
        <v>0.16863027215004001</v>
      </c>
      <c r="O260" s="175">
        <v>0.18946234881877899</v>
      </c>
      <c r="Q260" s="28"/>
      <c r="U260" s="47">
        <v>80</v>
      </c>
      <c r="V260" s="179">
        <v>0.149511739611626</v>
      </c>
      <c r="W260" s="32">
        <v>0.16277430951595301</v>
      </c>
      <c r="X260" s="32">
        <v>0.155666127800941</v>
      </c>
      <c r="Y260" s="32">
        <v>0.124688319861889</v>
      </c>
      <c r="Z260" s="32">
        <v>8.1089518964290994E-2</v>
      </c>
      <c r="AA260" s="32">
        <v>9.5543161034584004E-2</v>
      </c>
      <c r="AB260" s="32">
        <v>7.6946206390858002E-2</v>
      </c>
      <c r="AC260" s="32">
        <v>8.4227561950683996E-2</v>
      </c>
      <c r="AD260" s="180">
        <v>7.7352032065391998E-2</v>
      </c>
      <c r="AE260" s="179">
        <v>0.12730234861373901</v>
      </c>
      <c r="AF260" s="32">
        <v>0.13233841955661799</v>
      </c>
      <c r="AG260" s="32">
        <v>0.132479622960091</v>
      </c>
      <c r="AH260" s="32">
        <v>0.13410350680351299</v>
      </c>
      <c r="AI260" s="180">
        <v>0.129614382982254</v>
      </c>
      <c r="AJ260" s="189"/>
    </row>
    <row r="261" spans="1:38" x14ac:dyDescent="0.2">
      <c r="U261" s="48">
        <v>100</v>
      </c>
      <c r="V261" s="125">
        <v>0.39158806204795799</v>
      </c>
      <c r="W261" s="65">
        <v>0.41753560304641701</v>
      </c>
      <c r="X261" s="65">
        <v>0.47617021203041099</v>
      </c>
      <c r="Y261" s="65">
        <v>0.42092189192771901</v>
      </c>
      <c r="Z261" s="65">
        <v>0.26152756810188299</v>
      </c>
      <c r="AA261" s="65">
        <v>0.240099042654037</v>
      </c>
      <c r="AB261" s="65">
        <v>0.21969656646251701</v>
      </c>
      <c r="AC261" s="65">
        <v>0.201859995722771</v>
      </c>
      <c r="AD261" s="83">
        <v>0.27671310305595398</v>
      </c>
      <c r="AE261" s="125">
        <v>0.581529021263123</v>
      </c>
      <c r="AF261" s="65">
        <v>0.614757299423218</v>
      </c>
      <c r="AG261" s="65">
        <v>0.60533773899078402</v>
      </c>
      <c r="AH261" s="65">
        <v>0.44677096605300898</v>
      </c>
      <c r="AI261" s="83">
        <v>0.51945257186889604</v>
      </c>
      <c r="AJ261" s="189"/>
    </row>
    <row r="262" spans="1:38" x14ac:dyDescent="0.2"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</row>
    <row r="263" spans="1:38" ht="17" x14ac:dyDescent="0.25">
      <c r="B263" s="299" t="s">
        <v>480</v>
      </c>
      <c r="C263" s="300"/>
      <c r="D263" s="300"/>
      <c r="E263" s="300"/>
      <c r="F263" s="300"/>
      <c r="G263" s="300"/>
      <c r="H263" s="300"/>
      <c r="I263" s="300"/>
      <c r="J263" s="301"/>
      <c r="K263" s="305" t="s">
        <v>485</v>
      </c>
      <c r="L263" s="303"/>
      <c r="M263" s="303"/>
      <c r="N263" s="303"/>
      <c r="O263" s="303"/>
      <c r="P263" s="303"/>
      <c r="Q263" s="303"/>
      <c r="R263" s="303"/>
      <c r="S263" s="304"/>
      <c r="T263" s="194"/>
      <c r="V263" s="299" t="s">
        <v>480</v>
      </c>
      <c r="W263" s="300"/>
      <c r="X263" s="300"/>
      <c r="Y263" s="300"/>
      <c r="Z263" s="300"/>
      <c r="AA263" s="300"/>
      <c r="AB263" s="300"/>
      <c r="AC263" s="300"/>
      <c r="AD263" s="301"/>
      <c r="AE263" s="305" t="s">
        <v>485</v>
      </c>
      <c r="AF263" s="302"/>
      <c r="AG263" s="302"/>
      <c r="AH263" s="302"/>
      <c r="AI263" s="302"/>
      <c r="AJ263" s="302"/>
      <c r="AK263" s="302"/>
      <c r="AL263" s="306"/>
    </row>
    <row r="264" spans="1:38" x14ac:dyDescent="0.2">
      <c r="A264" s="198" t="s">
        <v>1</v>
      </c>
      <c r="B264" s="176" t="s">
        <v>16</v>
      </c>
      <c r="C264" s="177" t="s">
        <v>17</v>
      </c>
      <c r="D264" s="177" t="s">
        <v>18</v>
      </c>
      <c r="E264" s="177" t="s">
        <v>19</v>
      </c>
      <c r="F264" s="177" t="s">
        <v>179</v>
      </c>
      <c r="G264" s="177" t="s">
        <v>180</v>
      </c>
      <c r="H264" s="177" t="s">
        <v>332</v>
      </c>
      <c r="I264" s="177" t="s">
        <v>333</v>
      </c>
      <c r="J264" s="178" t="s">
        <v>334</v>
      </c>
      <c r="K264" s="181" t="s">
        <v>16</v>
      </c>
      <c r="L264" s="182" t="s">
        <v>17</v>
      </c>
      <c r="M264" s="182" t="s">
        <v>18</v>
      </c>
      <c r="N264" s="182" t="s">
        <v>19</v>
      </c>
      <c r="O264" s="182" t="s">
        <v>179</v>
      </c>
      <c r="P264" s="182" t="s">
        <v>180</v>
      </c>
      <c r="Q264" s="182" t="s">
        <v>332</v>
      </c>
      <c r="R264" s="182" t="s">
        <v>333</v>
      </c>
      <c r="S264" s="183" t="s">
        <v>334</v>
      </c>
      <c r="T264" s="195"/>
      <c r="U264" s="93" t="s">
        <v>1</v>
      </c>
      <c r="V264" s="176" t="s">
        <v>16</v>
      </c>
      <c r="W264" s="177" t="s">
        <v>17</v>
      </c>
      <c r="X264" s="177" t="s">
        <v>18</v>
      </c>
      <c r="Y264" s="177" t="s">
        <v>19</v>
      </c>
      <c r="Z264" s="177" t="s">
        <v>179</v>
      </c>
      <c r="AA264" s="177" t="s">
        <v>180</v>
      </c>
      <c r="AB264" s="177" t="s">
        <v>332</v>
      </c>
      <c r="AC264" s="177" t="s">
        <v>333</v>
      </c>
      <c r="AD264" s="178" t="s">
        <v>334</v>
      </c>
      <c r="AE264" s="181" t="s">
        <v>16</v>
      </c>
      <c r="AF264" s="182" t="s">
        <v>17</v>
      </c>
      <c r="AG264" s="182" t="s">
        <v>18</v>
      </c>
      <c r="AH264" s="182" t="s">
        <v>19</v>
      </c>
      <c r="AI264" s="182" t="s">
        <v>179</v>
      </c>
      <c r="AJ264" s="182" t="s">
        <v>180</v>
      </c>
      <c r="AK264" s="182" t="s">
        <v>332</v>
      </c>
      <c r="AL264" s="183" t="s">
        <v>333</v>
      </c>
    </row>
    <row r="265" spans="1:38" x14ac:dyDescent="0.2">
      <c r="A265" s="46">
        <v>-100</v>
      </c>
      <c r="B265" s="179">
        <v>-7.4497185647488001E-2</v>
      </c>
      <c r="C265" s="32">
        <v>-9.5143854618072995E-2</v>
      </c>
      <c r="D265" s="32">
        <v>-9.9013037979602994E-2</v>
      </c>
      <c r="E265" s="32">
        <v>-8.0049976706505002E-2</v>
      </c>
      <c r="F265" s="32">
        <v>-6.0907065868377998E-2</v>
      </c>
      <c r="G265" s="32">
        <v>-7.8387342393397993E-2</v>
      </c>
      <c r="H265" s="32">
        <v>-7.8204534947871995E-2</v>
      </c>
      <c r="I265" s="32">
        <v>-8.1151381134987002E-2</v>
      </c>
      <c r="J265" s="180">
        <v>-8.8916465640067999E-2</v>
      </c>
      <c r="K265" s="179">
        <v>-9.2277631163596996E-2</v>
      </c>
      <c r="L265" s="32">
        <v>-8.9568004012108002E-2</v>
      </c>
      <c r="M265" s="32">
        <v>-9.1485127806663999E-2</v>
      </c>
      <c r="N265" s="32">
        <v>-7.1186020970345001E-2</v>
      </c>
      <c r="O265" s="32">
        <v>-7.9009301960468001E-2</v>
      </c>
      <c r="P265" s="32">
        <v>-6.7058287560939997E-2</v>
      </c>
      <c r="Q265" s="32">
        <v>-7.3348872363567005E-2</v>
      </c>
      <c r="R265" s="32">
        <v>-7.6508350670337996E-2</v>
      </c>
      <c r="S265" s="180">
        <v>-0.103519417345524</v>
      </c>
      <c r="T265" s="195"/>
      <c r="U265" s="46">
        <v>-100</v>
      </c>
      <c r="V265" s="179">
        <v>-8.2991413772106004E-2</v>
      </c>
      <c r="W265" s="32">
        <v>-0.10438413918018299</v>
      </c>
      <c r="X265" s="32">
        <v>-0.111926607787609</v>
      </c>
      <c r="Y265" s="32">
        <v>-8.3169810473918998E-2</v>
      </c>
      <c r="Z265" s="32">
        <v>-7.1865119040011999E-2</v>
      </c>
      <c r="AA265" s="32">
        <v>-7.9919330775737998E-2</v>
      </c>
      <c r="AB265" s="32">
        <v>-8.0074518918991006E-2</v>
      </c>
      <c r="AC265" s="32">
        <v>-8.2211680710315996E-2</v>
      </c>
      <c r="AD265" s="180">
        <v>-9.6068449318408994E-2</v>
      </c>
      <c r="AE265" s="179">
        <v>-9.3032963573932995E-2</v>
      </c>
      <c r="AF265" s="32">
        <v>-9.4591327011585E-2</v>
      </c>
      <c r="AG265" s="32">
        <v>-7.0870891213416998E-2</v>
      </c>
      <c r="AH265" s="32">
        <v>-7.9802691936493003E-2</v>
      </c>
      <c r="AI265" s="32">
        <v>-7.4294246733189004E-2</v>
      </c>
      <c r="AJ265" s="32">
        <v>-7.6007857918739E-2</v>
      </c>
      <c r="AK265" s="32">
        <v>-7.3356464505196006E-2</v>
      </c>
      <c r="AL265" s="180">
        <v>-0.112352102994919</v>
      </c>
    </row>
    <row r="266" spans="1:38" x14ac:dyDescent="0.2">
      <c r="A266" s="47">
        <v>-80</v>
      </c>
      <c r="B266" s="179">
        <v>-6.1619795858860002E-2</v>
      </c>
      <c r="C266" s="32">
        <v>-8.0589294433594E-2</v>
      </c>
      <c r="D266" s="32">
        <v>-8.8931418955325997E-2</v>
      </c>
      <c r="E266" s="32">
        <v>-6.7777723073959004E-2</v>
      </c>
      <c r="F266" s="32">
        <v>-4.4532701373100003E-2</v>
      </c>
      <c r="G266" s="32">
        <v>-6.4577072858809995E-2</v>
      </c>
      <c r="H266" s="32">
        <v>-5.5866621434688998E-2</v>
      </c>
      <c r="I266" s="32">
        <v>-6.9127559661864998E-2</v>
      </c>
      <c r="J266" s="180">
        <v>-8.1742025911808E-2</v>
      </c>
      <c r="K266" s="179">
        <v>-6.6776648163794999E-2</v>
      </c>
      <c r="L266" s="32">
        <v>-6.6182211041451E-2</v>
      </c>
      <c r="M266" s="32">
        <v>-6.7740574479103005E-2</v>
      </c>
      <c r="N266" s="32">
        <v>-4.9875352531672003E-2</v>
      </c>
      <c r="O266" s="32">
        <v>-6.2359478324652003E-2</v>
      </c>
      <c r="P266" s="32">
        <v>-4.6952046453952997E-2</v>
      </c>
      <c r="Q266" s="32">
        <v>-5.7576343417167997E-2</v>
      </c>
      <c r="R266" s="32">
        <v>-6.2617532908916002E-2</v>
      </c>
      <c r="S266" s="180">
        <v>-7.7669240534306003E-2</v>
      </c>
      <c r="T266" s="195"/>
      <c r="U266" s="47">
        <v>-80</v>
      </c>
      <c r="V266" s="179">
        <v>-7.3365353047847998E-2</v>
      </c>
      <c r="W266" s="32">
        <v>-8.9069426059722998E-2</v>
      </c>
      <c r="X266" s="32">
        <v>-0.101940259337425</v>
      </c>
      <c r="Y266" s="32">
        <v>-7.3155663907528007E-2</v>
      </c>
      <c r="Z266" s="32">
        <v>-6.9068036973475994E-2</v>
      </c>
      <c r="AA266" s="32">
        <v>-7.1345493197441004E-2</v>
      </c>
      <c r="AB266" s="32">
        <v>-6.6974245011806002E-2</v>
      </c>
      <c r="AC266" s="32">
        <v>-7.5559116899966999E-2</v>
      </c>
      <c r="AD266" s="180">
        <v>-8.7464623153210005E-2</v>
      </c>
      <c r="AE266" s="179">
        <v>-7.4746370315551994E-2</v>
      </c>
      <c r="AF266" s="32">
        <v>-7.8324533998965995E-2</v>
      </c>
      <c r="AG266" s="32">
        <v>-6.1219640076160001E-2</v>
      </c>
      <c r="AH266" s="32">
        <v>-6.8438924849032995E-2</v>
      </c>
      <c r="AI266" s="32">
        <v>-6.5225169062613997E-2</v>
      </c>
      <c r="AJ266" s="32">
        <v>-6.6728509962558996E-2</v>
      </c>
      <c r="AK266" s="32">
        <v>-6.5261729061604004E-2</v>
      </c>
      <c r="AL266" s="180">
        <v>-9.3325167894363001E-2</v>
      </c>
    </row>
    <row r="267" spans="1:38" x14ac:dyDescent="0.2">
      <c r="A267" s="47">
        <v>-60</v>
      </c>
      <c r="B267" s="179">
        <v>-3.7776406854391001E-2</v>
      </c>
      <c r="C267" s="32">
        <v>-5.7054247707128997E-2</v>
      </c>
      <c r="D267" s="32">
        <v>-6.9177560508250996E-2</v>
      </c>
      <c r="E267" s="32">
        <v>-4.9678511917590998E-2</v>
      </c>
      <c r="F267" s="32">
        <v>-3.0769549310206999E-2</v>
      </c>
      <c r="G267" s="32">
        <v>-4.6861294656992E-2</v>
      </c>
      <c r="H267" s="32">
        <v>-4.0040273219347E-2</v>
      </c>
      <c r="I267" s="32">
        <v>-5.9022866189480001E-2</v>
      </c>
      <c r="J267" s="180">
        <v>-6.3124760985374007E-2</v>
      </c>
      <c r="K267" s="179">
        <v>-3.8333985954523003E-2</v>
      </c>
      <c r="L267" s="32">
        <v>-3.9948493242264002E-2</v>
      </c>
      <c r="M267" s="32">
        <v>-3.7845805287360999E-2</v>
      </c>
      <c r="N267" s="32">
        <v>-2.649837359786E-2</v>
      </c>
      <c r="O267" s="32">
        <v>-3.7418454885483003E-2</v>
      </c>
      <c r="P267" s="32">
        <v>-3.5061471164226997E-2</v>
      </c>
      <c r="Q267" s="32">
        <v>-3.8872558623552003E-2</v>
      </c>
      <c r="R267" s="32">
        <v>-4.8356819897890001E-2</v>
      </c>
      <c r="S267" s="180">
        <v>-5.2985809743404E-2</v>
      </c>
      <c r="T267" s="195"/>
      <c r="U267" s="47">
        <v>-60</v>
      </c>
      <c r="V267" s="179">
        <v>-6.5129056572913999E-2</v>
      </c>
      <c r="W267" s="32">
        <v>-8.0353289842605993E-2</v>
      </c>
      <c r="X267" s="32">
        <v>-8.9162915945053003E-2</v>
      </c>
      <c r="Y267" s="32">
        <v>-6.2628135085105993E-2</v>
      </c>
      <c r="Z267" s="32">
        <v>-6.0687214136123997E-2</v>
      </c>
      <c r="AA267" s="32">
        <v>-6.0729023069142997E-2</v>
      </c>
      <c r="AB267" s="32">
        <v>-5.6933574378489997E-2</v>
      </c>
      <c r="AC267" s="32">
        <v>-6.6713966429233995E-2</v>
      </c>
      <c r="AD267" s="180">
        <v>-7.7711828052998005E-2</v>
      </c>
      <c r="AE267" s="179">
        <v>-6.1901900917292002E-2</v>
      </c>
      <c r="AF267" s="32">
        <v>-5.9462219476700003E-2</v>
      </c>
      <c r="AG267" s="32">
        <v>-4.6993527561426003E-2</v>
      </c>
      <c r="AH267" s="32">
        <v>-5.7026226073503002E-2</v>
      </c>
      <c r="AI267" s="32">
        <v>-5.4985217750072E-2</v>
      </c>
      <c r="AJ267" s="32">
        <v>-5.5242553353309999E-2</v>
      </c>
      <c r="AK267" s="32">
        <v>-5.5396217852830998E-2</v>
      </c>
      <c r="AL267" s="180">
        <v>-7.4268199503422005E-2</v>
      </c>
    </row>
    <row r="268" spans="1:38" x14ac:dyDescent="0.2">
      <c r="A268" s="47">
        <v>-40</v>
      </c>
      <c r="B268" s="179">
        <v>2.4322787299751999E-2</v>
      </c>
      <c r="C268" s="32">
        <v>-2.9046071693301E-2</v>
      </c>
      <c r="D268" s="32">
        <v>-5.1509592682122997E-2</v>
      </c>
      <c r="E268" s="32">
        <v>-3.7813596427440997E-2</v>
      </c>
      <c r="F268" s="32">
        <v>-1.5359756536782E-2</v>
      </c>
      <c r="G268" s="32">
        <v>-2.7580380439757999E-2</v>
      </c>
      <c r="H268" s="32">
        <v>-2.3213310167193E-2</v>
      </c>
      <c r="I268" s="32">
        <v>-3.8213953375815998E-2</v>
      </c>
      <c r="J268" s="180">
        <v>-5.4660547524691003E-2</v>
      </c>
      <c r="K268" s="179">
        <v>3.0538944527506998E-2</v>
      </c>
      <c r="L268" s="32">
        <v>1.9821088761091E-2</v>
      </c>
      <c r="M268" s="32">
        <v>2.5767967104911998E-2</v>
      </c>
      <c r="N268" s="32">
        <v>3.5001192241907002E-2</v>
      </c>
      <c r="O268" s="32">
        <v>-1.5865717083216001E-2</v>
      </c>
      <c r="P268" s="32">
        <v>-2.0072268322109999E-2</v>
      </c>
      <c r="Q268" s="32">
        <v>-2.6355896145105001E-2</v>
      </c>
      <c r="R268" s="32">
        <v>-2.9913634061813001E-2</v>
      </c>
      <c r="S268" s="180">
        <v>-2.6522796601057001E-2</v>
      </c>
      <c r="T268" s="195"/>
      <c r="U268" s="47">
        <v>-40</v>
      </c>
      <c r="V268" s="179">
        <v>-5.6083787232637003E-2</v>
      </c>
      <c r="W268" s="32">
        <v>-6.8418651819229001E-2</v>
      </c>
      <c r="X268" s="32">
        <v>-8.0659925937653004E-2</v>
      </c>
      <c r="Y268" s="32">
        <v>-5.4952725768089003E-2</v>
      </c>
      <c r="Z268" s="32">
        <v>-5.1662307232617999E-2</v>
      </c>
      <c r="AA268" s="32">
        <v>-4.8303090035915E-2</v>
      </c>
      <c r="AB268" s="32">
        <v>-5.2091360092163003E-2</v>
      </c>
      <c r="AC268" s="32">
        <v>-6.2765307724475999E-2</v>
      </c>
      <c r="AD268" s="180">
        <v>-7.0525065064430001E-2</v>
      </c>
      <c r="AE268" s="179">
        <v>-4.9076676368712997E-2</v>
      </c>
      <c r="AF268" s="32">
        <v>-4.7115892171859998E-2</v>
      </c>
      <c r="AG268" s="32">
        <v>-4.3218411505222001E-2</v>
      </c>
      <c r="AH268" s="32">
        <v>-4.5981667935848E-2</v>
      </c>
      <c r="AI268" s="32">
        <v>-5.1162663847208002E-2</v>
      </c>
      <c r="AJ268" s="32">
        <v>-4.9834668636322001E-2</v>
      </c>
      <c r="AK268" s="32">
        <v>-4.6700395643711E-2</v>
      </c>
      <c r="AL268" s="180">
        <v>-5.7140592485665997E-2</v>
      </c>
    </row>
    <row r="269" spans="1:38" x14ac:dyDescent="0.2">
      <c r="A269" s="47">
        <v>-20</v>
      </c>
      <c r="B269" s="179">
        <v>4.3476097285748E-2</v>
      </c>
      <c r="C269" s="32">
        <v>3.9581619203091001E-2</v>
      </c>
      <c r="D269" s="32">
        <v>4.1686724871396998E-2</v>
      </c>
      <c r="E269" s="32">
        <v>2.3301674053072999E-2</v>
      </c>
      <c r="F269" s="32">
        <v>2.0103823393582999E-2</v>
      </c>
      <c r="G269" s="32">
        <v>2.7068728581071001E-2</v>
      </c>
      <c r="H269" s="32">
        <v>2.6409560814500001E-2</v>
      </c>
      <c r="I269" s="32">
        <v>2.8512751683593001E-2</v>
      </c>
      <c r="J269" s="180">
        <v>3.8163147866725998E-2</v>
      </c>
      <c r="K269" s="179">
        <v>5.3647942841053002E-2</v>
      </c>
      <c r="L269" s="32">
        <v>4.0255680680274998E-2</v>
      </c>
      <c r="M269" s="32">
        <v>5.0568379461764998E-2</v>
      </c>
      <c r="N269" s="32">
        <v>5.4003383964300003E-2</v>
      </c>
      <c r="O269" s="32">
        <v>3.4340769052505001E-2</v>
      </c>
      <c r="P269" s="32">
        <v>1.672076061368E-2</v>
      </c>
      <c r="Q269" s="32">
        <v>1.8158566206694E-2</v>
      </c>
      <c r="R269" s="32">
        <v>3.5430729389191E-2</v>
      </c>
      <c r="S269" s="180">
        <v>2.7395704761146999E-2</v>
      </c>
      <c r="T269" s="195"/>
      <c r="U269" s="47">
        <v>-20</v>
      </c>
      <c r="V269" s="179">
        <v>-4.225105419755E-2</v>
      </c>
      <c r="W269" s="32">
        <v>-5.0901420414448E-2</v>
      </c>
      <c r="X269" s="32">
        <v>-6.5512098371983005E-2</v>
      </c>
      <c r="Y269" s="32">
        <v>-4.4942107051611002E-2</v>
      </c>
      <c r="Z269" s="32">
        <v>-4.2262446135283002E-2</v>
      </c>
      <c r="AA269" s="32">
        <v>-3.6449700593948003E-2</v>
      </c>
      <c r="AB269" s="32">
        <v>-4.9901265650988E-2</v>
      </c>
      <c r="AC269" s="32">
        <v>-5.3561680018901998E-2</v>
      </c>
      <c r="AD269" s="180">
        <v>-6.7814953625201999E-2</v>
      </c>
      <c r="AE269" s="179">
        <v>-3.8176007568835997E-2</v>
      </c>
      <c r="AF269" s="32">
        <v>-3.6772757768631002E-2</v>
      </c>
      <c r="AG269" s="32">
        <v>-4.0668223053216997E-2</v>
      </c>
      <c r="AH269" s="32">
        <v>-3.8004584610462001E-2</v>
      </c>
      <c r="AI269" s="32">
        <v>-4.0144927799702003E-2</v>
      </c>
      <c r="AJ269" s="32">
        <v>-4.7254584729670999E-2</v>
      </c>
      <c r="AK269" s="32">
        <v>-4.3973337858915003E-2</v>
      </c>
      <c r="AL269" s="180">
        <v>-4.4567797333002E-2</v>
      </c>
    </row>
    <row r="270" spans="1:38" x14ac:dyDescent="0.2">
      <c r="A270" s="47">
        <v>0</v>
      </c>
      <c r="B270" s="179">
        <v>5.8463919907807999E-2</v>
      </c>
      <c r="C270" s="32">
        <v>5.4883435368538E-2</v>
      </c>
      <c r="D270" s="32">
        <v>6.3863344490527996E-2</v>
      </c>
      <c r="E270" s="32">
        <v>3.6231901496648997E-2</v>
      </c>
      <c r="F270" s="32">
        <v>3.1549558043480003E-2</v>
      </c>
      <c r="G270" s="32">
        <v>4.4339332729577997E-2</v>
      </c>
      <c r="H270" s="32">
        <v>4.2680114507674997E-2</v>
      </c>
      <c r="I270" s="32">
        <v>3.9035428315401001E-2</v>
      </c>
      <c r="J270" s="180">
        <v>4.3213903903961001E-2</v>
      </c>
      <c r="K270" s="179">
        <v>6.9873921573161996E-2</v>
      </c>
      <c r="L270" s="32">
        <v>5.5545475333928999E-2</v>
      </c>
      <c r="M270" s="32">
        <v>7.0635154843329995E-2</v>
      </c>
      <c r="N270" s="32">
        <v>7.3326826095580999E-2</v>
      </c>
      <c r="O270" s="32">
        <v>5.1297821104526999E-2</v>
      </c>
      <c r="P270" s="32">
        <v>2.7439391240477999E-2</v>
      </c>
      <c r="Q270" s="32">
        <v>2.7904298156500001E-2</v>
      </c>
      <c r="R270" s="32">
        <v>3.7490691989659999E-2</v>
      </c>
      <c r="S270" s="180">
        <v>4.2237155139446002E-2</v>
      </c>
      <c r="T270" s="195"/>
      <c r="U270" s="47">
        <v>0</v>
      </c>
      <c r="V270" s="179">
        <v>0.15993057191371901</v>
      </c>
      <c r="W270" s="32">
        <v>0.125523746013641</v>
      </c>
      <c r="X270" s="32">
        <v>0.100330084562302</v>
      </c>
      <c r="Y270" s="32">
        <v>0.11013668775558499</v>
      </c>
      <c r="Z270" s="32">
        <v>0.15911905467510201</v>
      </c>
      <c r="AA270" s="32">
        <v>0.27901515364646901</v>
      </c>
      <c r="AB270" s="32">
        <v>0.187829479575157</v>
      </c>
      <c r="AC270" s="32">
        <v>0.133340284228325</v>
      </c>
      <c r="AD270" s="180">
        <v>0.16749866306781799</v>
      </c>
      <c r="AE270" s="179">
        <v>0.19260922074317899</v>
      </c>
      <c r="AF270" s="32">
        <v>0.15796503424644501</v>
      </c>
      <c r="AG270" s="32">
        <v>0.20803654193878199</v>
      </c>
      <c r="AH270" s="32">
        <v>0.13551710546016699</v>
      </c>
      <c r="AI270" s="32">
        <v>0.11434021592140201</v>
      </c>
      <c r="AJ270" s="32">
        <v>0.10648676007986101</v>
      </c>
      <c r="AK270" s="32">
        <v>0.116348907351494</v>
      </c>
      <c r="AL270" s="180">
        <v>0.14569045603275299</v>
      </c>
    </row>
    <row r="271" spans="1:38" x14ac:dyDescent="0.2">
      <c r="A271" s="47">
        <v>20</v>
      </c>
      <c r="B271" s="179">
        <v>7.4595019221306E-2</v>
      </c>
      <c r="C271" s="32">
        <v>6.1788041144609E-2</v>
      </c>
      <c r="D271" s="32">
        <v>7.7032357454299996E-2</v>
      </c>
      <c r="E271" s="32">
        <v>5.1227055490017E-2</v>
      </c>
      <c r="F271" s="32">
        <v>3.6199800670146998E-2</v>
      </c>
      <c r="G271" s="32">
        <v>6.0090374201535998E-2</v>
      </c>
      <c r="H271" s="32">
        <v>5.1661506295204003E-2</v>
      </c>
      <c r="I271" s="32">
        <v>4.6738374978304E-2</v>
      </c>
      <c r="J271" s="180">
        <v>5.5602677166462E-2</v>
      </c>
      <c r="K271" s="179">
        <v>8.4071926772593994E-2</v>
      </c>
      <c r="L271" s="32">
        <v>7.1657121181487995E-2</v>
      </c>
      <c r="M271" s="32">
        <v>9.1143123805523002E-2</v>
      </c>
      <c r="N271" s="32">
        <v>8.9075058698653994E-2</v>
      </c>
      <c r="O271" s="32">
        <v>6.3867054879665E-2</v>
      </c>
      <c r="P271" s="32">
        <v>3.2789010554552002E-2</v>
      </c>
      <c r="Q271" s="32">
        <v>3.5375084728002999E-2</v>
      </c>
      <c r="R271" s="32">
        <v>4.8817854374647002E-2</v>
      </c>
      <c r="S271" s="180">
        <v>5.6927852332591997E-2</v>
      </c>
      <c r="T271" s="195"/>
      <c r="U271" s="47">
        <v>20</v>
      </c>
      <c r="V271" s="179">
        <v>0.23166884481906899</v>
      </c>
      <c r="W271" s="32">
        <v>0.16746012866497001</v>
      </c>
      <c r="X271" s="32">
        <v>0.16737802326679199</v>
      </c>
      <c r="Y271" s="32">
        <v>0.171884715557098</v>
      </c>
      <c r="Z271" s="32">
        <v>0.20198582112789201</v>
      </c>
      <c r="AA271" s="32">
        <v>0.34929791092872597</v>
      </c>
      <c r="AB271" s="32">
        <v>0.26547011733055098</v>
      </c>
      <c r="AC271" s="32">
        <v>0.19497226178646099</v>
      </c>
      <c r="AD271" s="180">
        <v>0.24343124032020599</v>
      </c>
      <c r="AE271" s="179">
        <v>0.27958878874778698</v>
      </c>
      <c r="AF271" s="32">
        <v>0.24815110862255099</v>
      </c>
      <c r="AG271" s="32">
        <v>0.31120654940605202</v>
      </c>
      <c r="AH271" s="32">
        <v>0.20805823802948001</v>
      </c>
      <c r="AI271" s="32">
        <v>0.13191139698028601</v>
      </c>
      <c r="AJ271" s="32">
        <v>0.125098556280136</v>
      </c>
      <c r="AK271" s="32">
        <v>0.14912080764770499</v>
      </c>
      <c r="AL271" s="180">
        <v>0.27146539092063898</v>
      </c>
    </row>
    <row r="272" spans="1:38" x14ac:dyDescent="0.2">
      <c r="A272" s="47">
        <v>40</v>
      </c>
      <c r="B272" s="179">
        <v>8.2300893962383007E-2</v>
      </c>
      <c r="C272" s="32">
        <v>7.5134731829165996E-2</v>
      </c>
      <c r="D272" s="32">
        <v>9.0011507272720004E-2</v>
      </c>
      <c r="E272" s="32">
        <v>6.3174113631248002E-2</v>
      </c>
      <c r="F272" s="32">
        <v>4.1580114513636003E-2</v>
      </c>
      <c r="G272" s="32">
        <v>8.5175350308417996E-2</v>
      </c>
      <c r="H272" s="32">
        <v>6.5959200263023002E-2</v>
      </c>
      <c r="I272" s="32">
        <v>6.2704153358936005E-2</v>
      </c>
      <c r="J272" s="180">
        <v>6.0948122292757E-2</v>
      </c>
      <c r="K272" s="179">
        <v>9.9910989403725003E-2</v>
      </c>
      <c r="L272" s="32">
        <v>8.7037533521652E-2</v>
      </c>
      <c r="M272" s="32">
        <v>0.11236380040645599</v>
      </c>
      <c r="N272" s="32">
        <v>0.10469651222229</v>
      </c>
      <c r="O272" s="32">
        <v>8.5358619689941004E-2</v>
      </c>
      <c r="P272" s="32">
        <v>3.8016073405742999E-2</v>
      </c>
      <c r="Q272" s="32">
        <v>3.9268523454665999E-2</v>
      </c>
      <c r="R272" s="32">
        <v>5.4991971701384E-2</v>
      </c>
      <c r="S272" s="180">
        <v>7.1962229907512998E-2</v>
      </c>
      <c r="T272" s="195"/>
      <c r="U272" s="47">
        <v>40</v>
      </c>
      <c r="V272" s="179">
        <v>0.109659619629383</v>
      </c>
      <c r="W272" s="32">
        <v>8.9616052806376995E-2</v>
      </c>
      <c r="X272" s="32">
        <v>0.10230237245559699</v>
      </c>
      <c r="Y272" s="32">
        <v>7.9370796680449995E-2</v>
      </c>
      <c r="Z272" s="32">
        <v>8.2191415131092002E-2</v>
      </c>
      <c r="AA272" s="32">
        <v>0.13241052627563499</v>
      </c>
      <c r="AB272" s="32">
        <v>9.2141911387444E-2</v>
      </c>
      <c r="AC272" s="32">
        <v>8.5488311946392004E-2</v>
      </c>
      <c r="AD272" s="180">
        <v>9.0548984706402005E-2</v>
      </c>
      <c r="AE272" s="179">
        <v>0.13589601218700401</v>
      </c>
      <c r="AF272" s="32">
        <v>0.13959001004695901</v>
      </c>
      <c r="AG272" s="32">
        <v>0.144229486584663</v>
      </c>
      <c r="AH272" s="32">
        <v>9.9590279161930001E-2</v>
      </c>
      <c r="AI272" s="32">
        <v>4.2185500264168001E-2</v>
      </c>
      <c r="AJ272" s="32">
        <v>4.2628705501556001E-2</v>
      </c>
      <c r="AK272" s="32">
        <v>6.1528675258159998E-2</v>
      </c>
      <c r="AL272" s="180">
        <v>0.13971802592277499</v>
      </c>
    </row>
    <row r="273" spans="1:39" x14ac:dyDescent="0.2">
      <c r="A273" s="47">
        <v>60</v>
      </c>
      <c r="B273" s="179">
        <v>0.10235617309808701</v>
      </c>
      <c r="C273" s="32">
        <v>0.10008572041988401</v>
      </c>
      <c r="D273" s="32">
        <v>9.6194386482239005E-2</v>
      </c>
      <c r="E273" s="32">
        <v>8.5672698915004994E-2</v>
      </c>
      <c r="F273" s="32">
        <v>4.6975463628768997E-2</v>
      </c>
      <c r="G273" s="32">
        <v>0.106530055403709</v>
      </c>
      <c r="H273" s="32">
        <v>8.4437452256680007E-2</v>
      </c>
      <c r="I273" s="32">
        <v>7.0431724190712003E-2</v>
      </c>
      <c r="J273" s="180">
        <v>6.8537391722201996E-2</v>
      </c>
      <c r="K273" s="179">
        <v>0.134626105427742</v>
      </c>
      <c r="L273" s="32">
        <v>0.11507470905780801</v>
      </c>
      <c r="M273" s="32">
        <v>0.132319420576096</v>
      </c>
      <c r="N273" s="32">
        <v>0.12859855592250799</v>
      </c>
      <c r="O273" s="32">
        <v>0.105070978403091</v>
      </c>
      <c r="P273" s="32">
        <v>5.1580283790826999E-2</v>
      </c>
      <c r="Q273" s="32">
        <v>5.7959757745266002E-2</v>
      </c>
      <c r="R273" s="32">
        <v>7.6981425285338995E-2</v>
      </c>
      <c r="S273" s="180">
        <v>9.1868519783020006E-2</v>
      </c>
      <c r="T273" s="195"/>
      <c r="U273" s="47">
        <v>60</v>
      </c>
      <c r="V273" s="179">
        <v>8.9284524321555994E-2</v>
      </c>
      <c r="W273" s="32">
        <v>0.102659843862057</v>
      </c>
      <c r="X273" s="32">
        <v>8.9401036500930994E-2</v>
      </c>
      <c r="Y273" s="32">
        <v>6.9497026503086007E-2</v>
      </c>
      <c r="Z273" s="32">
        <v>-6.3985459506511994E-2</v>
      </c>
      <c r="AA273" s="32">
        <v>6.6141389310359996E-2</v>
      </c>
      <c r="AB273" s="32">
        <v>4.7339826822281002E-2</v>
      </c>
      <c r="AC273" s="32">
        <v>6.2286507338285002E-2</v>
      </c>
      <c r="AD273" s="180">
        <v>5.3868420422076999E-2</v>
      </c>
      <c r="AE273" s="179">
        <v>0.112334869801998</v>
      </c>
      <c r="AF273" s="32">
        <v>0.11736241728067399</v>
      </c>
      <c r="AG273" s="32">
        <v>7.8997276723384996E-2</v>
      </c>
      <c r="AH273" s="32">
        <v>8.0764897167682995E-2</v>
      </c>
      <c r="AI273" s="32">
        <v>-6.1544276773929998E-2</v>
      </c>
      <c r="AJ273" s="32">
        <v>-0.110882498323917</v>
      </c>
      <c r="AK273" s="32">
        <v>6.9667480885982999E-2</v>
      </c>
      <c r="AL273" s="180">
        <v>0.10879601538181299</v>
      </c>
    </row>
    <row r="274" spans="1:39" x14ac:dyDescent="0.2">
      <c r="A274" s="48">
        <v>80</v>
      </c>
      <c r="B274" s="174">
        <v>0.14309655129909499</v>
      </c>
      <c r="C274" s="34">
        <v>0.13922092318534901</v>
      </c>
      <c r="D274" s="34">
        <v>0.15277461707591999</v>
      </c>
      <c r="E274" s="34">
        <v>0.130988389253616</v>
      </c>
      <c r="F274" s="34">
        <v>7.8015804290770999E-2</v>
      </c>
      <c r="G274" s="34">
        <v>0.15690353512763999</v>
      </c>
      <c r="H274" s="34">
        <v>0.13129259645938901</v>
      </c>
      <c r="I274" s="34">
        <v>9.6351869404316004E-2</v>
      </c>
      <c r="J274" s="175">
        <v>0.106309965252876</v>
      </c>
      <c r="K274" s="174">
        <v>0.18921549618244199</v>
      </c>
      <c r="L274" s="34">
        <v>0.16434912383556399</v>
      </c>
      <c r="M274" s="34">
        <v>0.171589240431786</v>
      </c>
      <c r="N274" s="34">
        <v>0.166121065616608</v>
      </c>
      <c r="O274" s="34">
        <v>0.14613252878189101</v>
      </c>
      <c r="P274" s="34">
        <v>9.5649898052216006E-2</v>
      </c>
      <c r="Q274" s="34">
        <v>0.101455301046371</v>
      </c>
      <c r="R274" s="34">
        <v>0.108353801071644</v>
      </c>
      <c r="S274" s="175">
        <v>0.12870618700981101</v>
      </c>
      <c r="T274" s="2"/>
      <c r="U274" s="47">
        <v>80</v>
      </c>
      <c r="V274" s="179">
        <v>0.149511739611626</v>
      </c>
      <c r="W274" s="32">
        <v>0.16277430951595301</v>
      </c>
      <c r="X274" s="32">
        <v>0.155666127800941</v>
      </c>
      <c r="Y274" s="32">
        <v>0.124688319861889</v>
      </c>
      <c r="Z274" s="32">
        <v>8.1089518964290994E-2</v>
      </c>
      <c r="AA274" s="32">
        <v>9.5543161034584004E-2</v>
      </c>
      <c r="AB274" s="32">
        <v>7.6946206390858002E-2</v>
      </c>
      <c r="AC274" s="32">
        <v>8.4227561950683996E-2</v>
      </c>
      <c r="AD274" s="180">
        <v>7.7352032065391998E-2</v>
      </c>
      <c r="AE274" s="179">
        <v>0.20153078436851499</v>
      </c>
      <c r="AF274" s="32">
        <v>0.19669446349144001</v>
      </c>
      <c r="AG274" s="32">
        <v>0.12258825451135601</v>
      </c>
      <c r="AH274" s="32">
        <v>0.146688997745514</v>
      </c>
      <c r="AI274" s="32">
        <v>8.6201272904873005E-2</v>
      </c>
      <c r="AJ274" s="32">
        <v>9.6832469105721006E-2</v>
      </c>
      <c r="AK274" s="32">
        <v>9.0883813798427998E-2</v>
      </c>
      <c r="AL274" s="180">
        <v>0.17734128236770599</v>
      </c>
    </row>
    <row r="275" spans="1:39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2"/>
      <c r="M275" s="2"/>
      <c r="N275" s="2"/>
      <c r="O275" s="2"/>
      <c r="P275" s="2"/>
      <c r="Q275" s="2"/>
      <c r="R275" s="2"/>
      <c r="S275" s="2"/>
      <c r="T275" s="2"/>
      <c r="U275" s="48">
        <v>100</v>
      </c>
      <c r="V275" s="23">
        <v>0.39158806204795799</v>
      </c>
      <c r="W275" s="18">
        <v>0.41753560304641701</v>
      </c>
      <c r="X275" s="18">
        <v>0.47617021203041099</v>
      </c>
      <c r="Y275" s="18">
        <v>0.42092189192771901</v>
      </c>
      <c r="Z275" s="18">
        <v>0.26152756810188299</v>
      </c>
      <c r="AA275" s="18">
        <v>0.240099042654037</v>
      </c>
      <c r="AB275" s="18">
        <v>0.21969656646251701</v>
      </c>
      <c r="AC275" s="18">
        <v>0.201859995722771</v>
      </c>
      <c r="AD275" s="26">
        <v>0.27671310305595398</v>
      </c>
      <c r="AE275" s="23">
        <v>0.56565201282501198</v>
      </c>
      <c r="AF275" s="18">
        <v>0.4588942527771</v>
      </c>
      <c r="AG275" s="18">
        <v>0.341411113739014</v>
      </c>
      <c r="AH275" s="18">
        <v>0.46240836381912198</v>
      </c>
      <c r="AI275" s="18">
        <v>0.34870383143424999</v>
      </c>
      <c r="AJ275" s="18">
        <v>0.41523811221122697</v>
      </c>
      <c r="AK275" s="18">
        <v>0.36149954795837402</v>
      </c>
      <c r="AL275" s="26">
        <v>0.54532706737518299</v>
      </c>
    </row>
    <row r="276" spans="1:39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2"/>
      <c r="M276" s="2"/>
      <c r="N276" s="2"/>
      <c r="O276" s="2"/>
      <c r="P276" s="2"/>
      <c r="Q276" s="2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  <c r="AI276" s="100"/>
      <c r="AJ276" s="100"/>
      <c r="AK276" s="100"/>
      <c r="AL276" s="100"/>
    </row>
    <row r="277" spans="1:39" ht="18" x14ac:dyDescent="0.25">
      <c r="B277" s="299" t="s">
        <v>480</v>
      </c>
      <c r="C277" s="300"/>
      <c r="D277" s="300"/>
      <c r="E277" s="300"/>
      <c r="F277" s="300"/>
      <c r="G277" s="300"/>
      <c r="H277" s="300"/>
      <c r="I277" s="300"/>
      <c r="J277" s="301"/>
      <c r="K277" s="317" t="s">
        <v>483</v>
      </c>
      <c r="L277" s="282"/>
      <c r="M277" s="282"/>
      <c r="N277" s="282"/>
      <c r="O277" s="282"/>
      <c r="P277" s="282"/>
      <c r="Q277" s="282"/>
      <c r="R277" s="283"/>
      <c r="V277" s="299" t="s">
        <v>480</v>
      </c>
      <c r="W277" s="300"/>
      <c r="X277" s="300"/>
      <c r="Y277" s="300"/>
      <c r="Z277" s="300"/>
      <c r="AA277" s="300"/>
      <c r="AB277" s="300"/>
      <c r="AC277" s="300"/>
      <c r="AD277" s="301"/>
      <c r="AE277" s="317" t="s">
        <v>483</v>
      </c>
      <c r="AF277" s="282"/>
      <c r="AG277" s="282"/>
      <c r="AH277" s="282"/>
      <c r="AI277" s="282"/>
      <c r="AJ277" s="282"/>
      <c r="AK277" s="282"/>
      <c r="AL277" s="283"/>
    </row>
    <row r="278" spans="1:39" x14ac:dyDescent="0.2">
      <c r="A278" s="93" t="s">
        <v>1</v>
      </c>
      <c r="B278" s="176" t="s">
        <v>16</v>
      </c>
      <c r="C278" s="177" t="s">
        <v>17</v>
      </c>
      <c r="D278" s="177" t="s">
        <v>18</v>
      </c>
      <c r="E278" s="177" t="s">
        <v>19</v>
      </c>
      <c r="F278" s="177" t="s">
        <v>179</v>
      </c>
      <c r="G278" s="177" t="s">
        <v>180</v>
      </c>
      <c r="H278" s="177" t="s">
        <v>332</v>
      </c>
      <c r="I278" s="177" t="s">
        <v>333</v>
      </c>
      <c r="J278" s="178" t="s">
        <v>334</v>
      </c>
      <c r="K278" s="181" t="s">
        <v>16</v>
      </c>
      <c r="L278" s="182" t="s">
        <v>17</v>
      </c>
      <c r="M278" s="182" t="s">
        <v>18</v>
      </c>
      <c r="N278" s="182" t="s">
        <v>19</v>
      </c>
      <c r="O278" s="182" t="s">
        <v>179</v>
      </c>
      <c r="P278" s="182" t="s">
        <v>180</v>
      </c>
      <c r="Q278" s="182" t="s">
        <v>332</v>
      </c>
      <c r="R278" s="183" t="s">
        <v>333</v>
      </c>
      <c r="U278" s="93" t="s">
        <v>1</v>
      </c>
      <c r="V278" s="176" t="s">
        <v>16</v>
      </c>
      <c r="W278" s="177" t="s">
        <v>17</v>
      </c>
      <c r="X278" s="177" t="s">
        <v>18</v>
      </c>
      <c r="Y278" s="177" t="s">
        <v>19</v>
      </c>
      <c r="Z278" s="177" t="s">
        <v>179</v>
      </c>
      <c r="AA278" s="177" t="s">
        <v>180</v>
      </c>
      <c r="AB278" s="177" t="s">
        <v>332</v>
      </c>
      <c r="AC278" s="177" t="s">
        <v>333</v>
      </c>
      <c r="AD278" s="178" t="s">
        <v>334</v>
      </c>
      <c r="AE278" s="181" t="s">
        <v>16</v>
      </c>
      <c r="AF278" s="182" t="s">
        <v>17</v>
      </c>
      <c r="AG278" s="182" t="s">
        <v>18</v>
      </c>
      <c r="AH278" s="182" t="s">
        <v>19</v>
      </c>
      <c r="AI278" s="182" t="s">
        <v>179</v>
      </c>
      <c r="AJ278" s="182" t="s">
        <v>180</v>
      </c>
      <c r="AK278" s="182" t="s">
        <v>332</v>
      </c>
      <c r="AL278" s="183" t="s">
        <v>333</v>
      </c>
    </row>
    <row r="279" spans="1:39" x14ac:dyDescent="0.2">
      <c r="A279" s="46">
        <v>-100</v>
      </c>
      <c r="B279" s="179">
        <v>-7.4497185647488001E-2</v>
      </c>
      <c r="C279" s="32">
        <v>-9.5143854618072995E-2</v>
      </c>
      <c r="D279" s="32">
        <v>-9.9013037979602994E-2</v>
      </c>
      <c r="E279" s="32">
        <v>-8.0049976706505002E-2</v>
      </c>
      <c r="F279" s="32">
        <v>-6.0907065868377998E-2</v>
      </c>
      <c r="G279" s="32">
        <v>-7.8387342393397993E-2</v>
      </c>
      <c r="H279" s="32">
        <v>-7.8204534947871995E-2</v>
      </c>
      <c r="I279" s="32">
        <v>-8.1151381134987002E-2</v>
      </c>
      <c r="J279" s="180">
        <v>-8.8916465640067999E-2</v>
      </c>
      <c r="K279" s="179">
        <v>-8.5110000000000005E-2</v>
      </c>
      <c r="L279" s="32">
        <v>-0.1711</v>
      </c>
      <c r="M279" s="32">
        <v>-0.15304999999999999</v>
      </c>
      <c r="N279" s="32">
        <v>-6.8860000000000005E-2</v>
      </c>
      <c r="O279" s="32">
        <v>-6.794E-2</v>
      </c>
      <c r="P279" s="32">
        <v>-0.16539999999999999</v>
      </c>
      <c r="Q279" s="32">
        <v>-7.1459999999999996E-2</v>
      </c>
      <c r="R279" s="180">
        <v>-7.979E-2</v>
      </c>
      <c r="U279" s="46">
        <v>-100</v>
      </c>
      <c r="V279" s="179">
        <v>-8.2991413772106004E-2</v>
      </c>
      <c r="W279" s="32">
        <v>-0.10438413918018299</v>
      </c>
      <c r="X279" s="32">
        <v>-0.111926607787609</v>
      </c>
      <c r="Y279" s="32">
        <v>-8.3169810473918998E-2</v>
      </c>
      <c r="Z279" s="32">
        <v>-7.1865119040011999E-2</v>
      </c>
      <c r="AA279" s="32">
        <v>-7.9919330775737998E-2</v>
      </c>
      <c r="AB279" s="32">
        <v>-8.0074518918991006E-2</v>
      </c>
      <c r="AC279" s="32">
        <v>-8.2211680710315996E-2</v>
      </c>
      <c r="AD279" s="180">
        <v>-9.6068449318408994E-2</v>
      </c>
      <c r="AE279" s="185">
        <v>-0.1056</v>
      </c>
      <c r="AF279" s="30">
        <v>-0.17893000000000001</v>
      </c>
      <c r="AG279" s="30">
        <v>-0.173647150397301</v>
      </c>
      <c r="AH279" s="30">
        <v>-0.106260478496552</v>
      </c>
      <c r="AI279" s="30">
        <v>-4.4414687901735E-2</v>
      </c>
      <c r="AJ279" s="30">
        <v>-9.2551611363887995E-2</v>
      </c>
      <c r="AK279" s="30">
        <v>-6.5547712147235995E-2</v>
      </c>
      <c r="AL279" s="173">
        <v>-6.3048861920834004E-2</v>
      </c>
    </row>
    <row r="280" spans="1:39" x14ac:dyDescent="0.2">
      <c r="A280" s="47">
        <v>-80</v>
      </c>
      <c r="B280" s="179">
        <v>-6.1619795858860002E-2</v>
      </c>
      <c r="C280" s="32">
        <v>-8.0589294433594E-2</v>
      </c>
      <c r="D280" s="32">
        <v>-8.8931418955325997E-2</v>
      </c>
      <c r="E280" s="32">
        <v>-6.7777723073959004E-2</v>
      </c>
      <c r="F280" s="32">
        <v>-4.4532701373100003E-2</v>
      </c>
      <c r="G280" s="32">
        <v>-6.4577072858809995E-2</v>
      </c>
      <c r="H280" s="32">
        <v>-5.5866621434688998E-2</v>
      </c>
      <c r="I280" s="32">
        <v>-6.9127559661864998E-2</v>
      </c>
      <c r="J280" s="180">
        <v>-8.1742025911808E-2</v>
      </c>
      <c r="K280" s="179">
        <v>-4.8509999999999998E-2</v>
      </c>
      <c r="L280" s="32">
        <v>-0.12053</v>
      </c>
      <c r="M280" s="32">
        <v>-9.9650000000000002E-2</v>
      </c>
      <c r="N280" s="32">
        <v>-2.7060000000000001E-2</v>
      </c>
      <c r="O280" s="32">
        <v>9.2894000000000004E-2</v>
      </c>
      <c r="P280" s="32">
        <v>-0.13789000000000001</v>
      </c>
      <c r="Q280" s="32">
        <v>-5.6469999999999999E-2</v>
      </c>
      <c r="R280" s="180">
        <v>-5.2720000000000003E-2</v>
      </c>
      <c r="U280" s="47">
        <v>-80</v>
      </c>
      <c r="V280" s="179">
        <v>-7.3365353047847998E-2</v>
      </c>
      <c r="W280" s="32">
        <v>-8.9069426059722998E-2</v>
      </c>
      <c r="X280" s="32">
        <v>-0.101940259337425</v>
      </c>
      <c r="Y280" s="32">
        <v>-7.3155663907528007E-2</v>
      </c>
      <c r="Z280" s="32">
        <v>-6.9068036973475994E-2</v>
      </c>
      <c r="AA280" s="32">
        <v>-7.1345493197441004E-2</v>
      </c>
      <c r="AB280" s="32">
        <v>-6.6974245011806002E-2</v>
      </c>
      <c r="AC280" s="32">
        <v>-7.5559116899966999E-2</v>
      </c>
      <c r="AD280" s="180">
        <v>-8.7464623153210005E-2</v>
      </c>
      <c r="AE280" s="179">
        <v>-9.6790000000000001E-2</v>
      </c>
      <c r="AF280" s="32">
        <v>-0.15237000000000001</v>
      </c>
      <c r="AG280" s="32">
        <v>-0.127201363444328</v>
      </c>
      <c r="AH280" s="32">
        <v>-8.2129672169685003E-2</v>
      </c>
      <c r="AI280" s="32">
        <v>2.5968259200454001E-2</v>
      </c>
      <c r="AJ280" s="32">
        <v>-6.4398162066935993E-2</v>
      </c>
      <c r="AK280" s="32">
        <v>-5.8532945811748997E-2</v>
      </c>
      <c r="AL280" s="180">
        <v>-4.7136705368756998E-2</v>
      </c>
    </row>
    <row r="281" spans="1:39" x14ac:dyDescent="0.2">
      <c r="A281" s="47">
        <v>-60</v>
      </c>
      <c r="B281" s="179">
        <v>-3.7776406854391001E-2</v>
      </c>
      <c r="C281" s="32">
        <v>-5.7054247707128997E-2</v>
      </c>
      <c r="D281" s="32">
        <v>-6.9177560508250996E-2</v>
      </c>
      <c r="E281" s="32">
        <v>-4.9678511917590998E-2</v>
      </c>
      <c r="F281" s="32">
        <v>-3.0769549310206999E-2</v>
      </c>
      <c r="G281" s="32">
        <v>-4.6861294656992E-2</v>
      </c>
      <c r="H281" s="32">
        <v>-4.0040273219347E-2</v>
      </c>
      <c r="I281" s="32">
        <v>-5.9022866189480001E-2</v>
      </c>
      <c r="J281" s="180">
        <v>-6.3124760985374007E-2</v>
      </c>
      <c r="K281" s="179">
        <v>-2.5159999999999998E-2</v>
      </c>
      <c r="L281" s="32">
        <v>-9.3200000000000005E-2</v>
      </c>
      <c r="M281" s="32">
        <v>-5.212E-2</v>
      </c>
      <c r="N281" s="32">
        <v>3.6069999999999998E-2</v>
      </c>
      <c r="O281" s="32">
        <v>8.8949E-2</v>
      </c>
      <c r="P281" s="32">
        <v>-9.2929999999999999E-2</v>
      </c>
      <c r="Q281" s="32">
        <v>-4.0689999999999997E-2</v>
      </c>
      <c r="R281" s="180">
        <v>-2.8400000000000002E-2</v>
      </c>
      <c r="U281" s="47">
        <v>-60</v>
      </c>
      <c r="V281" s="179">
        <v>-6.5129056572913999E-2</v>
      </c>
      <c r="W281" s="32">
        <v>-8.0353289842605993E-2</v>
      </c>
      <c r="X281" s="32">
        <v>-8.9162915945053003E-2</v>
      </c>
      <c r="Y281" s="32">
        <v>-6.2628135085105993E-2</v>
      </c>
      <c r="Z281" s="32">
        <v>-6.0687214136123997E-2</v>
      </c>
      <c r="AA281" s="32">
        <v>-6.0729023069142997E-2</v>
      </c>
      <c r="AB281" s="32">
        <v>-5.6933574378489997E-2</v>
      </c>
      <c r="AC281" s="32">
        <v>-6.6713966429233995E-2</v>
      </c>
      <c r="AD281" s="180">
        <v>-7.7711828052998005E-2</v>
      </c>
      <c r="AE281" s="179">
        <v>-8.4870000000000001E-2</v>
      </c>
      <c r="AF281" s="32">
        <v>-0.13175999999999999</v>
      </c>
      <c r="AG281" s="32">
        <v>-9.6661761403083996E-2</v>
      </c>
      <c r="AH281" s="32">
        <v>-5.6688796728849002E-2</v>
      </c>
      <c r="AI281" s="32">
        <v>3.9546620100737E-2</v>
      </c>
      <c r="AJ281" s="32">
        <v>-4.3573401868342999E-2</v>
      </c>
      <c r="AK281" s="32">
        <v>-4.7007836401462999E-2</v>
      </c>
      <c r="AL281" s="180">
        <v>-3.2299403101205999E-2</v>
      </c>
    </row>
    <row r="282" spans="1:39" x14ac:dyDescent="0.2">
      <c r="A282" s="47">
        <v>-40</v>
      </c>
      <c r="B282" s="179">
        <v>2.4322787299751999E-2</v>
      </c>
      <c r="C282" s="32">
        <v>-2.9046071693301E-2</v>
      </c>
      <c r="D282" s="32">
        <v>-5.1509592682122997E-2</v>
      </c>
      <c r="E282" s="32">
        <v>-3.7813596427440997E-2</v>
      </c>
      <c r="F282" s="32">
        <v>-1.5359756536782E-2</v>
      </c>
      <c r="G282" s="32">
        <v>-2.7580380439757999E-2</v>
      </c>
      <c r="H282" s="32">
        <v>-2.3213310167193E-2</v>
      </c>
      <c r="I282" s="32">
        <v>-3.8213953375815998E-2</v>
      </c>
      <c r="J282" s="180">
        <v>-5.4660547524691003E-2</v>
      </c>
      <c r="K282" s="179">
        <v>2.5523000000000001E-2</v>
      </c>
      <c r="L282" s="32">
        <v>-5.7259999999999998E-2</v>
      </c>
      <c r="M282" s="32">
        <v>4.3131999999999997E-2</v>
      </c>
      <c r="N282" s="32">
        <v>6.6191E-2</v>
      </c>
      <c r="O282" s="32">
        <v>0.20152200000000001</v>
      </c>
      <c r="P282" s="32">
        <v>-3.3840000000000002E-2</v>
      </c>
      <c r="Q282" s="32">
        <v>2.6894000000000001E-2</v>
      </c>
      <c r="R282" s="180">
        <v>5.1149E-2</v>
      </c>
      <c r="U282" s="47">
        <v>-40</v>
      </c>
      <c r="V282" s="179">
        <v>-5.6083787232637003E-2</v>
      </c>
      <c r="W282" s="32">
        <v>-6.8418651819229001E-2</v>
      </c>
      <c r="X282" s="32">
        <v>-8.0659925937653004E-2</v>
      </c>
      <c r="Y282" s="32">
        <v>-5.4952725768089003E-2</v>
      </c>
      <c r="Z282" s="32">
        <v>-5.1662307232617999E-2</v>
      </c>
      <c r="AA282" s="32">
        <v>-4.8303090035915E-2</v>
      </c>
      <c r="AB282" s="32">
        <v>-5.2091360092163003E-2</v>
      </c>
      <c r="AC282" s="32">
        <v>-6.2765307724475999E-2</v>
      </c>
      <c r="AD282" s="180">
        <v>-7.0525065064430001E-2</v>
      </c>
      <c r="AE282" s="179">
        <v>-7.3859999999999995E-2</v>
      </c>
      <c r="AF282" s="32">
        <v>-9.8119999999999999E-2</v>
      </c>
      <c r="AG282" s="32">
        <v>-6.7919790744780995E-2</v>
      </c>
      <c r="AH282" s="32">
        <v>-2.8379064053297001E-2</v>
      </c>
      <c r="AI282" s="32">
        <v>5.3733315318822999E-2</v>
      </c>
      <c r="AJ282" s="32">
        <v>3.2116226851940002E-2</v>
      </c>
      <c r="AK282" s="32">
        <v>-3.7944637238979E-2</v>
      </c>
      <c r="AL282" s="180">
        <v>3.0881293117999999E-2</v>
      </c>
    </row>
    <row r="283" spans="1:39" x14ac:dyDescent="0.2">
      <c r="A283" s="47">
        <v>-20</v>
      </c>
      <c r="B283" s="179">
        <v>4.3476097285748E-2</v>
      </c>
      <c r="C283" s="32">
        <v>3.9581619203091001E-2</v>
      </c>
      <c r="D283" s="32">
        <v>4.1686724871396998E-2</v>
      </c>
      <c r="E283" s="32">
        <v>2.3301674053072999E-2</v>
      </c>
      <c r="F283" s="32">
        <v>2.0103823393582999E-2</v>
      </c>
      <c r="G283" s="32">
        <v>2.7068728581071001E-2</v>
      </c>
      <c r="H283" s="32">
        <v>2.6409560814500001E-2</v>
      </c>
      <c r="I283" s="32">
        <v>2.8512751683593001E-2</v>
      </c>
      <c r="J283" s="180">
        <v>3.8163147866725998E-2</v>
      </c>
      <c r="K283" s="179">
        <v>3.7011000000000002E-2</v>
      </c>
      <c r="L283" s="32">
        <v>-4.1450000000000001E-2</v>
      </c>
      <c r="M283" s="32">
        <v>7.2485999999999995E-2</v>
      </c>
      <c r="N283" s="32">
        <v>8.6378999999999997E-2</v>
      </c>
      <c r="O283" s="32">
        <v>0.175478</v>
      </c>
      <c r="P283" s="32">
        <v>7.7623999999999999E-2</v>
      </c>
      <c r="Q283" s="32">
        <v>4.4270999999999998E-2</v>
      </c>
      <c r="R283" s="180">
        <v>7.9212000000000005E-2</v>
      </c>
      <c r="U283" s="47">
        <v>-20</v>
      </c>
      <c r="V283" s="179">
        <v>-4.225105419755E-2</v>
      </c>
      <c r="W283" s="32">
        <v>-5.0901420414448E-2</v>
      </c>
      <c r="X283" s="32">
        <v>-6.5512098371983005E-2</v>
      </c>
      <c r="Y283" s="32">
        <v>-4.4942107051611002E-2</v>
      </c>
      <c r="Z283" s="32">
        <v>-4.2262446135283002E-2</v>
      </c>
      <c r="AA283" s="32">
        <v>-3.6449700593948003E-2</v>
      </c>
      <c r="AB283" s="32">
        <v>-4.9901265650988E-2</v>
      </c>
      <c r="AC283" s="32">
        <v>-5.3561680018901998E-2</v>
      </c>
      <c r="AD283" s="180">
        <v>-6.7814953625201999E-2</v>
      </c>
      <c r="AE283" s="179">
        <v>-6.028E-2</v>
      </c>
      <c r="AF283" s="32">
        <v>-8.931E-2</v>
      </c>
      <c r="AG283" s="32">
        <v>6.1835683882236002E-2</v>
      </c>
      <c r="AH283" s="32">
        <v>6.3176512718201003E-2</v>
      </c>
      <c r="AI283" s="32">
        <v>7.6887942850590002E-2</v>
      </c>
      <c r="AJ283" s="32">
        <v>9.4495601952076E-2</v>
      </c>
      <c r="AK283" s="32">
        <v>3.8615807890892001E-2</v>
      </c>
      <c r="AL283" s="180">
        <v>9.2189967632294006E-2</v>
      </c>
    </row>
    <row r="284" spans="1:39" x14ac:dyDescent="0.2">
      <c r="A284" s="47">
        <v>0</v>
      </c>
      <c r="B284" s="179">
        <v>5.8463919907807999E-2</v>
      </c>
      <c r="C284" s="32">
        <v>5.4883435368538E-2</v>
      </c>
      <c r="D284" s="32">
        <v>6.3863344490527996E-2</v>
      </c>
      <c r="E284" s="32">
        <v>3.6231901496648997E-2</v>
      </c>
      <c r="F284" s="32">
        <v>3.1549558043480003E-2</v>
      </c>
      <c r="G284" s="32">
        <v>4.4339332729577997E-2</v>
      </c>
      <c r="H284" s="32">
        <v>4.2680114507674997E-2</v>
      </c>
      <c r="I284" s="32">
        <v>3.9035428315401001E-2</v>
      </c>
      <c r="J284" s="180">
        <v>4.3213903903961001E-2</v>
      </c>
      <c r="K284" s="179">
        <v>4.5927999999999997E-2</v>
      </c>
      <c r="L284" s="32">
        <v>9.0142E-2</v>
      </c>
      <c r="M284" s="32">
        <v>0.117664</v>
      </c>
      <c r="N284" s="32">
        <v>0.113787</v>
      </c>
      <c r="O284" s="32">
        <v>0.14504600000000001</v>
      </c>
      <c r="P284" s="32">
        <v>0.16279199999999999</v>
      </c>
      <c r="Q284" s="32">
        <v>5.6370000000000003E-2</v>
      </c>
      <c r="R284" s="180">
        <v>0.104282</v>
      </c>
      <c r="U284" s="47">
        <v>0</v>
      </c>
      <c r="V284" s="179">
        <v>0.15993057191371901</v>
      </c>
      <c r="W284" s="32">
        <v>0.125523746013641</v>
      </c>
      <c r="X284" s="32">
        <v>0.100330084562302</v>
      </c>
      <c r="Y284" s="32">
        <v>0.11013668775558499</v>
      </c>
      <c r="Z284" s="32">
        <v>0.15911905467510201</v>
      </c>
      <c r="AA284" s="32">
        <v>0.27901515364646901</v>
      </c>
      <c r="AB284" s="32">
        <v>0.187829479575157</v>
      </c>
      <c r="AC284" s="32">
        <v>0.133340284228325</v>
      </c>
      <c r="AD284" s="180">
        <v>0.16749866306781799</v>
      </c>
      <c r="AE284" s="179">
        <v>0.31999300000000003</v>
      </c>
      <c r="AF284" s="32">
        <v>0.22326699999999999</v>
      </c>
      <c r="AG284" s="32">
        <v>0.173991218209267</v>
      </c>
      <c r="AH284" s="32">
        <v>0.178192213177681</v>
      </c>
      <c r="AI284" s="32">
        <v>0.285605728626251</v>
      </c>
      <c r="AJ284" s="32">
        <v>0.36539041996002197</v>
      </c>
      <c r="AK284" s="32">
        <v>0.22895902395248399</v>
      </c>
      <c r="AL284" s="180">
        <v>0.41679409146308899</v>
      </c>
    </row>
    <row r="285" spans="1:39" x14ac:dyDescent="0.2">
      <c r="A285" s="47">
        <v>20</v>
      </c>
      <c r="B285" s="179">
        <v>7.4595019221306E-2</v>
      </c>
      <c r="C285" s="32">
        <v>6.1788041144609E-2</v>
      </c>
      <c r="D285" s="32">
        <v>7.7032357454299996E-2</v>
      </c>
      <c r="E285" s="32">
        <v>5.1227055490017E-2</v>
      </c>
      <c r="F285" s="32">
        <v>3.6199800670146998E-2</v>
      </c>
      <c r="G285" s="32">
        <v>6.0090374201535998E-2</v>
      </c>
      <c r="H285" s="32">
        <v>5.1661506295204003E-2</v>
      </c>
      <c r="I285" s="32">
        <v>4.6738374978304E-2</v>
      </c>
      <c r="J285" s="180">
        <v>5.5602677166462E-2</v>
      </c>
      <c r="K285" s="179">
        <v>5.6572999999999998E-2</v>
      </c>
      <c r="L285" s="32">
        <v>6.8723999999999993E-2</v>
      </c>
      <c r="M285" s="32">
        <v>0.18233199999999999</v>
      </c>
      <c r="N285" s="32">
        <v>0.142903</v>
      </c>
      <c r="O285" s="32">
        <v>0.207342</v>
      </c>
      <c r="P285" s="32">
        <v>0.25842999999999999</v>
      </c>
      <c r="Q285" s="32">
        <v>6.7127000000000006E-2</v>
      </c>
      <c r="R285" s="180">
        <v>0.12983700000000001</v>
      </c>
      <c r="U285" s="47">
        <v>20</v>
      </c>
      <c r="V285" s="179">
        <v>0.23166884481906899</v>
      </c>
      <c r="W285" s="32">
        <v>0.16746012866497001</v>
      </c>
      <c r="X285" s="32">
        <v>0.16737802326679199</v>
      </c>
      <c r="Y285" s="32">
        <v>0.171884715557098</v>
      </c>
      <c r="Z285" s="32">
        <v>0.20198582112789201</v>
      </c>
      <c r="AA285" s="32">
        <v>0.34929791092872597</v>
      </c>
      <c r="AB285" s="32">
        <v>0.26547011733055098</v>
      </c>
      <c r="AC285" s="32">
        <v>0.19497226178646099</v>
      </c>
      <c r="AD285" s="180">
        <v>0.24343124032020599</v>
      </c>
      <c r="AE285" s="179">
        <v>0.39321600000000001</v>
      </c>
      <c r="AF285" s="32">
        <v>0.392073</v>
      </c>
      <c r="AG285" s="32">
        <v>0.25336360931396501</v>
      </c>
      <c r="AH285" s="32">
        <v>0.26408764719963101</v>
      </c>
      <c r="AI285" s="32">
        <v>0.39613842964172402</v>
      </c>
      <c r="AJ285" s="32">
        <v>0.429458737373352</v>
      </c>
      <c r="AK285" s="32">
        <v>0.241690129041672</v>
      </c>
      <c r="AL285" s="180">
        <v>0.40696200728416398</v>
      </c>
    </row>
    <row r="286" spans="1:39" x14ac:dyDescent="0.2">
      <c r="A286" s="47">
        <v>40</v>
      </c>
      <c r="B286" s="179">
        <v>8.2300893962383007E-2</v>
      </c>
      <c r="C286" s="32">
        <v>7.5134731829165996E-2</v>
      </c>
      <c r="D286" s="32">
        <v>9.0011507272720004E-2</v>
      </c>
      <c r="E286" s="32">
        <v>6.3174113631248002E-2</v>
      </c>
      <c r="F286" s="32">
        <v>4.1580114513636003E-2</v>
      </c>
      <c r="G286" s="32">
        <v>8.5175350308417996E-2</v>
      </c>
      <c r="H286" s="32">
        <v>6.5959200263023002E-2</v>
      </c>
      <c r="I286" s="32">
        <v>6.2704153358936005E-2</v>
      </c>
      <c r="J286" s="180">
        <v>6.0948122292757E-2</v>
      </c>
      <c r="K286" s="179">
        <v>6.9620000000000001E-2</v>
      </c>
      <c r="L286" s="32">
        <v>9.5075999999999994E-2</v>
      </c>
      <c r="M286" s="32">
        <v>0.23879600000000001</v>
      </c>
      <c r="N286" s="32">
        <v>0.17191600000000001</v>
      </c>
      <c r="O286" s="32">
        <v>0.172903</v>
      </c>
      <c r="P286" s="32">
        <v>0.35799900000000001</v>
      </c>
      <c r="Q286" s="32">
        <v>8.4906999999999996E-2</v>
      </c>
      <c r="R286" s="180">
        <v>0.15349399999999999</v>
      </c>
      <c r="U286" s="47">
        <v>40</v>
      </c>
      <c r="V286" s="179">
        <v>0.109659619629383</v>
      </c>
      <c r="W286" s="32">
        <v>8.9616052806376995E-2</v>
      </c>
      <c r="X286" s="32">
        <v>0.10230237245559699</v>
      </c>
      <c r="Y286" s="32">
        <v>7.9370796680449995E-2</v>
      </c>
      <c r="Z286" s="32">
        <v>8.2191415131092002E-2</v>
      </c>
      <c r="AA286" s="32">
        <v>0.13241052627563499</v>
      </c>
      <c r="AB286" s="32">
        <v>9.2141911387444E-2</v>
      </c>
      <c r="AC286" s="32">
        <v>8.5488311946392004E-2</v>
      </c>
      <c r="AD286" s="180">
        <v>9.0548984706402005E-2</v>
      </c>
      <c r="AE286" s="179">
        <v>0.146948</v>
      </c>
      <c r="AF286" s="32">
        <v>0.21211199999999999</v>
      </c>
      <c r="AG286" s="32">
        <v>0.23017029464244801</v>
      </c>
      <c r="AH286" s="32">
        <v>0.24361094832420299</v>
      </c>
      <c r="AI286" s="32">
        <v>0.25195094943046598</v>
      </c>
      <c r="AJ286" s="32">
        <v>0.29379370808601402</v>
      </c>
      <c r="AK286" s="32">
        <v>0.108848609030247</v>
      </c>
      <c r="AL286" s="180">
        <v>0.17427983880042999</v>
      </c>
    </row>
    <row r="287" spans="1:39" x14ac:dyDescent="0.2">
      <c r="A287" s="47">
        <v>60</v>
      </c>
      <c r="B287" s="179">
        <v>0.10235617309808701</v>
      </c>
      <c r="C287" s="32">
        <v>0.10008572041988401</v>
      </c>
      <c r="D287" s="32">
        <v>9.6194386482239005E-2</v>
      </c>
      <c r="E287" s="32">
        <v>8.5672698915004994E-2</v>
      </c>
      <c r="F287" s="32">
        <v>4.6975463628768997E-2</v>
      </c>
      <c r="G287" s="32">
        <v>0.106530055403709</v>
      </c>
      <c r="H287" s="32">
        <v>8.4437452256680007E-2</v>
      </c>
      <c r="I287" s="32">
        <v>7.0431724190712003E-2</v>
      </c>
      <c r="J287" s="180">
        <v>6.8537391722201996E-2</v>
      </c>
      <c r="K287" s="179">
        <v>9.7457000000000002E-2</v>
      </c>
      <c r="L287" s="32">
        <v>0.13308200000000001</v>
      </c>
      <c r="M287" s="32">
        <v>0.329739</v>
      </c>
      <c r="N287" s="32">
        <v>0.20527000000000001</v>
      </c>
      <c r="O287" s="32">
        <v>0.23102</v>
      </c>
      <c r="P287" s="32">
        <v>0.46442099999999997</v>
      </c>
      <c r="Q287" s="32">
        <v>0.105491</v>
      </c>
      <c r="R287" s="180">
        <v>0.196108</v>
      </c>
      <c r="U287" s="47">
        <v>60</v>
      </c>
      <c r="V287" s="179">
        <v>8.9284524321555994E-2</v>
      </c>
      <c r="W287" s="32">
        <v>0.102659843862057</v>
      </c>
      <c r="X287" s="32">
        <v>8.9401036500930994E-2</v>
      </c>
      <c r="Y287" s="32">
        <v>6.9497026503086007E-2</v>
      </c>
      <c r="Z287" s="32">
        <v>-6.3985459506511994E-2</v>
      </c>
      <c r="AA287" s="32">
        <v>6.6141389310359996E-2</v>
      </c>
      <c r="AB287" s="32">
        <v>4.7339826822281002E-2</v>
      </c>
      <c r="AC287" s="32">
        <v>6.2286507338285002E-2</v>
      </c>
      <c r="AD287" s="180">
        <v>5.3868420422076999E-2</v>
      </c>
      <c r="AE287" s="179">
        <v>7.2605000000000003E-2</v>
      </c>
      <c r="AF287" s="32">
        <v>0.15711800000000001</v>
      </c>
      <c r="AG287" s="32">
        <v>0.25393193960189803</v>
      </c>
      <c r="AH287" s="32">
        <v>0.30419063568115201</v>
      </c>
      <c r="AI287" s="32">
        <v>0.196721151471138</v>
      </c>
      <c r="AJ287" s="32">
        <v>0.32761636376380898</v>
      </c>
      <c r="AK287" s="32">
        <v>0.113493032753468</v>
      </c>
      <c r="AL287" s="180">
        <v>0.15097200870513899</v>
      </c>
    </row>
    <row r="288" spans="1:39" x14ac:dyDescent="0.2">
      <c r="A288" s="48">
        <v>80</v>
      </c>
      <c r="B288" s="174">
        <v>0.14309655129909499</v>
      </c>
      <c r="C288" s="34">
        <v>0.13922092318534901</v>
      </c>
      <c r="D288" s="34">
        <v>0.15277461707591999</v>
      </c>
      <c r="E288" s="34">
        <v>0.130988389253616</v>
      </c>
      <c r="F288" s="34">
        <v>7.8015804290770999E-2</v>
      </c>
      <c r="G288" s="34">
        <v>0.15690353512763999</v>
      </c>
      <c r="H288" s="34">
        <v>0.13129259645938901</v>
      </c>
      <c r="I288" s="34">
        <v>9.6351869404316004E-2</v>
      </c>
      <c r="J288" s="175">
        <v>0.106309965252876</v>
      </c>
      <c r="K288" s="174">
        <v>0.15987399999999999</v>
      </c>
      <c r="L288" s="34">
        <v>0.19750000000000001</v>
      </c>
      <c r="M288" s="34">
        <v>0.42213000000000001</v>
      </c>
      <c r="N288" s="34">
        <v>0.262797</v>
      </c>
      <c r="O288" s="34">
        <v>0.37580599999999997</v>
      </c>
      <c r="P288" s="34">
        <v>0.62446500000000005</v>
      </c>
      <c r="Q288" s="34">
        <v>0.14713399999999999</v>
      </c>
      <c r="R288" s="175">
        <v>0.25406699999999999</v>
      </c>
      <c r="U288" s="47">
        <v>80</v>
      </c>
      <c r="V288" s="179">
        <v>0.149511739611626</v>
      </c>
      <c r="W288" s="32">
        <v>0.16277430951595301</v>
      </c>
      <c r="X288" s="32">
        <v>0.155666127800941</v>
      </c>
      <c r="Y288" s="32">
        <v>0.124688319861889</v>
      </c>
      <c r="Z288" s="32">
        <v>8.1089518964290994E-2</v>
      </c>
      <c r="AA288" s="32">
        <v>9.5543161034584004E-2</v>
      </c>
      <c r="AB288" s="32">
        <v>7.6946206390858002E-2</v>
      </c>
      <c r="AC288" s="32">
        <v>8.4227561950683996E-2</v>
      </c>
      <c r="AD288" s="180">
        <v>7.7352032065391998E-2</v>
      </c>
      <c r="AE288" s="179">
        <v>0.109376</v>
      </c>
      <c r="AF288" s="32">
        <v>0.22464600000000001</v>
      </c>
      <c r="AG288" s="32">
        <v>0.35049745440483099</v>
      </c>
      <c r="AH288" s="32">
        <v>0.40713045001030002</v>
      </c>
      <c r="AI288" s="32">
        <v>0.262713402509689</v>
      </c>
      <c r="AJ288" s="32">
        <v>0.41724762320518499</v>
      </c>
      <c r="AK288" s="32">
        <v>0.14489091932773601</v>
      </c>
      <c r="AL288" s="180">
        <v>0.19844114780426</v>
      </c>
      <c r="AM288" s="101"/>
    </row>
    <row r="289" spans="1:39" x14ac:dyDescent="0.2">
      <c r="U289" s="48">
        <v>100</v>
      </c>
      <c r="V289" s="23">
        <v>0.39158806204795799</v>
      </c>
      <c r="W289" s="18">
        <v>0.41753560304641701</v>
      </c>
      <c r="X289" s="18">
        <v>0.47617021203041099</v>
      </c>
      <c r="Y289" s="18">
        <v>0.42092189192771901</v>
      </c>
      <c r="Z289" s="18">
        <v>0.26152756810188299</v>
      </c>
      <c r="AA289" s="18">
        <v>0.240099042654037</v>
      </c>
      <c r="AB289" s="18">
        <v>0.21969656646251701</v>
      </c>
      <c r="AC289" s="18">
        <v>0.201859995722771</v>
      </c>
      <c r="AD289" s="26">
        <v>0.27671310305595398</v>
      </c>
      <c r="AE289" s="23">
        <v>0.28978900000000002</v>
      </c>
      <c r="AF289" s="18">
        <v>0.55246799999999996</v>
      </c>
      <c r="AG289" s="18">
        <v>0.64926159381866499</v>
      </c>
      <c r="AH289" s="18">
        <v>0.69450080394744895</v>
      </c>
      <c r="AI289" s="18">
        <v>0.43826729059219399</v>
      </c>
      <c r="AJ289" s="18">
        <v>0.63824766874313399</v>
      </c>
      <c r="AK289" s="18">
        <v>0.24316659569740301</v>
      </c>
      <c r="AL289" s="26">
        <v>0.37541598081588701</v>
      </c>
      <c r="AM289" s="101"/>
    </row>
    <row r="290" spans="1:39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101"/>
    </row>
    <row r="291" spans="1:39" ht="18" x14ac:dyDescent="0.25">
      <c r="B291" s="299" t="s">
        <v>480</v>
      </c>
      <c r="C291" s="300"/>
      <c r="D291" s="300"/>
      <c r="E291" s="300"/>
      <c r="F291" s="300"/>
      <c r="G291" s="300"/>
      <c r="H291" s="300"/>
      <c r="I291" s="300"/>
      <c r="J291" s="301"/>
      <c r="K291" s="317" t="s">
        <v>486</v>
      </c>
      <c r="L291" s="318"/>
      <c r="M291" s="318"/>
      <c r="N291" s="318"/>
      <c r="O291" s="318"/>
      <c r="P291" s="319"/>
      <c r="V291" s="299" t="s">
        <v>480</v>
      </c>
      <c r="W291" s="300"/>
      <c r="X291" s="300"/>
      <c r="Y291" s="300"/>
      <c r="Z291" s="300"/>
      <c r="AA291" s="300"/>
      <c r="AB291" s="300"/>
      <c r="AC291" s="300"/>
      <c r="AD291" s="301"/>
      <c r="AE291" s="238" t="s">
        <v>486</v>
      </c>
      <c r="AF291" s="239"/>
      <c r="AG291" s="239"/>
      <c r="AH291" s="239"/>
      <c r="AI291" s="240"/>
      <c r="AJ291" s="101"/>
      <c r="AK291" s="101"/>
      <c r="AL291" s="101"/>
      <c r="AM291" s="101"/>
    </row>
    <row r="292" spans="1:39" x14ac:dyDescent="0.2">
      <c r="A292" s="93" t="s">
        <v>1</v>
      </c>
      <c r="B292" s="176" t="s">
        <v>16</v>
      </c>
      <c r="C292" s="177" t="s">
        <v>17</v>
      </c>
      <c r="D292" s="177" t="s">
        <v>18</v>
      </c>
      <c r="E292" s="177" t="s">
        <v>19</v>
      </c>
      <c r="F292" s="177" t="s">
        <v>179</v>
      </c>
      <c r="G292" s="177" t="s">
        <v>180</v>
      </c>
      <c r="H292" s="177" t="s">
        <v>332</v>
      </c>
      <c r="I292" s="177" t="s">
        <v>333</v>
      </c>
      <c r="J292" s="178" t="s">
        <v>334</v>
      </c>
      <c r="K292" s="181" t="s">
        <v>16</v>
      </c>
      <c r="L292" s="182" t="s">
        <v>17</v>
      </c>
      <c r="M292" s="182" t="s">
        <v>18</v>
      </c>
      <c r="N292" s="182" t="s">
        <v>19</v>
      </c>
      <c r="O292" s="182" t="s">
        <v>179</v>
      </c>
      <c r="P292" s="183" t="s">
        <v>180</v>
      </c>
      <c r="U292" s="93" t="s">
        <v>1</v>
      </c>
      <c r="V292" s="176" t="s">
        <v>16</v>
      </c>
      <c r="W292" s="177" t="s">
        <v>17</v>
      </c>
      <c r="X292" s="177" t="s">
        <v>18</v>
      </c>
      <c r="Y292" s="177" t="s">
        <v>19</v>
      </c>
      <c r="Z292" s="177" t="s">
        <v>179</v>
      </c>
      <c r="AA292" s="177" t="s">
        <v>180</v>
      </c>
      <c r="AB292" s="177" t="s">
        <v>332</v>
      </c>
      <c r="AC292" s="177" t="s">
        <v>333</v>
      </c>
      <c r="AD292" s="178" t="s">
        <v>334</v>
      </c>
      <c r="AE292" s="181" t="s">
        <v>16</v>
      </c>
      <c r="AF292" s="182" t="s">
        <v>17</v>
      </c>
      <c r="AG292" s="182" t="s">
        <v>18</v>
      </c>
      <c r="AH292" s="182" t="s">
        <v>19</v>
      </c>
      <c r="AI292" s="183" t="s">
        <v>179</v>
      </c>
      <c r="AJ292" s="101"/>
      <c r="AK292" s="101"/>
      <c r="AL292" s="101"/>
      <c r="AM292" s="101"/>
    </row>
    <row r="293" spans="1:39" x14ac:dyDescent="0.2">
      <c r="A293" s="46">
        <v>-100</v>
      </c>
      <c r="B293" s="179">
        <v>-7.4497185647488001E-2</v>
      </c>
      <c r="C293" s="32">
        <v>-9.5143854618072995E-2</v>
      </c>
      <c r="D293" s="32">
        <v>-9.9013037979602994E-2</v>
      </c>
      <c r="E293" s="32">
        <v>-8.0049976706505002E-2</v>
      </c>
      <c r="F293" s="32">
        <v>-6.0907065868377998E-2</v>
      </c>
      <c r="G293" s="32">
        <v>-7.8387342393397993E-2</v>
      </c>
      <c r="H293" s="32">
        <v>-7.8204534947871995E-2</v>
      </c>
      <c r="I293" s="32">
        <v>-8.1151381134987002E-2</v>
      </c>
      <c r="J293" s="180">
        <v>-8.8916465640067999E-2</v>
      </c>
      <c r="K293" s="179">
        <v>-0.13829</v>
      </c>
      <c r="L293" s="32">
        <v>-2.444E-2</v>
      </c>
      <c r="M293" s="32">
        <v>-9.7119999999999998E-2</v>
      </c>
      <c r="N293" s="32">
        <v>-7.8649999999999998E-2</v>
      </c>
      <c r="O293" s="32">
        <v>-9.5869999999999997E-2</v>
      </c>
      <c r="P293" s="180">
        <v>-0.21667</v>
      </c>
      <c r="U293" s="46">
        <v>-100</v>
      </c>
      <c r="V293" s="179">
        <v>-8.2991413772106004E-2</v>
      </c>
      <c r="W293" s="32">
        <v>-0.10438413918018299</v>
      </c>
      <c r="X293" s="32">
        <v>-0.111926607787609</v>
      </c>
      <c r="Y293" s="32">
        <v>-8.3169810473918998E-2</v>
      </c>
      <c r="Z293" s="32">
        <v>-7.1865119040011999E-2</v>
      </c>
      <c r="AA293" s="32">
        <v>-7.9919330775737998E-2</v>
      </c>
      <c r="AB293" s="32">
        <v>-8.0074518918991006E-2</v>
      </c>
      <c r="AC293" s="32">
        <v>-8.2211680710315996E-2</v>
      </c>
      <c r="AD293" s="180">
        <v>-9.6068449318408994E-2</v>
      </c>
      <c r="AE293" s="179">
        <v>-8.2843750715256001E-2</v>
      </c>
      <c r="AF293" s="32">
        <v>3.3053174614905999E-2</v>
      </c>
      <c r="AG293" s="32">
        <v>-7.0387184619903995E-2</v>
      </c>
      <c r="AH293" s="32">
        <v>-8.1563889980315996E-2</v>
      </c>
      <c r="AI293" s="180">
        <v>-0.167201727628708</v>
      </c>
    </row>
    <row r="294" spans="1:39" x14ac:dyDescent="0.2">
      <c r="A294" s="47">
        <v>-80</v>
      </c>
      <c r="B294" s="179">
        <v>-6.1619795858860002E-2</v>
      </c>
      <c r="C294" s="32">
        <v>-8.0589294433594E-2</v>
      </c>
      <c r="D294" s="32">
        <v>-8.8931418955325997E-2</v>
      </c>
      <c r="E294" s="32">
        <v>-6.7777723073959004E-2</v>
      </c>
      <c r="F294" s="32">
        <v>-4.4532701373100003E-2</v>
      </c>
      <c r="G294" s="32">
        <v>-6.4577072858809995E-2</v>
      </c>
      <c r="H294" s="32">
        <v>-5.5866621434688998E-2</v>
      </c>
      <c r="I294" s="32">
        <v>-6.9127559661864998E-2</v>
      </c>
      <c r="J294" s="180">
        <v>-8.1742025911808E-2</v>
      </c>
      <c r="K294" s="179">
        <v>-0.1026</v>
      </c>
      <c r="L294" s="32">
        <v>2.1458000000000001E-2</v>
      </c>
      <c r="M294" s="32">
        <v>-3.8109999999999998E-2</v>
      </c>
      <c r="N294" s="32">
        <v>-5.0479999999999997E-2</v>
      </c>
      <c r="O294" s="32">
        <v>-7.1819999999999995E-2</v>
      </c>
      <c r="P294" s="180">
        <v>-0.1709</v>
      </c>
      <c r="U294" s="47">
        <v>-80</v>
      </c>
      <c r="V294" s="179">
        <v>-7.3365353047847998E-2</v>
      </c>
      <c r="W294" s="32">
        <v>-8.9069426059722998E-2</v>
      </c>
      <c r="X294" s="32">
        <v>-0.101940259337425</v>
      </c>
      <c r="Y294" s="32">
        <v>-7.3155663907528007E-2</v>
      </c>
      <c r="Z294" s="32">
        <v>-6.9068036973475994E-2</v>
      </c>
      <c r="AA294" s="32">
        <v>-7.1345493197441004E-2</v>
      </c>
      <c r="AB294" s="32">
        <v>-6.6974245011806002E-2</v>
      </c>
      <c r="AC294" s="32">
        <v>-7.5559116899966999E-2</v>
      </c>
      <c r="AD294" s="180">
        <v>-8.7464623153210005E-2</v>
      </c>
      <c r="AE294" s="179">
        <v>-6.1085969209671E-2</v>
      </c>
      <c r="AF294" s="32">
        <v>4.2338028550148003E-2</v>
      </c>
      <c r="AG294" s="32">
        <v>-4.9910537898539997E-2</v>
      </c>
      <c r="AH294" s="32">
        <v>-7.3705010116100006E-2</v>
      </c>
      <c r="AI294" s="180">
        <v>-0.127355441451073</v>
      </c>
    </row>
    <row r="295" spans="1:39" x14ac:dyDescent="0.2">
      <c r="A295" s="47">
        <v>-60</v>
      </c>
      <c r="B295" s="179">
        <v>-3.7776406854391001E-2</v>
      </c>
      <c r="C295" s="32">
        <v>-5.7054247707128997E-2</v>
      </c>
      <c r="D295" s="32">
        <v>-6.9177560508250996E-2</v>
      </c>
      <c r="E295" s="32">
        <v>-4.9678511917590998E-2</v>
      </c>
      <c r="F295" s="32">
        <v>-3.0769549310206999E-2</v>
      </c>
      <c r="G295" s="32">
        <v>-4.6861294656992E-2</v>
      </c>
      <c r="H295" s="32">
        <v>-4.0040273219347E-2</v>
      </c>
      <c r="I295" s="32">
        <v>-5.9022866189480001E-2</v>
      </c>
      <c r="J295" s="180">
        <v>-6.3124760985374007E-2</v>
      </c>
      <c r="K295" s="179">
        <v>-6.8640000000000007E-2</v>
      </c>
      <c r="L295" s="32">
        <v>3.5815E-2</v>
      </c>
      <c r="M295" s="32">
        <v>3.5922000000000003E-2</v>
      </c>
      <c r="N295" s="32">
        <v>-2.6239999999999999E-2</v>
      </c>
      <c r="O295" s="32">
        <v>-6.2520000000000006E-2</v>
      </c>
      <c r="P295" s="180">
        <v>-0.13733000000000001</v>
      </c>
      <c r="U295" s="47">
        <v>-60</v>
      </c>
      <c r="V295" s="179">
        <v>-6.5129056572913999E-2</v>
      </c>
      <c r="W295" s="32">
        <v>-8.0353289842605993E-2</v>
      </c>
      <c r="X295" s="32">
        <v>-8.9162915945053003E-2</v>
      </c>
      <c r="Y295" s="32">
        <v>-6.2628135085105993E-2</v>
      </c>
      <c r="Z295" s="32">
        <v>-6.0687214136123997E-2</v>
      </c>
      <c r="AA295" s="32">
        <v>-6.0729023069142997E-2</v>
      </c>
      <c r="AB295" s="32">
        <v>-5.6933574378489997E-2</v>
      </c>
      <c r="AC295" s="32">
        <v>-6.6713966429233995E-2</v>
      </c>
      <c r="AD295" s="180">
        <v>-7.7711828052998005E-2</v>
      </c>
      <c r="AE295" s="179">
        <v>-4.5596912503242E-2</v>
      </c>
      <c r="AF295" s="32">
        <v>5.1921647042036001E-2</v>
      </c>
      <c r="AG295" s="32">
        <v>-4.0303494781256E-2</v>
      </c>
      <c r="AH295" s="32">
        <v>-6.3972249627112995E-2</v>
      </c>
      <c r="AI295" s="180">
        <v>-0.103949077427387</v>
      </c>
    </row>
    <row r="296" spans="1:39" x14ac:dyDescent="0.2">
      <c r="A296" s="47">
        <v>-40</v>
      </c>
      <c r="B296" s="179">
        <v>2.4322787299751999E-2</v>
      </c>
      <c r="C296" s="32">
        <v>-2.9046071693301E-2</v>
      </c>
      <c r="D296" s="32">
        <v>-5.1509592682122997E-2</v>
      </c>
      <c r="E296" s="32">
        <v>-3.7813596427440997E-2</v>
      </c>
      <c r="F296" s="32">
        <v>-1.5359756536782E-2</v>
      </c>
      <c r="G296" s="32">
        <v>-2.7580380439757999E-2</v>
      </c>
      <c r="H296" s="32">
        <v>-2.3213310167193E-2</v>
      </c>
      <c r="I296" s="32">
        <v>-3.8213953375815998E-2</v>
      </c>
      <c r="J296" s="180">
        <v>-5.4660547524691003E-2</v>
      </c>
      <c r="K296" s="179">
        <v>-3.6790000000000003E-2</v>
      </c>
      <c r="L296" s="32">
        <v>5.7861000000000003E-2</v>
      </c>
      <c r="M296" s="32">
        <v>5.1874000000000003E-2</v>
      </c>
      <c r="N296" s="32">
        <v>4.7737000000000002E-2</v>
      </c>
      <c r="O296" s="32">
        <v>-3.2800000000000003E-2</v>
      </c>
      <c r="P296" s="180">
        <v>-0.10376000000000001</v>
      </c>
      <c r="U296" s="47">
        <v>-40</v>
      </c>
      <c r="V296" s="179">
        <v>-5.6083787232637003E-2</v>
      </c>
      <c r="W296" s="32">
        <v>-6.8418651819229001E-2</v>
      </c>
      <c r="X296" s="32">
        <v>-8.0659925937653004E-2</v>
      </c>
      <c r="Y296" s="32">
        <v>-5.4952725768089003E-2</v>
      </c>
      <c r="Z296" s="32">
        <v>-5.1662307232617999E-2</v>
      </c>
      <c r="AA296" s="32">
        <v>-4.8303090035915E-2</v>
      </c>
      <c r="AB296" s="32">
        <v>-5.2091360092163003E-2</v>
      </c>
      <c r="AC296" s="32">
        <v>-6.2765307724475999E-2</v>
      </c>
      <c r="AD296" s="180">
        <v>-7.0525065064430001E-2</v>
      </c>
      <c r="AE296" s="179">
        <v>-2.5903532281518E-2</v>
      </c>
      <c r="AF296" s="32">
        <v>5.7789921760558999E-2</v>
      </c>
      <c r="AG296" s="32">
        <v>3.6183826625346999E-2</v>
      </c>
      <c r="AH296" s="32">
        <v>-4.6876747161149999E-2</v>
      </c>
      <c r="AI296" s="180">
        <v>-6.4865268766879994E-2</v>
      </c>
    </row>
    <row r="297" spans="1:39" x14ac:dyDescent="0.2">
      <c r="A297" s="47">
        <v>-20</v>
      </c>
      <c r="B297" s="179">
        <v>4.3476097285748E-2</v>
      </c>
      <c r="C297" s="32">
        <v>3.9581619203091001E-2</v>
      </c>
      <c r="D297" s="32">
        <v>4.1686724871396998E-2</v>
      </c>
      <c r="E297" s="32">
        <v>2.3301674053072999E-2</v>
      </c>
      <c r="F297" s="32">
        <v>2.0103823393582999E-2</v>
      </c>
      <c r="G297" s="32">
        <v>2.7068728581071001E-2</v>
      </c>
      <c r="H297" s="32">
        <v>2.6409560814500001E-2</v>
      </c>
      <c r="I297" s="32">
        <v>2.8512751683593001E-2</v>
      </c>
      <c r="J297" s="180">
        <v>3.8163147866725998E-2</v>
      </c>
      <c r="K297" s="179">
        <v>4.4718000000000001E-2</v>
      </c>
      <c r="L297" s="32">
        <v>6.8842E-2</v>
      </c>
      <c r="M297" s="32">
        <v>6.9358000000000003E-2</v>
      </c>
      <c r="N297" s="32">
        <v>6.6321000000000005E-2</v>
      </c>
      <c r="O297" s="32">
        <v>3.8338999999999998E-2</v>
      </c>
      <c r="P297" s="180">
        <v>7.3242000000000002E-2</v>
      </c>
      <c r="U297" s="47">
        <v>-20</v>
      </c>
      <c r="V297" s="179">
        <v>-4.225105419755E-2</v>
      </c>
      <c r="W297" s="32">
        <v>-5.0901420414448E-2</v>
      </c>
      <c r="X297" s="32">
        <v>-6.5512098371983005E-2</v>
      </c>
      <c r="Y297" s="32">
        <v>-4.4942107051611002E-2</v>
      </c>
      <c r="Z297" s="32">
        <v>-4.2262446135283002E-2</v>
      </c>
      <c r="AA297" s="32">
        <v>-3.6449700593948003E-2</v>
      </c>
      <c r="AB297" s="32">
        <v>-4.9901265650988E-2</v>
      </c>
      <c r="AC297" s="32">
        <v>-5.3561680018901998E-2</v>
      </c>
      <c r="AD297" s="180">
        <v>-6.7814953625201999E-2</v>
      </c>
      <c r="AE297" s="179">
        <v>4.3120577931404003E-2</v>
      </c>
      <c r="AF297" s="32">
        <v>6.5766580402850994E-2</v>
      </c>
      <c r="AG297" s="32">
        <v>5.0125692039727998E-2</v>
      </c>
      <c r="AH297" s="32">
        <v>-3.0552657321095002E-2</v>
      </c>
      <c r="AI297" s="180">
        <v>3.2853737473488E-2</v>
      </c>
    </row>
    <row r="298" spans="1:39" x14ac:dyDescent="0.2">
      <c r="A298" s="47">
        <v>0</v>
      </c>
      <c r="B298" s="179">
        <v>5.8463919907807999E-2</v>
      </c>
      <c r="C298" s="32">
        <v>5.4883435368538E-2</v>
      </c>
      <c r="D298" s="32">
        <v>6.3863344490527996E-2</v>
      </c>
      <c r="E298" s="32">
        <v>3.6231901496648997E-2</v>
      </c>
      <c r="F298" s="32">
        <v>3.1549558043480003E-2</v>
      </c>
      <c r="G298" s="32">
        <v>4.4339332729577997E-2</v>
      </c>
      <c r="H298" s="32">
        <v>4.2680114507674997E-2</v>
      </c>
      <c r="I298" s="32">
        <v>3.9035428315401001E-2</v>
      </c>
      <c r="J298" s="180">
        <v>4.3213903903961001E-2</v>
      </c>
      <c r="K298" s="179">
        <v>8.2331000000000001E-2</v>
      </c>
      <c r="L298" s="32">
        <v>8.5167999999999994E-2</v>
      </c>
      <c r="M298" s="32">
        <v>9.3410999999999994E-2</v>
      </c>
      <c r="N298" s="32">
        <v>9.3717999999999996E-2</v>
      </c>
      <c r="O298" s="32">
        <v>5.3453000000000001E-2</v>
      </c>
      <c r="P298" s="180">
        <v>0.13427700000000001</v>
      </c>
      <c r="U298" s="47">
        <v>0</v>
      </c>
      <c r="V298" s="179">
        <v>0.15993057191371901</v>
      </c>
      <c r="W298" s="32">
        <v>0.125523746013641</v>
      </c>
      <c r="X298" s="32">
        <v>0.100330084562302</v>
      </c>
      <c r="Y298" s="32">
        <v>0.11013668775558499</v>
      </c>
      <c r="Z298" s="32">
        <v>0.15911905467510201</v>
      </c>
      <c r="AA298" s="32">
        <v>0.27901515364646901</v>
      </c>
      <c r="AB298" s="32">
        <v>0.187829479575157</v>
      </c>
      <c r="AC298" s="32">
        <v>0.133340284228325</v>
      </c>
      <c r="AD298" s="180">
        <v>0.16749866306781799</v>
      </c>
      <c r="AE298" s="179">
        <v>0.212469696998596</v>
      </c>
      <c r="AF298" s="32">
        <v>0.25288078188896201</v>
      </c>
      <c r="AG298" s="32">
        <v>0.190099656581879</v>
      </c>
      <c r="AH298" s="32">
        <v>0.16635179519653301</v>
      </c>
      <c r="AI298" s="180">
        <v>0.17247508466243699</v>
      </c>
    </row>
    <row r="299" spans="1:39" x14ac:dyDescent="0.2">
      <c r="A299" s="47">
        <v>20</v>
      </c>
      <c r="B299" s="179">
        <v>7.4595019221306E-2</v>
      </c>
      <c r="C299" s="32">
        <v>6.1788041144609E-2</v>
      </c>
      <c r="D299" s="32">
        <v>7.7032357454299996E-2</v>
      </c>
      <c r="E299" s="32">
        <v>5.1227055490017E-2</v>
      </c>
      <c r="F299" s="32">
        <v>3.6199800670146998E-2</v>
      </c>
      <c r="G299" s="32">
        <v>6.0090374201535998E-2</v>
      </c>
      <c r="H299" s="32">
        <v>5.1661506295204003E-2</v>
      </c>
      <c r="I299" s="32">
        <v>4.6738374978304E-2</v>
      </c>
      <c r="J299" s="180">
        <v>5.5602677166462E-2</v>
      </c>
      <c r="K299" s="179">
        <v>0.128942</v>
      </c>
      <c r="L299" s="32">
        <v>9.9434999999999996E-2</v>
      </c>
      <c r="M299" s="32">
        <v>0.11475399999999999</v>
      </c>
      <c r="N299" s="32">
        <v>0.120697</v>
      </c>
      <c r="O299" s="32">
        <v>6.9352999999999998E-2</v>
      </c>
      <c r="P299" s="180">
        <v>0.19531299999999999</v>
      </c>
      <c r="U299" s="47">
        <v>20</v>
      </c>
      <c r="V299" s="179">
        <v>0.23166884481906899</v>
      </c>
      <c r="W299" s="32">
        <v>0.16746012866497001</v>
      </c>
      <c r="X299" s="32">
        <v>0.16737802326679199</v>
      </c>
      <c r="Y299" s="32">
        <v>0.171884715557098</v>
      </c>
      <c r="Z299" s="32">
        <v>0.20198582112789201</v>
      </c>
      <c r="AA299" s="32">
        <v>0.34929791092872597</v>
      </c>
      <c r="AB299" s="32">
        <v>0.26547011733055098</v>
      </c>
      <c r="AC299" s="32">
        <v>0.19497226178646099</v>
      </c>
      <c r="AD299" s="180">
        <v>0.24343124032020599</v>
      </c>
      <c r="AE299" s="179">
        <v>0.48258247971534701</v>
      </c>
      <c r="AF299" s="32">
        <v>0.61885714530944802</v>
      </c>
      <c r="AG299" s="32">
        <v>0.46688523888588002</v>
      </c>
      <c r="AH299" s="32">
        <v>0.31798559427261402</v>
      </c>
      <c r="AI299" s="180">
        <v>0.37609848380088801</v>
      </c>
    </row>
    <row r="300" spans="1:39" x14ac:dyDescent="0.2">
      <c r="A300" s="47">
        <v>40</v>
      </c>
      <c r="B300" s="179">
        <v>8.2300893962383007E-2</v>
      </c>
      <c r="C300" s="32">
        <v>7.5134731829165996E-2</v>
      </c>
      <c r="D300" s="32">
        <v>9.0011507272720004E-2</v>
      </c>
      <c r="E300" s="32">
        <v>6.3174113631248002E-2</v>
      </c>
      <c r="F300" s="32">
        <v>4.1580114513636003E-2</v>
      </c>
      <c r="G300" s="32">
        <v>8.5175350308417996E-2</v>
      </c>
      <c r="H300" s="32">
        <v>6.5959200263023002E-2</v>
      </c>
      <c r="I300" s="32">
        <v>6.2704153358936005E-2</v>
      </c>
      <c r="J300" s="180">
        <v>6.0948122292757E-2</v>
      </c>
      <c r="K300" s="179">
        <v>0.17855599999999999</v>
      </c>
      <c r="L300" s="32">
        <v>0.116774</v>
      </c>
      <c r="M300" s="32">
        <v>0.133606</v>
      </c>
      <c r="N300" s="32">
        <v>0.141954</v>
      </c>
      <c r="O300" s="32">
        <v>8.6425000000000002E-2</v>
      </c>
      <c r="P300" s="180">
        <v>0.25329600000000002</v>
      </c>
      <c r="U300" s="47">
        <v>40</v>
      </c>
      <c r="V300" s="179">
        <v>0.109659619629383</v>
      </c>
      <c r="W300" s="32">
        <v>8.9616052806376995E-2</v>
      </c>
      <c r="X300" s="32">
        <v>0.10230237245559699</v>
      </c>
      <c r="Y300" s="32">
        <v>7.9370796680449995E-2</v>
      </c>
      <c r="Z300" s="32">
        <v>8.2191415131092002E-2</v>
      </c>
      <c r="AA300" s="32">
        <v>0.13241052627563499</v>
      </c>
      <c r="AB300" s="32">
        <v>9.2141911387444E-2</v>
      </c>
      <c r="AC300" s="32">
        <v>8.5488311946392004E-2</v>
      </c>
      <c r="AD300" s="180">
        <v>9.0548984706402005E-2</v>
      </c>
      <c r="AE300" s="179">
        <v>0.37075585126876798</v>
      </c>
      <c r="AF300" s="32">
        <v>0.43386355042457603</v>
      </c>
      <c r="AG300" s="32">
        <v>0.34835734963417098</v>
      </c>
      <c r="AH300" s="32">
        <v>0.19097153842449199</v>
      </c>
      <c r="AI300" s="180">
        <v>0.31924504041671797</v>
      </c>
    </row>
    <row r="301" spans="1:39" x14ac:dyDescent="0.2">
      <c r="A301" s="47">
        <v>60</v>
      </c>
      <c r="B301" s="179">
        <v>0.10235617309808701</v>
      </c>
      <c r="C301" s="32">
        <v>0.10008572041988401</v>
      </c>
      <c r="D301" s="32">
        <v>9.6194386482239005E-2</v>
      </c>
      <c r="E301" s="32">
        <v>8.5672698915004994E-2</v>
      </c>
      <c r="F301" s="32">
        <v>4.6975463628768997E-2</v>
      </c>
      <c r="G301" s="32">
        <v>0.106530055403709</v>
      </c>
      <c r="H301" s="32">
        <v>8.4437452256680007E-2</v>
      </c>
      <c r="I301" s="32">
        <v>7.0431724190712003E-2</v>
      </c>
      <c r="J301" s="180">
        <v>6.8537391722201996E-2</v>
      </c>
      <c r="K301" s="179">
        <v>0.22606899999999999</v>
      </c>
      <c r="L301" s="32">
        <v>0.14637700000000001</v>
      </c>
      <c r="M301" s="32">
        <v>0.16147</v>
      </c>
      <c r="N301" s="32">
        <v>0.176346</v>
      </c>
      <c r="O301" s="32">
        <v>0.11115700000000001</v>
      </c>
      <c r="P301" s="180">
        <v>0.32958999999999999</v>
      </c>
      <c r="U301" s="47">
        <v>60</v>
      </c>
      <c r="V301" s="179">
        <v>8.9284524321555994E-2</v>
      </c>
      <c r="W301" s="32">
        <v>0.102659843862057</v>
      </c>
      <c r="X301" s="32">
        <v>8.9401036500930994E-2</v>
      </c>
      <c r="Y301" s="32">
        <v>6.9497026503086007E-2</v>
      </c>
      <c r="Z301" s="32">
        <v>-6.3985459506511994E-2</v>
      </c>
      <c r="AA301" s="32">
        <v>6.6141389310359996E-2</v>
      </c>
      <c r="AB301" s="32">
        <v>4.7339826822281002E-2</v>
      </c>
      <c r="AC301" s="32">
        <v>6.2286507338285002E-2</v>
      </c>
      <c r="AD301" s="180">
        <v>5.3868420422076999E-2</v>
      </c>
      <c r="AE301" s="179">
        <v>0.232392847537994</v>
      </c>
      <c r="AF301" s="32">
        <v>0.14449185132980299</v>
      </c>
      <c r="AG301" s="32">
        <v>0.26905339956283603</v>
      </c>
      <c r="AH301" s="32">
        <v>0.13671289384365101</v>
      </c>
      <c r="AI301" s="180">
        <v>0.32413485646247903</v>
      </c>
    </row>
    <row r="302" spans="1:39" x14ac:dyDescent="0.2">
      <c r="A302" s="48">
        <v>80</v>
      </c>
      <c r="B302" s="174">
        <v>0.14309655129909499</v>
      </c>
      <c r="C302" s="34">
        <v>0.13922092318534901</v>
      </c>
      <c r="D302" s="34">
        <v>0.15277461707591999</v>
      </c>
      <c r="E302" s="34">
        <v>0.130988389253616</v>
      </c>
      <c r="F302" s="34">
        <v>7.8015804290770999E-2</v>
      </c>
      <c r="G302" s="34">
        <v>0.15690353512763999</v>
      </c>
      <c r="H302" s="34">
        <v>0.13129259645938901</v>
      </c>
      <c r="I302" s="34">
        <v>9.6351869404316004E-2</v>
      </c>
      <c r="J302" s="175">
        <v>0.106309965252876</v>
      </c>
      <c r="K302" s="174">
        <v>0.31105500000000003</v>
      </c>
      <c r="L302" s="34">
        <v>0.177618</v>
      </c>
      <c r="M302" s="34">
        <v>0.213313</v>
      </c>
      <c r="N302" s="34">
        <v>0.224139</v>
      </c>
      <c r="O302" s="34">
        <v>0.18151999999999999</v>
      </c>
      <c r="P302" s="175">
        <v>0.43029800000000001</v>
      </c>
      <c r="T302" s="101"/>
      <c r="U302" s="47">
        <v>80</v>
      </c>
      <c r="V302" s="179">
        <v>0.149511739611626</v>
      </c>
      <c r="W302" s="32">
        <v>0.16277430951595301</v>
      </c>
      <c r="X302" s="32">
        <v>0.155666127800941</v>
      </c>
      <c r="Y302" s="32">
        <v>0.124688319861889</v>
      </c>
      <c r="Z302" s="32">
        <v>8.1089518964290994E-2</v>
      </c>
      <c r="AA302" s="32">
        <v>9.5543161034584004E-2</v>
      </c>
      <c r="AB302" s="32">
        <v>7.6946206390858002E-2</v>
      </c>
      <c r="AC302" s="32">
        <v>8.4227561950683996E-2</v>
      </c>
      <c r="AD302" s="180">
        <v>7.7352032065391998E-2</v>
      </c>
      <c r="AE302" s="179">
        <v>0.24216543138027199</v>
      </c>
      <c r="AF302" s="32">
        <v>0.146064773201942</v>
      </c>
      <c r="AG302" s="32">
        <v>0.41026189923286399</v>
      </c>
      <c r="AH302" s="32">
        <v>0.19047427177429199</v>
      </c>
      <c r="AI302" s="180">
        <v>0.400286674499512</v>
      </c>
    </row>
    <row r="303" spans="1:39" x14ac:dyDescent="0.2">
      <c r="T303" s="101"/>
      <c r="U303" s="48">
        <v>100</v>
      </c>
      <c r="V303" s="23">
        <v>0.39158806204795799</v>
      </c>
      <c r="W303" s="18">
        <v>0.41753560304641701</v>
      </c>
      <c r="X303" s="18">
        <v>0.47617021203041099</v>
      </c>
      <c r="Y303" s="18">
        <v>0.42092189192771901</v>
      </c>
      <c r="Z303" s="18">
        <v>0.26152756810188299</v>
      </c>
      <c r="AA303" s="18">
        <v>0.240099042654037</v>
      </c>
      <c r="AB303" s="18">
        <v>0.21969656646251701</v>
      </c>
      <c r="AC303" s="18">
        <v>0.201859995722771</v>
      </c>
      <c r="AD303" s="26">
        <v>0.27671310305595398</v>
      </c>
      <c r="AE303" s="23">
        <v>0.30326253175735501</v>
      </c>
      <c r="AF303" s="18">
        <v>0.194928199052811</v>
      </c>
      <c r="AG303" s="18">
        <v>0.57572400569915805</v>
      </c>
      <c r="AH303" s="18">
        <v>0.29111576080322299</v>
      </c>
      <c r="AI303" s="26">
        <v>0.57253003120422397</v>
      </c>
    </row>
  </sheetData>
  <mergeCells count="77">
    <mergeCell ref="AE291:AI291"/>
    <mergeCell ref="V277:AD277"/>
    <mergeCell ref="AE277:AL277"/>
    <mergeCell ref="AE263:AL263"/>
    <mergeCell ref="V221:AA221"/>
    <mergeCell ref="AB221:AJ221"/>
    <mergeCell ref="V235:AD235"/>
    <mergeCell ref="AE235:AJ235"/>
    <mergeCell ref="V249:AD249"/>
    <mergeCell ref="AE249:AI249"/>
    <mergeCell ref="B291:J291"/>
    <mergeCell ref="K291:P291"/>
    <mergeCell ref="U217:Y218"/>
    <mergeCell ref="U219:W219"/>
    <mergeCell ref="V263:AD263"/>
    <mergeCell ref="V291:AD291"/>
    <mergeCell ref="B277:J277"/>
    <mergeCell ref="K277:R277"/>
    <mergeCell ref="B249:J249"/>
    <mergeCell ref="K249:O249"/>
    <mergeCell ref="B263:J263"/>
    <mergeCell ref="K263:S263"/>
    <mergeCell ref="A219:C219"/>
    <mergeCell ref="B221:G221"/>
    <mergeCell ref="H221:P221"/>
    <mergeCell ref="B235:J235"/>
    <mergeCell ref="K235:P235"/>
    <mergeCell ref="V174:Y174"/>
    <mergeCell ref="R188:U188"/>
    <mergeCell ref="V188:Y188"/>
    <mergeCell ref="R202:S202"/>
    <mergeCell ref="T202:U202"/>
    <mergeCell ref="A217:E218"/>
    <mergeCell ref="Q100:U101"/>
    <mergeCell ref="R146:U146"/>
    <mergeCell ref="V146:Y146"/>
    <mergeCell ref="R160:T160"/>
    <mergeCell ref="V104:Y104"/>
    <mergeCell ref="R117:U117"/>
    <mergeCell ref="V117:Y117"/>
    <mergeCell ref="R118:U118"/>
    <mergeCell ref="V118:Y118"/>
    <mergeCell ref="R132:U132"/>
    <mergeCell ref="B202:C202"/>
    <mergeCell ref="D202:E202"/>
    <mergeCell ref="Q102:S102"/>
    <mergeCell ref="R104:U104"/>
    <mergeCell ref="V132:Y132"/>
    <mergeCell ref="U160:W160"/>
    <mergeCell ref="R174:U174"/>
    <mergeCell ref="B174:H174"/>
    <mergeCell ref="I174:O174"/>
    <mergeCell ref="B188:G188"/>
    <mergeCell ref="H188:M188"/>
    <mergeCell ref="B146:E146"/>
    <mergeCell ref="F146:I146"/>
    <mergeCell ref="B160:F160"/>
    <mergeCell ref="G160:K160"/>
    <mergeCell ref="F104:I104"/>
    <mergeCell ref="B118:E118"/>
    <mergeCell ref="F118:I118"/>
    <mergeCell ref="B132:E132"/>
    <mergeCell ref="F132:I132"/>
    <mergeCell ref="A61:E62"/>
    <mergeCell ref="A100:E101"/>
    <mergeCell ref="A102:C102"/>
    <mergeCell ref="B104:E104"/>
    <mergeCell ref="A1:E2"/>
    <mergeCell ref="L24:N24"/>
    <mergeCell ref="M25:AA25"/>
    <mergeCell ref="M26:U26"/>
    <mergeCell ref="V26:AA26"/>
    <mergeCell ref="L1:O2"/>
    <mergeCell ref="M4:T4"/>
    <mergeCell ref="M5:Q5"/>
    <mergeCell ref="R5:T5"/>
    <mergeCell ref="L22:O23"/>
  </mergeCells>
  <phoneticPr fontId="12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B8CE-5FB4-4057-BB15-D277305A167D}">
  <dimension ref="A1:Z231"/>
  <sheetViews>
    <sheetView zoomScaleNormal="100" workbookViewId="0">
      <selection sqref="A1:C2"/>
    </sheetView>
  </sheetViews>
  <sheetFormatPr baseColWidth="10" defaultColWidth="8.83203125" defaultRowHeight="15" x14ac:dyDescent="0.2"/>
  <cols>
    <col min="2" max="3" width="15.1640625" customWidth="1"/>
    <col min="4" max="4" width="15.83203125" customWidth="1"/>
    <col min="5" max="5" width="16.83203125" customWidth="1"/>
    <col min="6" max="6" width="16.1640625" customWidth="1"/>
    <col min="7" max="7" width="16" customWidth="1"/>
    <col min="8" max="8" width="15.33203125" customWidth="1"/>
    <col min="9" max="9" width="14.83203125" customWidth="1"/>
    <col min="10" max="10" width="15.83203125" customWidth="1"/>
    <col min="11" max="11" width="16.1640625" customWidth="1"/>
    <col min="12" max="12" width="15.1640625" customWidth="1"/>
    <col min="13" max="13" width="12.5" customWidth="1"/>
    <col min="14" max="14" width="14.83203125" customWidth="1"/>
    <col min="15" max="15" width="15.5" customWidth="1"/>
    <col min="16" max="16" width="14.83203125" customWidth="1"/>
    <col min="17" max="18" width="13.6640625" customWidth="1"/>
    <col min="19" max="20" width="14.5" customWidth="1"/>
    <col min="21" max="21" width="15.1640625" customWidth="1"/>
    <col min="22" max="22" width="12.6640625" customWidth="1"/>
    <col min="23" max="23" width="12.83203125" customWidth="1"/>
    <col min="24" max="24" width="16" customWidth="1"/>
    <col min="25" max="25" width="15.33203125" customWidth="1"/>
    <col min="26" max="26" width="13.1640625" customWidth="1"/>
  </cols>
  <sheetData>
    <row r="1" spans="1:20" ht="14.5" customHeight="1" x14ac:dyDescent="0.2">
      <c r="A1" s="242" t="s">
        <v>246</v>
      </c>
      <c r="B1" s="242"/>
      <c r="C1" s="242"/>
    </row>
    <row r="2" spans="1:20" ht="14.5" customHeight="1" x14ac:dyDescent="0.2">
      <c r="A2" s="242"/>
      <c r="B2" s="242"/>
      <c r="C2" s="242"/>
    </row>
    <row r="4" spans="1:20" x14ac:dyDescent="0.2">
      <c r="A4" s="235" t="s">
        <v>121</v>
      </c>
      <c r="B4" s="332"/>
      <c r="C4" s="33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x14ac:dyDescent="0.2">
      <c r="A5" s="2"/>
      <c r="B5" s="1" t="s">
        <v>257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A6" s="2"/>
      <c r="B6" s="290" t="s">
        <v>12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2"/>
    </row>
    <row r="7" spans="1:20" ht="17" x14ac:dyDescent="0.25">
      <c r="A7" s="2"/>
      <c r="B7" s="243" t="s">
        <v>286</v>
      </c>
      <c r="C7" s="246"/>
      <c r="D7" s="246"/>
      <c r="E7" s="246"/>
      <c r="F7" s="246"/>
      <c r="G7" s="246"/>
      <c r="H7" s="246"/>
      <c r="I7" s="246"/>
      <c r="J7" s="246"/>
      <c r="K7" s="247"/>
      <c r="L7" s="238" t="s">
        <v>266</v>
      </c>
      <c r="M7" s="330"/>
      <c r="N7" s="330"/>
      <c r="O7" s="330"/>
      <c r="P7" s="330"/>
      <c r="Q7" s="330"/>
      <c r="R7" s="330"/>
      <c r="S7" s="331"/>
    </row>
    <row r="8" spans="1:20" x14ac:dyDescent="0.2">
      <c r="A8" s="93" t="s">
        <v>1</v>
      </c>
      <c r="B8" s="94" t="s">
        <v>247</v>
      </c>
      <c r="C8" s="74" t="s">
        <v>248</v>
      </c>
      <c r="D8" s="74" t="s">
        <v>249</v>
      </c>
      <c r="E8" s="74" t="s">
        <v>250</v>
      </c>
      <c r="F8" s="74" t="s">
        <v>251</v>
      </c>
      <c r="G8" s="74" t="s">
        <v>252</v>
      </c>
      <c r="H8" s="74" t="s">
        <v>253</v>
      </c>
      <c r="I8" s="74" t="s">
        <v>254</v>
      </c>
      <c r="J8" s="74" t="s">
        <v>255</v>
      </c>
      <c r="K8" s="69" t="s">
        <v>256</v>
      </c>
      <c r="L8" s="94" t="s">
        <v>258</v>
      </c>
      <c r="M8" s="74" t="s">
        <v>259</v>
      </c>
      <c r="N8" s="74" t="s">
        <v>260</v>
      </c>
      <c r="O8" s="74" t="s">
        <v>261</v>
      </c>
      <c r="P8" s="74" t="s">
        <v>262</v>
      </c>
      <c r="Q8" s="74" t="s">
        <v>263</v>
      </c>
      <c r="R8" s="74" t="s">
        <v>264</v>
      </c>
      <c r="S8" s="69" t="s">
        <v>265</v>
      </c>
      <c r="T8" s="84"/>
    </row>
    <row r="9" spans="1:20" x14ac:dyDescent="0.2">
      <c r="A9" s="47">
        <v>-100</v>
      </c>
      <c r="B9" s="38">
        <v>-0.115397669374943</v>
      </c>
      <c r="C9" s="32">
        <v>-0.17004491388797799</v>
      </c>
      <c r="D9" s="32">
        <v>-9.7643002867699003E-2</v>
      </c>
      <c r="E9" s="32">
        <v>-0.1007080078125</v>
      </c>
      <c r="F9" s="32">
        <v>-0.12241484224796299</v>
      </c>
      <c r="G9" s="32">
        <v>-0.11816426366567601</v>
      </c>
      <c r="H9" s="32">
        <v>-0.11170432716608</v>
      </c>
      <c r="I9" s="32">
        <v>-0.26223999999999997</v>
      </c>
      <c r="J9" s="32">
        <v>-0.10997999999999999</v>
      </c>
      <c r="K9" s="33">
        <v>-7.1559999999999999E-2</v>
      </c>
      <c r="L9" s="38">
        <v>-0.12643462419509899</v>
      </c>
      <c r="M9" s="32">
        <v>-9.7757942974566997E-2</v>
      </c>
      <c r="N9" s="32">
        <v>-0.13666382431983901</v>
      </c>
      <c r="O9" s="32">
        <v>-0.12484552711248401</v>
      </c>
      <c r="P9" s="32">
        <v>-0.10428498685360001</v>
      </c>
      <c r="Q9" s="32">
        <v>-0.18160999999999999</v>
      </c>
      <c r="R9" s="32">
        <v>-0.20474000000000001</v>
      </c>
      <c r="S9" s="33">
        <v>-9.8650000000000002E-2</v>
      </c>
      <c r="T9" s="84"/>
    </row>
    <row r="10" spans="1:20" x14ac:dyDescent="0.2">
      <c r="A10" s="47">
        <v>-80</v>
      </c>
      <c r="B10" s="38">
        <v>-0.100501768290997</v>
      </c>
      <c r="C10" s="32">
        <v>-0.142934694886208</v>
      </c>
      <c r="D10" s="32">
        <v>-9.0746998786926006E-2</v>
      </c>
      <c r="E10" s="32">
        <v>-7.32421875E-2</v>
      </c>
      <c r="F10" s="32">
        <v>-0.105406917631626</v>
      </c>
      <c r="G10" s="32">
        <v>-9.0613402426242995E-2</v>
      </c>
      <c r="H10" s="32">
        <v>-9.7302950918673997E-2</v>
      </c>
      <c r="I10" s="32">
        <v>-0.19744</v>
      </c>
      <c r="J10" s="32">
        <v>-7.5439999999999993E-2</v>
      </c>
      <c r="K10" s="33">
        <v>-4.5870000000000001E-2</v>
      </c>
      <c r="L10" s="38">
        <v>-0.10928778350353199</v>
      </c>
      <c r="M10" s="32">
        <v>-8.2017526030539994E-2</v>
      </c>
      <c r="N10" s="32">
        <v>-9.8075509071350001E-2</v>
      </c>
      <c r="O10" s="32">
        <v>-0.12386130541562999</v>
      </c>
      <c r="P10" s="32">
        <v>-8.2323707640170996E-2</v>
      </c>
      <c r="Q10" s="32">
        <v>-0.10045</v>
      </c>
      <c r="R10" s="32">
        <v>-0.11634</v>
      </c>
      <c r="S10" s="33">
        <v>-5.8189999999999999E-2</v>
      </c>
      <c r="T10" s="84"/>
    </row>
    <row r="11" spans="1:20" x14ac:dyDescent="0.2">
      <c r="A11" s="47">
        <v>-60</v>
      </c>
      <c r="B11" s="38">
        <v>-9.0874210000037994E-2</v>
      </c>
      <c r="C11" s="32">
        <v>-0.14204461872577701</v>
      </c>
      <c r="D11" s="32">
        <v>-7.5705222785472995E-2</v>
      </c>
      <c r="E11" s="32">
        <v>-5.18798828125E-2</v>
      </c>
      <c r="F11" s="32">
        <v>-8.0504044890403997E-2</v>
      </c>
      <c r="G11" s="32">
        <v>-6.9010615348816001E-2</v>
      </c>
      <c r="H11" s="32">
        <v>-6.7225106060504997E-2</v>
      </c>
      <c r="I11" s="32">
        <v>-0.13628999999999999</v>
      </c>
      <c r="J11" s="32">
        <v>3.2474999999999997E-2</v>
      </c>
      <c r="K11" s="33">
        <v>6.9150000000000003E-2</v>
      </c>
      <c r="L11" s="38">
        <v>-8.8554196059703993E-2</v>
      </c>
      <c r="M11" s="32">
        <v>-6.6938512027264002E-2</v>
      </c>
      <c r="N11" s="32">
        <v>-7.2629228234290993E-2</v>
      </c>
      <c r="O11" s="32">
        <v>-0.10389867424964901</v>
      </c>
      <c r="P11" s="32">
        <v>-6.0705516487360001E-2</v>
      </c>
      <c r="Q11" s="32">
        <v>-3.8210000000000001E-2</v>
      </c>
      <c r="R11" s="32">
        <v>-6.0499999999999998E-2</v>
      </c>
      <c r="S11" s="33">
        <v>3.9313000000000001E-2</v>
      </c>
      <c r="T11" s="84"/>
    </row>
    <row r="12" spans="1:20" x14ac:dyDescent="0.2">
      <c r="A12" s="47">
        <v>-40</v>
      </c>
      <c r="B12" s="38">
        <v>-6.4201392233371998E-2</v>
      </c>
      <c r="C12" s="32">
        <v>-9.1135114431381004E-2</v>
      </c>
      <c r="D12" s="32">
        <v>-5.2042603492736997E-2</v>
      </c>
      <c r="E12" s="32">
        <v>-2.74658203125E-2</v>
      </c>
      <c r="F12" s="32">
        <v>-5.8110758662224003E-2</v>
      </c>
      <c r="G12" s="32">
        <v>-5.2376296371222E-2</v>
      </c>
      <c r="H12" s="32">
        <v>-4.7211173921824001E-2</v>
      </c>
      <c r="I12" s="32">
        <v>-7.3450000000000001E-2</v>
      </c>
      <c r="J12" s="32">
        <v>8.1723000000000004E-2</v>
      </c>
      <c r="K12" s="33">
        <v>0.101893</v>
      </c>
      <c r="L12" s="38">
        <v>-5.6790221482515002E-2</v>
      </c>
      <c r="M12" s="32">
        <v>-5.0723526626825E-2</v>
      </c>
      <c r="N12" s="32">
        <v>-4.7253798693419002E-2</v>
      </c>
      <c r="O12" s="32">
        <v>-8.0002300441264995E-2</v>
      </c>
      <c r="P12" s="32">
        <v>-3.5727187991142002E-2</v>
      </c>
      <c r="Q12" s="32">
        <v>5.4200999999999999E-2</v>
      </c>
      <c r="R12" s="32">
        <v>5.3636999999999997E-2</v>
      </c>
      <c r="S12" s="33">
        <v>6.9179000000000004E-2</v>
      </c>
      <c r="T12" s="84"/>
    </row>
    <row r="13" spans="1:20" x14ac:dyDescent="0.2">
      <c r="A13" s="47">
        <v>-20</v>
      </c>
      <c r="B13" s="38">
        <v>-4.6147245913744001E-2</v>
      </c>
      <c r="C13" s="32">
        <v>-7.3591664433479004E-2</v>
      </c>
      <c r="D13" s="32">
        <v>-3.9260685443878E-2</v>
      </c>
      <c r="E13" s="32">
        <v>3.662109375E-2</v>
      </c>
      <c r="F13" s="32">
        <v>-2.8673619031906E-2</v>
      </c>
      <c r="G13" s="32">
        <v>-3.9692170917987997E-2</v>
      </c>
      <c r="H13" s="32">
        <v>-2.7780387550591999E-2</v>
      </c>
      <c r="I13" s="32">
        <v>8.1321000000000004E-2</v>
      </c>
      <c r="J13" s="32">
        <v>0.111945</v>
      </c>
      <c r="K13" s="33">
        <v>0.11817900000000001</v>
      </c>
      <c r="L13" s="38">
        <v>-3.7582121789454997E-2</v>
      </c>
      <c r="M13" s="32">
        <v>-3.7891574203968E-2</v>
      </c>
      <c r="N13" s="32">
        <v>-2.1921457722782998E-2</v>
      </c>
      <c r="O13" s="32">
        <v>-9.2130519449710999E-2</v>
      </c>
      <c r="P13" s="32">
        <v>3.8222003728151002E-2</v>
      </c>
      <c r="Q13" s="32">
        <v>8.5852999999999999E-2</v>
      </c>
      <c r="R13" s="32">
        <v>9.0440000000000006E-2</v>
      </c>
      <c r="S13" s="33">
        <v>9.0814000000000006E-2</v>
      </c>
      <c r="T13" s="84"/>
    </row>
    <row r="14" spans="1:20" x14ac:dyDescent="0.2">
      <c r="A14" s="47">
        <v>0</v>
      </c>
      <c r="B14" s="38">
        <v>-3.3446233719587E-2</v>
      </c>
      <c r="C14" s="32">
        <v>-6.781941652298E-2</v>
      </c>
      <c r="D14" s="32">
        <v>-3.6576282233000003E-2</v>
      </c>
      <c r="E14" s="32">
        <v>5.4931640625E-2</v>
      </c>
      <c r="F14" s="32">
        <v>3.6139793694018998E-2</v>
      </c>
      <c r="G14" s="32">
        <v>3.9796166121959999E-2</v>
      </c>
      <c r="H14" s="32">
        <v>1.6978563740848999E-2</v>
      </c>
      <c r="I14" s="32">
        <v>0.158973</v>
      </c>
      <c r="J14" s="32">
        <v>0.14894199999999999</v>
      </c>
      <c r="K14" s="33">
        <v>0.14598900000000001</v>
      </c>
      <c r="L14" s="38">
        <v>2.0977945998311001E-2</v>
      </c>
      <c r="M14" s="32">
        <v>-2.2367516532539999E-2</v>
      </c>
      <c r="N14" s="32">
        <v>2.0879290997982001E-2</v>
      </c>
      <c r="O14" s="32">
        <v>-7.0647075772285003E-2</v>
      </c>
      <c r="P14" s="32">
        <v>6.1100631952286003E-2</v>
      </c>
      <c r="Q14" s="32">
        <v>0.107991</v>
      </c>
      <c r="R14" s="32">
        <v>0.12517</v>
      </c>
      <c r="S14" s="33">
        <v>0.113436</v>
      </c>
      <c r="T14" s="84"/>
    </row>
    <row r="15" spans="1:20" x14ac:dyDescent="0.2">
      <c r="A15" s="47">
        <v>20</v>
      </c>
      <c r="B15" s="38">
        <v>4.1484776884317003E-2</v>
      </c>
      <c r="C15" s="32">
        <v>7.6077170670033001E-2</v>
      </c>
      <c r="D15" s="32">
        <v>4.1108235716819999E-2</v>
      </c>
      <c r="E15" s="32">
        <v>7.9345703125E-2</v>
      </c>
      <c r="F15" s="32">
        <v>6.4496167004107999E-2</v>
      </c>
      <c r="G15" s="32">
        <v>4.4462326914072002E-2</v>
      </c>
      <c r="H15" s="32">
        <v>3.7879373878241002E-2</v>
      </c>
      <c r="I15" s="32">
        <v>0.24085999999999999</v>
      </c>
      <c r="J15" s="32">
        <v>0.189888</v>
      </c>
      <c r="K15" s="33">
        <v>0.17253499999999999</v>
      </c>
      <c r="L15" s="38">
        <v>3.9182707667350998E-2</v>
      </c>
      <c r="M15" s="32">
        <v>3.2609354704618003E-2</v>
      </c>
      <c r="N15" s="32">
        <v>4.4349115341902001E-2</v>
      </c>
      <c r="O15" s="32">
        <v>5.7432740926742998E-2</v>
      </c>
      <c r="P15" s="32">
        <v>7.6208271086216001E-2</v>
      </c>
      <c r="Q15" s="32">
        <v>0.134211</v>
      </c>
      <c r="R15" s="32">
        <v>0.15909400000000001</v>
      </c>
      <c r="S15" s="33">
        <v>0.128635</v>
      </c>
      <c r="T15" s="84"/>
    </row>
    <row r="16" spans="1:20" x14ac:dyDescent="0.2">
      <c r="A16" s="47">
        <v>40</v>
      </c>
      <c r="B16" s="38">
        <v>6.1035826802254001E-2</v>
      </c>
      <c r="C16" s="32">
        <v>8.0256208777428006E-2</v>
      </c>
      <c r="D16" s="32">
        <v>4.2836900800467002E-2</v>
      </c>
      <c r="E16" s="32">
        <v>0.1068115234375</v>
      </c>
      <c r="F16" s="32">
        <v>0.100271642208099</v>
      </c>
      <c r="G16" s="32">
        <v>6.1149265617132E-2</v>
      </c>
      <c r="H16" s="32">
        <v>6.2835231423378005E-2</v>
      </c>
      <c r="I16" s="32">
        <v>0.30279099999999998</v>
      </c>
      <c r="J16" s="32">
        <v>0.225934</v>
      </c>
      <c r="K16" s="33">
        <v>0.21163199999999999</v>
      </c>
      <c r="L16" s="38">
        <v>6.0359597206116E-2</v>
      </c>
      <c r="M16" s="32">
        <v>4.4588197022676003E-2</v>
      </c>
      <c r="N16" s="32">
        <v>6.8981550633906999E-2</v>
      </c>
      <c r="O16" s="32">
        <v>5.9942357242107003E-2</v>
      </c>
      <c r="P16" s="32">
        <v>9.8798513412476002E-2</v>
      </c>
      <c r="Q16" s="32">
        <v>0.18545300000000001</v>
      </c>
      <c r="R16" s="32">
        <v>0.19398799999999999</v>
      </c>
      <c r="S16" s="33">
        <v>0.16001099999999999</v>
      </c>
      <c r="T16" s="84"/>
    </row>
    <row r="17" spans="1:20" x14ac:dyDescent="0.2">
      <c r="A17" s="47">
        <v>60</v>
      </c>
      <c r="B17" s="38">
        <v>8.7756268680096006E-2</v>
      </c>
      <c r="C17" s="32">
        <v>9.6756696701049999E-2</v>
      </c>
      <c r="D17" s="32">
        <v>6.4030595123768005E-2</v>
      </c>
      <c r="E17" s="32">
        <v>0.1434326171875</v>
      </c>
      <c r="F17" s="32">
        <v>0.14403915405273399</v>
      </c>
      <c r="G17" s="32">
        <v>8.0936543643474995E-2</v>
      </c>
      <c r="H17" s="32">
        <v>0.111453719437122</v>
      </c>
      <c r="I17" s="32">
        <v>0.34686</v>
      </c>
      <c r="J17" s="32">
        <v>0.29396</v>
      </c>
      <c r="K17" s="33">
        <v>0.27274900000000002</v>
      </c>
      <c r="L17" s="38">
        <v>7.8705713152885007E-2</v>
      </c>
      <c r="M17" s="32">
        <v>7.1653552353382E-2</v>
      </c>
      <c r="N17" s="32">
        <v>9.8580799996853E-2</v>
      </c>
      <c r="O17" s="32">
        <v>7.8578330576419997E-2</v>
      </c>
      <c r="P17" s="32">
        <v>0.13298681378364599</v>
      </c>
      <c r="Q17" s="32">
        <v>0.25813199999999997</v>
      </c>
      <c r="R17" s="32">
        <v>0.25830599999999998</v>
      </c>
      <c r="S17" s="33">
        <v>0.19996900000000001</v>
      </c>
      <c r="T17" s="84"/>
    </row>
    <row r="18" spans="1:20" x14ac:dyDescent="0.2">
      <c r="A18" s="48">
        <v>80</v>
      </c>
      <c r="B18" s="39">
        <v>0.118596166372299</v>
      </c>
      <c r="C18" s="34">
        <v>0.14598943293094599</v>
      </c>
      <c r="D18" s="34">
        <v>9.1366082429886003E-2</v>
      </c>
      <c r="E18" s="34">
        <v>0.213623046875</v>
      </c>
      <c r="F18" s="34">
        <v>0.22210779786109899</v>
      </c>
      <c r="G18" s="34">
        <v>0.141635656356812</v>
      </c>
      <c r="H18" s="34">
        <v>0.185789719223976</v>
      </c>
      <c r="I18" s="34">
        <v>0.42096800000000001</v>
      </c>
      <c r="J18" s="34">
        <v>0.395312</v>
      </c>
      <c r="K18" s="35">
        <v>0.376467</v>
      </c>
      <c r="L18" s="39">
        <v>0.11860709637403501</v>
      </c>
      <c r="M18" s="34">
        <v>0.119264185428619</v>
      </c>
      <c r="N18" s="34">
        <v>0.14993302524089799</v>
      </c>
      <c r="O18" s="34">
        <v>0.114677414298058</v>
      </c>
      <c r="P18" s="34">
        <v>0.18739208579063399</v>
      </c>
      <c r="Q18" s="34">
        <v>0.532721</v>
      </c>
      <c r="R18" s="34">
        <v>0.41175499999999998</v>
      </c>
      <c r="S18" s="35">
        <v>0.32802599999999998</v>
      </c>
      <c r="T18" s="84"/>
    </row>
    <row r="19" spans="1:20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1"/>
      <c r="N19" s="11"/>
      <c r="O19" s="11"/>
      <c r="P19" s="11"/>
      <c r="Q19" s="11"/>
      <c r="R19" s="11"/>
      <c r="S19" s="2"/>
    </row>
    <row r="20" spans="1:20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1"/>
      <c r="N20" s="11"/>
      <c r="O20" s="11"/>
      <c r="P20" s="11"/>
      <c r="Q20" s="11"/>
      <c r="R20" s="11"/>
      <c r="S20" s="2"/>
    </row>
    <row r="21" spans="1:2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20" x14ac:dyDescent="0.2">
      <c r="A22" s="2"/>
      <c r="B22" s="1" t="s">
        <v>267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20" x14ac:dyDescent="0.2">
      <c r="A23" s="2"/>
      <c r="B23" s="290" t="s">
        <v>12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2"/>
    </row>
    <row r="24" spans="1:20" ht="17" x14ac:dyDescent="0.25">
      <c r="A24" s="2"/>
      <c r="B24" s="243" t="s">
        <v>286</v>
      </c>
      <c r="C24" s="246"/>
      <c r="D24" s="246"/>
      <c r="E24" s="246"/>
      <c r="F24" s="246"/>
      <c r="G24" s="246"/>
      <c r="H24" s="246"/>
      <c r="I24" s="246"/>
      <c r="J24" s="246"/>
      <c r="K24" s="247"/>
      <c r="L24" s="238" t="s">
        <v>266</v>
      </c>
      <c r="M24" s="330"/>
      <c r="N24" s="330"/>
      <c r="O24" s="330"/>
      <c r="P24" s="330"/>
      <c r="Q24" s="330"/>
      <c r="R24" s="330"/>
      <c r="S24" s="331"/>
    </row>
    <row r="25" spans="1:20" x14ac:dyDescent="0.2">
      <c r="A25" s="93" t="s">
        <v>1</v>
      </c>
      <c r="B25" s="74" t="s">
        <v>268</v>
      </c>
      <c r="C25" s="74" t="s">
        <v>269</v>
      </c>
      <c r="D25" s="74" t="s">
        <v>270</v>
      </c>
      <c r="E25" s="74" t="s">
        <v>271</v>
      </c>
      <c r="F25" s="74" t="s">
        <v>272</v>
      </c>
      <c r="G25" s="74" t="s">
        <v>273</v>
      </c>
      <c r="H25" s="74" t="s">
        <v>274</v>
      </c>
      <c r="I25" s="74" t="s">
        <v>275</v>
      </c>
      <c r="J25" s="74" t="s">
        <v>276</v>
      </c>
      <c r="K25" s="69"/>
      <c r="L25" s="94" t="s">
        <v>277</v>
      </c>
      <c r="M25" s="74" t="s">
        <v>278</v>
      </c>
      <c r="N25" s="74" t="s">
        <v>279</v>
      </c>
      <c r="O25" s="74" t="s">
        <v>280</v>
      </c>
      <c r="P25" s="74" t="s">
        <v>281</v>
      </c>
      <c r="Q25" s="74" t="s">
        <v>282</v>
      </c>
      <c r="R25" s="74" t="s">
        <v>283</v>
      </c>
      <c r="S25" s="69" t="s">
        <v>284</v>
      </c>
    </row>
    <row r="26" spans="1:20" x14ac:dyDescent="0.2">
      <c r="A26" s="47">
        <v>-100</v>
      </c>
      <c r="B26" s="37">
        <v>-0.13487981259822801</v>
      </c>
      <c r="C26" s="30">
        <v>-0.166586548089981</v>
      </c>
      <c r="D26" s="30">
        <v>-0.10034097731113401</v>
      </c>
      <c r="E26" s="30">
        <v>-0.1129150390625</v>
      </c>
      <c r="F26" s="30">
        <v>-0.11662653833627699</v>
      </c>
      <c r="G26" s="30">
        <v>-0.106452941894531</v>
      </c>
      <c r="H26" s="30">
        <v>-0.2532958984375</v>
      </c>
      <c r="I26" s="30">
        <v>-8.1694364547729006E-2</v>
      </c>
      <c r="J26" s="30">
        <v>-7.0995740592479997E-2</v>
      </c>
      <c r="K26" s="31"/>
      <c r="L26" s="38">
        <v>-0.121729508042336</v>
      </c>
      <c r="M26" s="32">
        <v>-9.4051927328110005E-2</v>
      </c>
      <c r="N26" s="32">
        <v>-0.11184087395668001</v>
      </c>
      <c r="O26" s="32">
        <v>-0.13968896865844699</v>
      </c>
      <c r="P26" s="32">
        <v>-0.10292924195528</v>
      </c>
      <c r="Q26" s="32">
        <v>-0.238037109375</v>
      </c>
      <c r="R26" s="32">
        <v>-0.28076171875</v>
      </c>
      <c r="S26" s="33">
        <v>-0.164794921875</v>
      </c>
    </row>
    <row r="27" spans="1:20" x14ac:dyDescent="0.2">
      <c r="A27" s="47">
        <v>-80</v>
      </c>
      <c r="B27" s="38">
        <v>-0.12683750689029699</v>
      </c>
      <c r="C27" s="32">
        <v>-0.15079860389232599</v>
      </c>
      <c r="D27" s="32">
        <v>-9.0387366712093006E-2</v>
      </c>
      <c r="E27" s="32">
        <v>-0.103759765625</v>
      </c>
      <c r="F27" s="32">
        <v>-9.8160557448863997E-2</v>
      </c>
      <c r="G27" s="32">
        <v>-9.0440616011619998E-2</v>
      </c>
      <c r="H27" s="32">
        <v>-0.2105712890625</v>
      </c>
      <c r="I27" s="32">
        <v>-5.3501378744840997E-2</v>
      </c>
      <c r="J27" s="32">
        <v>-4.6963721513748002E-2</v>
      </c>
      <c r="K27" s="33"/>
      <c r="L27" s="38">
        <v>-0.103499762713909</v>
      </c>
      <c r="M27" s="32">
        <v>-8.3272650837898005E-2</v>
      </c>
      <c r="N27" s="32">
        <v>-0.101151503622532</v>
      </c>
      <c r="O27" s="32">
        <v>-0.119064301252365</v>
      </c>
      <c r="P27" s="32">
        <v>-8.1924468278884999E-2</v>
      </c>
      <c r="Q27" s="32">
        <v>-0.201416015625</v>
      </c>
      <c r="R27" s="32">
        <v>-0.225830078125</v>
      </c>
      <c r="S27" s="33">
        <v>-0.1251220703125</v>
      </c>
    </row>
    <row r="28" spans="1:20" x14ac:dyDescent="0.2">
      <c r="A28" s="47">
        <v>-60</v>
      </c>
      <c r="B28" s="38">
        <v>-0.110669568181038</v>
      </c>
      <c r="C28" s="32">
        <v>-0.142380580306053</v>
      </c>
      <c r="D28" s="32">
        <v>-8.0120302736759005E-2</v>
      </c>
      <c r="E28" s="32">
        <v>-7.62939453125E-2</v>
      </c>
      <c r="F28" s="32">
        <v>-8.2920551300048995E-2</v>
      </c>
      <c r="G28" s="32">
        <v>-7.4593499302864005E-2</v>
      </c>
      <c r="H28" s="32">
        <v>-0.1617431640625</v>
      </c>
      <c r="I28" s="32">
        <v>-2.8153089806437E-2</v>
      </c>
      <c r="J28" s="32">
        <v>5.1061011850833997E-2</v>
      </c>
      <c r="K28" s="33"/>
      <c r="L28" s="38">
        <v>-8.6933739483356004E-2</v>
      </c>
      <c r="M28" s="32">
        <v>-7.3316387832165E-2</v>
      </c>
      <c r="N28" s="32">
        <v>-8.7145090103148998E-2</v>
      </c>
      <c r="O28" s="32">
        <v>-0.175526142120361</v>
      </c>
      <c r="P28" s="32">
        <v>-6.7506581544876001E-2</v>
      </c>
      <c r="Q28" s="32">
        <v>-0.15869140625</v>
      </c>
      <c r="R28" s="32">
        <v>-0.15869140625</v>
      </c>
      <c r="S28" s="33">
        <v>9.46044921875E-2</v>
      </c>
    </row>
    <row r="29" spans="1:20" x14ac:dyDescent="0.2">
      <c r="A29" s="47">
        <v>-40</v>
      </c>
      <c r="B29" s="38">
        <v>-8.8719338178635004E-2</v>
      </c>
      <c r="C29" s="32">
        <v>-0.101266585290432</v>
      </c>
      <c r="D29" s="32">
        <v>-7.0356011390685994E-2</v>
      </c>
      <c r="E29" s="32">
        <v>-4.8828125E-2</v>
      </c>
      <c r="F29" s="32">
        <v>-6.5940186381339999E-2</v>
      </c>
      <c r="G29" s="32">
        <v>-5.9219464659691003E-2</v>
      </c>
      <c r="H29" s="32">
        <v>0.13427734375</v>
      </c>
      <c r="I29" s="32">
        <v>6.6551260650157998E-2</v>
      </c>
      <c r="J29" s="32">
        <v>7.0944115519523995E-2</v>
      </c>
      <c r="K29" s="33"/>
      <c r="L29" s="38">
        <v>-6.4625419676304002E-2</v>
      </c>
      <c r="M29" s="32">
        <v>-6.2183480709791003E-2</v>
      </c>
      <c r="N29" s="32">
        <v>-6.8644240498542994E-2</v>
      </c>
      <c r="O29" s="32">
        <v>-0.106326945126057</v>
      </c>
      <c r="P29" s="32">
        <v>-5.1965687423944001E-2</v>
      </c>
      <c r="Q29" s="32">
        <v>-0.103759765625</v>
      </c>
      <c r="R29" s="32">
        <v>-0.1251220703125</v>
      </c>
      <c r="S29" s="33">
        <v>8.85009765625E-2</v>
      </c>
    </row>
    <row r="30" spans="1:20" x14ac:dyDescent="0.2">
      <c r="A30" s="47">
        <v>-20</v>
      </c>
      <c r="B30" s="38">
        <v>-7.0685550570488004E-2</v>
      </c>
      <c r="C30" s="32">
        <v>-8.0259382724762005E-2</v>
      </c>
      <c r="D30" s="32">
        <v>-6.3220009207725997E-2</v>
      </c>
      <c r="E30" s="32">
        <v>3.0517578125E-2</v>
      </c>
      <c r="F30" s="32">
        <v>-4.5225799083710001E-2</v>
      </c>
      <c r="G30" s="32">
        <v>-4.2075358331203003E-2</v>
      </c>
      <c r="H30" s="32">
        <v>0.177001953125</v>
      </c>
      <c r="I30" s="32">
        <v>9.9712073802947998E-2</v>
      </c>
      <c r="J30" s="32">
        <v>9.9015682935714999E-2</v>
      </c>
      <c r="K30" s="33"/>
      <c r="L30" s="38">
        <v>-4.9769304692745001E-2</v>
      </c>
      <c r="M30" s="32">
        <v>-4.9469932913779997E-2</v>
      </c>
      <c r="N30" s="32">
        <v>-4.4369637966155999E-2</v>
      </c>
      <c r="O30" s="32">
        <v>-8.6277715861797E-2</v>
      </c>
      <c r="P30" s="32">
        <v>-3.7871558219194003E-2</v>
      </c>
      <c r="Q30" s="32">
        <v>-8.544921875E-2</v>
      </c>
      <c r="R30" s="32">
        <v>0.152587890625</v>
      </c>
      <c r="S30" s="33">
        <v>0.140380859375</v>
      </c>
    </row>
    <row r="31" spans="1:20" x14ac:dyDescent="0.2">
      <c r="A31" s="47">
        <v>0</v>
      </c>
      <c r="B31" s="38">
        <v>-4.2755641043186E-2</v>
      </c>
      <c r="C31" s="32">
        <v>8.1596218049526006E-2</v>
      </c>
      <c r="D31" s="32">
        <v>7.1462929248809995E-2</v>
      </c>
      <c r="E31" s="32">
        <v>5.18798828125E-2</v>
      </c>
      <c r="F31" s="32">
        <v>-5.5993925780057997E-2</v>
      </c>
      <c r="G31" s="32">
        <v>2.3605726659297999E-2</v>
      </c>
      <c r="H31" s="32">
        <v>0.2685546875</v>
      </c>
      <c r="I31" s="32">
        <v>0.22104385495185899</v>
      </c>
      <c r="J31" s="32">
        <v>0.23877769708633401</v>
      </c>
      <c r="K31" s="33"/>
      <c r="L31" s="38">
        <v>3.7906397134066003E-2</v>
      </c>
      <c r="M31" s="32">
        <v>-2.9456518590449999E-2</v>
      </c>
      <c r="N31" s="32">
        <v>4.6322870999575001E-2</v>
      </c>
      <c r="O31" s="32">
        <v>-6.5382495522499001E-2</v>
      </c>
      <c r="P31" s="32">
        <v>4.4876363128424003E-2</v>
      </c>
      <c r="Q31" s="32">
        <v>0.2777099609375</v>
      </c>
      <c r="R31" s="32">
        <v>0.3570556640625</v>
      </c>
      <c r="S31" s="33">
        <v>0.3387451171875</v>
      </c>
    </row>
    <row r="32" spans="1:20" x14ac:dyDescent="0.2">
      <c r="A32" s="47">
        <v>20</v>
      </c>
      <c r="B32" s="38">
        <v>0.11302893608808499</v>
      </c>
      <c r="C32" s="32">
        <v>0.109781466424465</v>
      </c>
      <c r="D32" s="32">
        <v>8.9774608612061005E-2</v>
      </c>
      <c r="E32" s="32">
        <v>7.9345703125E-2</v>
      </c>
      <c r="F32" s="32">
        <v>5.0806727260351001E-2</v>
      </c>
      <c r="G32" s="32">
        <v>4.9302797764540003E-2</v>
      </c>
      <c r="H32" s="32">
        <v>0.3875732421875</v>
      </c>
      <c r="I32" s="32">
        <v>0.25129038095474199</v>
      </c>
      <c r="J32" s="32">
        <v>0.28016871213913003</v>
      </c>
      <c r="K32" s="33"/>
      <c r="L32" s="38">
        <v>7.0376381278037997E-2</v>
      </c>
      <c r="M32" s="32">
        <v>4.7053132206201997E-2</v>
      </c>
      <c r="N32" s="32">
        <v>8.7404198944568995E-2</v>
      </c>
      <c r="O32" s="32">
        <v>7.1446694433689006E-2</v>
      </c>
      <c r="P32" s="32">
        <v>6.2170781195163997E-2</v>
      </c>
      <c r="Q32" s="32">
        <v>0.396728515625</v>
      </c>
      <c r="R32" s="32">
        <v>0.4669189453125</v>
      </c>
      <c r="S32" s="33">
        <v>0.3662109375</v>
      </c>
    </row>
    <row r="33" spans="1:20" x14ac:dyDescent="0.2">
      <c r="A33" s="47">
        <v>40</v>
      </c>
      <c r="B33" s="38">
        <v>0.180743172764778</v>
      </c>
      <c r="C33" s="32">
        <v>0.103285774588585</v>
      </c>
      <c r="D33" s="32">
        <v>7.0240035653114E-2</v>
      </c>
      <c r="E33" s="32">
        <v>0.1068115234375</v>
      </c>
      <c r="F33" s="32">
        <v>7.7376551926136003E-2</v>
      </c>
      <c r="G33" s="32">
        <v>8.1433124840259996E-2</v>
      </c>
      <c r="H33" s="32">
        <v>0.32958984375</v>
      </c>
      <c r="I33" s="32">
        <v>0.16873361170291901</v>
      </c>
      <c r="J33" s="32">
        <v>0.18477807939052601</v>
      </c>
      <c r="K33" s="33"/>
      <c r="L33" s="38">
        <v>6.3981205224990997E-2</v>
      </c>
      <c r="M33" s="32">
        <v>6.6697679460048995E-2</v>
      </c>
      <c r="N33" s="32">
        <v>0.130220592021942</v>
      </c>
      <c r="O33" s="32">
        <v>7.8323461115359996E-2</v>
      </c>
      <c r="P33" s="32">
        <v>4.8175830394029999E-2</v>
      </c>
      <c r="Q33" s="32">
        <v>0.396728515625</v>
      </c>
      <c r="R33" s="32">
        <v>0.543212890625</v>
      </c>
      <c r="S33" s="33">
        <v>0.2777099609375</v>
      </c>
    </row>
    <row r="34" spans="1:20" x14ac:dyDescent="0.2">
      <c r="A34" s="47">
        <v>60</v>
      </c>
      <c r="B34" s="38">
        <v>0.23868931829929399</v>
      </c>
      <c r="C34" s="32">
        <v>0.12628844380378701</v>
      </c>
      <c r="D34" s="32">
        <v>8.7187178432941007E-2</v>
      </c>
      <c r="E34" s="32">
        <v>0.1556396484375</v>
      </c>
      <c r="F34" s="32">
        <v>9.7174428403378005E-2</v>
      </c>
      <c r="G34" s="32">
        <v>0.13662604987621299</v>
      </c>
      <c r="H34" s="32">
        <v>0.3753662109375</v>
      </c>
      <c r="I34" s="32">
        <v>0.18829970061779</v>
      </c>
      <c r="J34" s="32">
        <v>0.210299476981163</v>
      </c>
      <c r="K34" s="33"/>
      <c r="L34" s="38">
        <v>9.5600709319115004E-2</v>
      </c>
      <c r="M34" s="32">
        <v>9.1998100280761996E-2</v>
      </c>
      <c r="N34" s="32">
        <v>0.20790952444076499</v>
      </c>
      <c r="O34" s="32">
        <v>8.0936282873154006E-2</v>
      </c>
      <c r="P34" s="32">
        <v>-9.5858342945576006E-2</v>
      </c>
      <c r="Q34" s="32">
        <v>0.62255859375</v>
      </c>
      <c r="R34" s="32">
        <v>0.8453369140625</v>
      </c>
      <c r="S34" s="33">
        <v>0.390625</v>
      </c>
    </row>
    <row r="35" spans="1:20" x14ac:dyDescent="0.2">
      <c r="A35" s="47">
        <v>80</v>
      </c>
      <c r="B35" s="38">
        <v>0.31377717852592502</v>
      </c>
      <c r="C35" s="32">
        <v>0.19910205900669101</v>
      </c>
      <c r="D35" s="32">
        <v>0.13800983130931899</v>
      </c>
      <c r="E35" s="32">
        <v>0.3204345703125</v>
      </c>
      <c r="F35" s="32">
        <v>0.195008054375649</v>
      </c>
      <c r="G35" s="32">
        <v>0.189786806702614</v>
      </c>
      <c r="H35" s="32">
        <v>0.54931640625</v>
      </c>
      <c r="I35" s="32">
        <v>0.255807965993881</v>
      </c>
      <c r="J35" s="32">
        <v>0.31028971076011702</v>
      </c>
      <c r="K35" s="33"/>
      <c r="L35" s="38">
        <v>0.14628787338733701</v>
      </c>
      <c r="M35" s="32">
        <v>0.13664735853672</v>
      </c>
      <c r="N35" s="32">
        <v>0.34248429536819502</v>
      </c>
      <c r="O35" s="32">
        <v>0.13327457010745999</v>
      </c>
      <c r="P35" s="32">
        <v>0.11468285322189301</v>
      </c>
      <c r="Q35" s="32">
        <v>1.1505126953125</v>
      </c>
      <c r="R35" s="32">
        <v>1.62353515625</v>
      </c>
      <c r="S35" s="33">
        <v>0.7568359375</v>
      </c>
    </row>
    <row r="36" spans="1:20" x14ac:dyDescent="0.2">
      <c r="A36" s="124">
        <v>100</v>
      </c>
      <c r="B36" s="125">
        <v>0.48931089043617199</v>
      </c>
      <c r="C36" s="65">
        <v>0.39625391364097601</v>
      </c>
      <c r="D36" s="65">
        <v>0.328211069107056</v>
      </c>
      <c r="E36" s="65">
        <v>0.7171630859375</v>
      </c>
      <c r="F36" s="65">
        <v>0.55536305904388406</v>
      </c>
      <c r="G36" s="65">
        <v>0.534429311752319</v>
      </c>
      <c r="H36" s="65">
        <v>1.6510009765625</v>
      </c>
      <c r="I36" s="65">
        <v>0.78278386592865001</v>
      </c>
      <c r="J36" s="65">
        <v>0.90931916236877397</v>
      </c>
      <c r="K36" s="83"/>
      <c r="L36" s="23">
        <v>0.392085731029511</v>
      </c>
      <c r="M36" s="18">
        <v>0.24820199608802801</v>
      </c>
      <c r="N36" s="18">
        <v>0.67510020732879605</v>
      </c>
      <c r="O36" s="18">
        <v>0.36863401532173201</v>
      </c>
      <c r="P36" s="18">
        <v>0.50581640005111705</v>
      </c>
      <c r="Q36" s="18">
        <v>2.5146484375</v>
      </c>
      <c r="R36" s="18">
        <v>4.736328125</v>
      </c>
      <c r="S36" s="26">
        <v>2.1484375</v>
      </c>
      <c r="T36" s="101"/>
    </row>
    <row r="37" spans="1:20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62"/>
      <c r="M37" s="62"/>
      <c r="N37" s="62"/>
      <c r="O37" s="62"/>
      <c r="P37" s="62"/>
      <c r="Q37" s="62"/>
      <c r="R37" s="62"/>
      <c r="S37" s="62"/>
      <c r="T37" s="101"/>
    </row>
    <row r="39" spans="1:20" x14ac:dyDescent="0.2">
      <c r="A39" s="242" t="s">
        <v>285</v>
      </c>
      <c r="B39" s="242"/>
      <c r="C39" s="242"/>
    </row>
    <row r="40" spans="1:20" x14ac:dyDescent="0.2">
      <c r="A40" s="242"/>
      <c r="B40" s="242"/>
      <c r="C40" s="242"/>
    </row>
    <row r="42" spans="1:20" ht="19" x14ac:dyDescent="0.25">
      <c r="A42" s="337" t="s">
        <v>287</v>
      </c>
      <c r="B42" s="337"/>
      <c r="C42" s="337"/>
    </row>
    <row r="44" spans="1:20" ht="17" x14ac:dyDescent="0.25">
      <c r="A44" s="235" t="s">
        <v>289</v>
      </c>
      <c r="B44" s="235"/>
      <c r="C44" s="235"/>
    </row>
    <row r="45" spans="1:20" ht="14.5" customHeight="1" x14ac:dyDescent="0.2">
      <c r="A45" s="336" t="s">
        <v>288</v>
      </c>
      <c r="B45" s="336"/>
      <c r="C45" s="336"/>
      <c r="D45" s="336"/>
      <c r="E45" s="336"/>
      <c r="F45" s="336"/>
      <c r="G45" s="336"/>
      <c r="H45" s="336"/>
      <c r="I45" s="336"/>
      <c r="J45" s="336"/>
      <c r="K45" s="127"/>
      <c r="L45" s="1" t="s">
        <v>257</v>
      </c>
    </row>
    <row r="46" spans="1:20" ht="15.5" customHeight="1" x14ac:dyDescent="0.2">
      <c r="A46" s="336"/>
      <c r="B46" s="336"/>
      <c r="C46" s="336"/>
      <c r="D46" s="336"/>
      <c r="E46" s="336"/>
      <c r="F46" s="336"/>
      <c r="G46" s="336"/>
      <c r="H46" s="336"/>
      <c r="I46" s="336"/>
      <c r="J46" s="336"/>
      <c r="K46" s="127"/>
      <c r="M46" s="333" t="s">
        <v>12</v>
      </c>
      <c r="N46" s="334"/>
      <c r="O46" s="334"/>
      <c r="P46" s="334"/>
      <c r="Q46" s="334"/>
      <c r="R46" s="335"/>
    </row>
    <row r="47" spans="1:20" x14ac:dyDescent="0.2">
      <c r="A47" s="336"/>
      <c r="B47" s="336"/>
      <c r="C47" s="336"/>
      <c r="D47" s="336"/>
      <c r="E47" s="336"/>
      <c r="F47" s="336"/>
      <c r="G47" s="336"/>
      <c r="H47" s="336"/>
      <c r="I47" s="336"/>
      <c r="J47" s="336"/>
      <c r="K47" s="127"/>
      <c r="L47" s="29" t="s">
        <v>1</v>
      </c>
      <c r="M47" s="40">
        <v>20226017</v>
      </c>
      <c r="N47" s="41">
        <v>20226020</v>
      </c>
      <c r="O47" s="41">
        <v>20226024</v>
      </c>
      <c r="P47" s="41">
        <v>20303034</v>
      </c>
      <c r="Q47" s="41">
        <v>20303036</v>
      </c>
      <c r="R47" s="42">
        <v>20303038</v>
      </c>
    </row>
    <row r="48" spans="1:20" x14ac:dyDescent="0.2">
      <c r="A48" s="336"/>
      <c r="B48" s="336"/>
      <c r="C48" s="336"/>
      <c r="D48" s="336"/>
      <c r="E48" s="336"/>
      <c r="F48" s="336"/>
      <c r="G48" s="336"/>
      <c r="H48" s="336"/>
      <c r="I48" s="336"/>
      <c r="J48" s="336"/>
      <c r="K48" s="127"/>
      <c r="L48" s="51">
        <v>-100</v>
      </c>
      <c r="M48" s="22">
        <v>-0.13611935079097701</v>
      </c>
      <c r="N48" s="20">
        <v>-7.9220302402972995E-2</v>
      </c>
      <c r="O48" s="20">
        <v>-0.106326341629028</v>
      </c>
      <c r="P48" s="20">
        <v>-0.101944424211979</v>
      </c>
      <c r="Q48" s="20">
        <v>-9.4828329980372994E-2</v>
      </c>
      <c r="R48" s="25">
        <v>-0.10396446287632</v>
      </c>
    </row>
    <row r="49" spans="1:18" x14ac:dyDescent="0.2">
      <c r="A49" s="336"/>
      <c r="B49" s="336"/>
      <c r="C49" s="336"/>
      <c r="D49" s="336"/>
      <c r="E49" s="336"/>
      <c r="F49" s="336"/>
      <c r="G49" s="336"/>
      <c r="H49" s="336"/>
      <c r="I49" s="336"/>
      <c r="J49" s="336"/>
      <c r="K49" s="127"/>
      <c r="L49" s="51">
        <v>-80</v>
      </c>
      <c r="M49" s="22">
        <v>-0.100825600326061</v>
      </c>
      <c r="N49" s="20">
        <v>-7.1833945810794997E-2</v>
      </c>
      <c r="O49" s="20">
        <v>-8.5997074842453003E-2</v>
      </c>
      <c r="P49" s="20">
        <v>-7.4533946812153001E-2</v>
      </c>
      <c r="Q49" s="20">
        <v>-7.7965304255486007E-2</v>
      </c>
      <c r="R49" s="25">
        <v>-7.8438371419907005E-2</v>
      </c>
    </row>
    <row r="50" spans="1:18" x14ac:dyDescent="0.2">
      <c r="A50" s="336"/>
      <c r="B50" s="336"/>
      <c r="C50" s="336"/>
      <c r="D50" s="336"/>
      <c r="E50" s="336"/>
      <c r="F50" s="336"/>
      <c r="G50" s="336"/>
      <c r="H50" s="336"/>
      <c r="I50" s="336"/>
      <c r="J50" s="336"/>
      <c r="K50" s="127"/>
      <c r="L50" s="51">
        <v>-60</v>
      </c>
      <c r="M50" s="22">
        <v>-7.6587654650211001E-2</v>
      </c>
      <c r="N50" s="20">
        <v>-5.2529286593198998E-2</v>
      </c>
      <c r="O50" s="20">
        <v>-6.9787196815013997E-2</v>
      </c>
      <c r="P50" s="20">
        <v>-5.3469933569431E-2</v>
      </c>
      <c r="Q50" s="20">
        <v>-5.5944539606571003E-2</v>
      </c>
      <c r="R50" s="25">
        <v>-5.3081307560205002E-2</v>
      </c>
    </row>
    <row r="51" spans="1:18" x14ac:dyDescent="0.2">
      <c r="A51" s="336"/>
      <c r="B51" s="336"/>
      <c r="C51" s="336"/>
      <c r="D51" s="336"/>
      <c r="E51" s="336"/>
      <c r="F51" s="336"/>
      <c r="G51" s="336"/>
      <c r="H51" s="336"/>
      <c r="I51" s="336"/>
      <c r="J51" s="336"/>
      <c r="K51" s="127"/>
      <c r="L51" s="51">
        <v>-40</v>
      </c>
      <c r="M51" s="22">
        <v>-4.9190398305654998E-2</v>
      </c>
      <c r="N51" s="20">
        <v>-3.8413781672716002E-2</v>
      </c>
      <c r="O51" s="20">
        <v>-4.4386774301529E-2</v>
      </c>
      <c r="P51" s="20">
        <v>-2.5026492774487E-2</v>
      </c>
      <c r="Q51" s="20">
        <v>-4.0311098098755001E-2</v>
      </c>
      <c r="R51" s="25">
        <v>-2.9884787276387E-2</v>
      </c>
    </row>
    <row r="52" spans="1:18" x14ac:dyDescent="0.2">
      <c r="A52" s="336"/>
      <c r="B52" s="336"/>
      <c r="C52" s="336"/>
      <c r="D52" s="336"/>
      <c r="E52" s="336"/>
      <c r="F52" s="336"/>
      <c r="G52" s="336"/>
      <c r="H52" s="336"/>
      <c r="I52" s="336"/>
      <c r="J52" s="336"/>
      <c r="K52" s="127"/>
      <c r="L52" s="51">
        <v>-20</v>
      </c>
      <c r="M52" s="22">
        <v>-2.630658634007E-2</v>
      </c>
      <c r="N52" s="20">
        <v>-2.6693439111113999E-2</v>
      </c>
      <c r="O52" s="20">
        <v>-2.1871367469430001E-2</v>
      </c>
      <c r="P52" s="20">
        <v>3.5833314061165002E-2</v>
      </c>
      <c r="Q52" s="20">
        <v>3.9818562567233998E-2</v>
      </c>
      <c r="R52" s="25">
        <v>3.2561186701059001E-2</v>
      </c>
    </row>
    <row r="53" spans="1:18" x14ac:dyDescent="0.2">
      <c r="A53" s="336"/>
      <c r="B53" s="336"/>
      <c r="C53" s="336"/>
      <c r="D53" s="336"/>
      <c r="E53" s="336"/>
      <c r="F53" s="336"/>
      <c r="G53" s="336"/>
      <c r="H53" s="336"/>
      <c r="I53" s="336"/>
      <c r="J53" s="336"/>
      <c r="K53" s="127"/>
      <c r="L53" s="51">
        <v>0</v>
      </c>
      <c r="M53" s="22">
        <v>2.8203962370753E-2</v>
      </c>
      <c r="N53" s="20">
        <v>-2.3051908239721999E-2</v>
      </c>
      <c r="O53" s="20">
        <v>3.5852108150720999E-2</v>
      </c>
      <c r="P53" s="20">
        <v>4.8155773431062997E-2</v>
      </c>
      <c r="Q53" s="20">
        <v>5.7076282799244003E-2</v>
      </c>
      <c r="R53" s="25">
        <v>5.0805430859326997E-2</v>
      </c>
    </row>
    <row r="54" spans="1:18" x14ac:dyDescent="0.2">
      <c r="A54" s="336"/>
      <c r="B54" s="336"/>
      <c r="C54" s="336"/>
      <c r="D54" s="336"/>
      <c r="E54" s="336"/>
      <c r="F54" s="336"/>
      <c r="G54" s="336"/>
      <c r="H54" s="336"/>
      <c r="I54" s="336"/>
      <c r="J54" s="336"/>
      <c r="K54" s="127"/>
      <c r="L54" s="51">
        <v>20</v>
      </c>
      <c r="M54" s="22">
        <v>4.5093175023794001E-2</v>
      </c>
      <c r="N54" s="20">
        <v>2.3050334304570999E-2</v>
      </c>
      <c r="O54" s="20">
        <v>6.2237232923508003E-2</v>
      </c>
      <c r="P54" s="20">
        <v>6.4453467726707001E-2</v>
      </c>
      <c r="Q54" s="20">
        <v>7.5348749756812994E-2</v>
      </c>
      <c r="R54" s="25">
        <v>6.9894172251225004E-2</v>
      </c>
    </row>
    <row r="55" spans="1:18" x14ac:dyDescent="0.2">
      <c r="A55" s="336"/>
      <c r="B55" s="336"/>
      <c r="C55" s="336"/>
      <c r="D55" s="336"/>
      <c r="E55" s="336"/>
      <c r="F55" s="336"/>
      <c r="G55" s="336"/>
      <c r="H55" s="336"/>
      <c r="I55" s="336"/>
      <c r="J55" s="336"/>
      <c r="K55" s="127"/>
      <c r="L55" s="51">
        <v>40</v>
      </c>
      <c r="M55" s="22">
        <v>6.0805086046456999E-2</v>
      </c>
      <c r="N55" s="20">
        <v>4.2822618037461999E-2</v>
      </c>
      <c r="O55" s="20">
        <v>8.0863162875175004E-2</v>
      </c>
      <c r="P55" s="20">
        <v>7.8487768769263999E-2</v>
      </c>
      <c r="Q55" s="20">
        <v>9.5653146505356001E-2</v>
      </c>
      <c r="R55" s="25">
        <v>9.0462028980255002E-2</v>
      </c>
    </row>
    <row r="56" spans="1:18" x14ac:dyDescent="0.2">
      <c r="A56" s="336"/>
      <c r="B56" s="336"/>
      <c r="C56" s="336"/>
      <c r="D56" s="336"/>
      <c r="E56" s="336"/>
      <c r="F56" s="336"/>
      <c r="G56" s="336"/>
      <c r="H56" s="336"/>
      <c r="I56" s="336"/>
      <c r="J56" s="336"/>
      <c r="K56" s="127"/>
      <c r="L56" s="51">
        <v>60</v>
      </c>
      <c r="M56" s="22">
        <v>7.0774614810944006E-2</v>
      </c>
      <c r="N56" s="20">
        <v>5.3919091820716997E-2</v>
      </c>
      <c r="O56" s="20">
        <v>9.3896828591823994E-2</v>
      </c>
      <c r="P56" s="20">
        <v>0.105727136135101</v>
      </c>
      <c r="Q56" s="20">
        <v>0.13122820854187001</v>
      </c>
      <c r="R56" s="25">
        <v>0.12741416692733801</v>
      </c>
    </row>
    <row r="57" spans="1:18" x14ac:dyDescent="0.2">
      <c r="A57" s="336"/>
      <c r="B57" s="336"/>
      <c r="C57" s="336"/>
      <c r="D57" s="336"/>
      <c r="E57" s="336"/>
      <c r="F57" s="336"/>
      <c r="G57" s="336"/>
      <c r="H57" s="336"/>
      <c r="I57" s="336"/>
      <c r="J57" s="336"/>
      <c r="K57" s="127"/>
      <c r="L57" s="53">
        <v>80</v>
      </c>
      <c r="M57" s="23">
        <v>9.8208829760550995E-2</v>
      </c>
      <c r="N57" s="18">
        <v>7.1261174976826006E-2</v>
      </c>
      <c r="O57" s="18">
        <v>0.13424977660179099</v>
      </c>
      <c r="P57" s="18">
        <v>0.142968624830246</v>
      </c>
      <c r="Q57" s="18">
        <v>0.171676620841026</v>
      </c>
      <c r="R57" s="26">
        <v>0.170763805508614</v>
      </c>
    </row>
    <row r="58" spans="1:18" x14ac:dyDescent="0.2">
      <c r="A58" s="336"/>
      <c r="B58" s="336"/>
      <c r="C58" s="336"/>
      <c r="D58" s="336"/>
      <c r="E58" s="336"/>
      <c r="F58" s="336"/>
      <c r="G58" s="336"/>
      <c r="H58" s="336"/>
      <c r="I58" s="336"/>
      <c r="J58" s="336"/>
      <c r="K58" s="127"/>
    </row>
    <row r="59" spans="1:18" x14ac:dyDescent="0.2">
      <c r="A59" s="127"/>
      <c r="B59" s="127"/>
      <c r="C59" s="127"/>
      <c r="D59" s="127"/>
      <c r="E59" s="127"/>
      <c r="F59" s="127"/>
      <c r="G59" s="127"/>
      <c r="H59" s="127"/>
    </row>
    <row r="60" spans="1:18" x14ac:dyDescent="0.2">
      <c r="A60" s="127"/>
      <c r="B60" s="127"/>
      <c r="C60" s="127"/>
      <c r="D60" s="127"/>
      <c r="E60" s="127"/>
      <c r="F60" s="127"/>
      <c r="G60" s="127"/>
      <c r="H60" s="127"/>
    </row>
    <row r="61" spans="1:18" ht="17" x14ac:dyDescent="0.25">
      <c r="A61" s="235" t="s">
        <v>291</v>
      </c>
      <c r="B61" s="235"/>
      <c r="C61" s="235"/>
      <c r="D61" s="127"/>
      <c r="E61" s="127"/>
      <c r="F61" s="127"/>
      <c r="G61" s="127"/>
      <c r="H61" s="127"/>
      <c r="L61" s="1" t="s">
        <v>257</v>
      </c>
    </row>
    <row r="62" spans="1:18" ht="14.5" customHeight="1" x14ac:dyDescent="0.2">
      <c r="A62" s="338" t="s">
        <v>290</v>
      </c>
      <c r="B62" s="338"/>
      <c r="C62" s="338"/>
      <c r="D62" s="338"/>
      <c r="E62" s="338"/>
      <c r="F62" s="338"/>
      <c r="G62" s="338"/>
      <c r="H62" s="338"/>
      <c r="I62" s="338"/>
      <c r="J62" s="338"/>
      <c r="Q62" s="101"/>
    </row>
    <row r="63" spans="1:18" x14ac:dyDescent="0.2">
      <c r="A63" s="338"/>
      <c r="B63" s="338"/>
      <c r="C63" s="338"/>
      <c r="D63" s="338"/>
      <c r="E63" s="338"/>
      <c r="F63" s="338"/>
      <c r="G63" s="338"/>
      <c r="H63" s="338"/>
      <c r="I63" s="338"/>
      <c r="J63" s="338"/>
      <c r="M63" s="290" t="s">
        <v>12</v>
      </c>
      <c r="N63" s="291"/>
      <c r="O63" s="291"/>
      <c r="P63" s="291"/>
      <c r="Q63" s="291"/>
      <c r="R63" s="292"/>
    </row>
    <row r="64" spans="1:18" x14ac:dyDescent="0.2">
      <c r="A64" s="338"/>
      <c r="B64" s="338"/>
      <c r="C64" s="338"/>
      <c r="D64" s="338"/>
      <c r="E64" s="338"/>
      <c r="F64" s="338"/>
      <c r="G64" s="338"/>
      <c r="H64" s="338"/>
      <c r="I64" s="338"/>
      <c r="J64" s="338"/>
      <c r="L64" s="29" t="s">
        <v>1</v>
      </c>
      <c r="M64" s="41">
        <v>20226012</v>
      </c>
      <c r="N64" s="41">
        <v>20227027</v>
      </c>
      <c r="O64" s="41">
        <v>20227031</v>
      </c>
      <c r="P64" s="41">
        <v>20303040</v>
      </c>
      <c r="Q64" s="41">
        <v>20303042</v>
      </c>
      <c r="R64" s="42">
        <v>20303044</v>
      </c>
    </row>
    <row r="65" spans="1:18" x14ac:dyDescent="0.2">
      <c r="A65" s="338"/>
      <c r="B65" s="338"/>
      <c r="C65" s="338"/>
      <c r="D65" s="338"/>
      <c r="E65" s="338"/>
      <c r="F65" s="338"/>
      <c r="G65" s="338"/>
      <c r="H65" s="338"/>
      <c r="I65" s="338"/>
      <c r="J65" s="338"/>
      <c r="L65" s="51">
        <v>-100</v>
      </c>
      <c r="M65" s="54">
        <v>-0.45602265000343301</v>
      </c>
      <c r="N65" s="55">
        <v>-1.4892578125</v>
      </c>
      <c r="O65" s="55">
        <v>-0.86273223161697399</v>
      </c>
      <c r="P65" s="55">
        <v>-0.38882100582122803</v>
      </c>
      <c r="Q65" s="55">
        <v>-0.55562007427215598</v>
      </c>
      <c r="R65" s="56">
        <v>-0.8331298828125</v>
      </c>
    </row>
    <row r="66" spans="1:18" x14ac:dyDescent="0.2">
      <c r="A66" s="338"/>
      <c r="B66" s="338"/>
      <c r="C66" s="338"/>
      <c r="D66" s="338"/>
      <c r="E66" s="338"/>
      <c r="F66" s="338"/>
      <c r="G66" s="338"/>
      <c r="H66" s="338"/>
      <c r="I66" s="338"/>
      <c r="J66" s="338"/>
      <c r="L66" s="51">
        <v>-80</v>
      </c>
      <c r="M66" s="22">
        <v>-0.26289182901382402</v>
      </c>
      <c r="N66" s="20">
        <v>-0.665283203125</v>
      </c>
      <c r="O66" s="20">
        <v>-0.42391335964202898</v>
      </c>
      <c r="P66" s="20">
        <v>-0.213675737380981</v>
      </c>
      <c r="Q66" s="20">
        <v>-0.28892305493354797</v>
      </c>
      <c r="R66" s="25">
        <v>-0.396728515625</v>
      </c>
    </row>
    <row r="67" spans="1:18" x14ac:dyDescent="0.2">
      <c r="A67" s="338"/>
      <c r="B67" s="338"/>
      <c r="C67" s="338"/>
      <c r="D67" s="338"/>
      <c r="E67" s="338"/>
      <c r="F67" s="338"/>
      <c r="G67" s="338"/>
      <c r="H67" s="338"/>
      <c r="I67" s="338"/>
      <c r="J67" s="338"/>
      <c r="L67" s="51">
        <v>-60</v>
      </c>
      <c r="M67" s="22">
        <v>-0.160088330507278</v>
      </c>
      <c r="N67" s="20">
        <v>-0.3570556640625</v>
      </c>
      <c r="O67" s="20">
        <v>-0.24755428731441501</v>
      </c>
      <c r="P67" s="20">
        <v>-0.120893590152264</v>
      </c>
      <c r="Q67" s="20">
        <v>-0.16576486825942999</v>
      </c>
      <c r="R67" s="25">
        <v>-0.1983642578125</v>
      </c>
    </row>
    <row r="68" spans="1:18" x14ac:dyDescent="0.2">
      <c r="A68" s="338"/>
      <c r="B68" s="338"/>
      <c r="C68" s="338"/>
      <c r="D68" s="338"/>
      <c r="E68" s="338"/>
      <c r="F68" s="338"/>
      <c r="G68" s="338"/>
      <c r="H68" s="338"/>
      <c r="I68" s="338"/>
      <c r="J68" s="338"/>
      <c r="L68" s="51">
        <v>-40</v>
      </c>
      <c r="M68" s="22">
        <v>-8.9017152786254994E-2</v>
      </c>
      <c r="N68" s="20">
        <v>-0.18310546875</v>
      </c>
      <c r="O68" s="20">
        <v>-0.12746335566043901</v>
      </c>
      <c r="P68" s="20">
        <v>-5.3868982940911997E-2</v>
      </c>
      <c r="Q68" s="20">
        <v>-7.7788054943084994E-2</v>
      </c>
      <c r="R68" s="25">
        <v>-8.544921875E-2</v>
      </c>
    </row>
    <row r="69" spans="1:18" x14ac:dyDescent="0.2">
      <c r="A69" s="338"/>
      <c r="B69" s="338"/>
      <c r="C69" s="338"/>
      <c r="D69" s="338"/>
      <c r="E69" s="338"/>
      <c r="F69" s="338"/>
      <c r="G69" s="338"/>
      <c r="H69" s="338"/>
      <c r="I69" s="338"/>
      <c r="J69" s="338"/>
      <c r="L69" s="51">
        <v>-20</v>
      </c>
      <c r="M69" s="22">
        <v>-3.8411092013120998E-2</v>
      </c>
      <c r="N69" s="20">
        <v>-6.40869140625E-2</v>
      </c>
      <c r="O69" s="20">
        <v>-4.6176988631486997E-2</v>
      </c>
      <c r="P69" s="20">
        <v>3.0755119398236001E-2</v>
      </c>
      <c r="Q69" s="20">
        <v>3.2424774020909999E-2</v>
      </c>
      <c r="R69" s="25">
        <v>6.7138671875E-2</v>
      </c>
    </row>
    <row r="70" spans="1:18" x14ac:dyDescent="0.2">
      <c r="A70" s="338"/>
      <c r="B70" s="338"/>
      <c r="C70" s="338"/>
      <c r="D70" s="338"/>
      <c r="E70" s="338"/>
      <c r="F70" s="338"/>
      <c r="G70" s="338"/>
      <c r="H70" s="338"/>
      <c r="I70" s="338"/>
      <c r="J70" s="338"/>
      <c r="L70" s="51">
        <v>0</v>
      </c>
      <c r="M70" s="22">
        <v>3.1298603862523998E-2</v>
      </c>
      <c r="N70" s="20">
        <v>0.128173828125</v>
      </c>
      <c r="O70" s="20">
        <v>6.5002761781216001E-2</v>
      </c>
      <c r="P70" s="20">
        <v>8.0212205648422005E-2</v>
      </c>
      <c r="Q70" s="20">
        <v>8.0671720206738004E-2</v>
      </c>
      <c r="R70" s="25">
        <v>0.128173828125</v>
      </c>
    </row>
    <row r="71" spans="1:18" x14ac:dyDescent="0.2">
      <c r="A71" s="338"/>
      <c r="B71" s="338"/>
      <c r="C71" s="338"/>
      <c r="D71" s="338"/>
      <c r="E71" s="338"/>
      <c r="F71" s="338"/>
      <c r="G71" s="338"/>
      <c r="H71" s="338"/>
      <c r="I71" s="338"/>
      <c r="J71" s="338"/>
      <c r="L71" s="51">
        <v>20</v>
      </c>
      <c r="M71" s="22">
        <v>6.5659187734127003E-2</v>
      </c>
      <c r="N71" s="20">
        <v>0.244140625</v>
      </c>
      <c r="O71" s="20">
        <v>0.13846535980701399</v>
      </c>
      <c r="P71" s="20">
        <v>0.12354022264480601</v>
      </c>
      <c r="Q71" s="20">
        <v>0.14618632197380099</v>
      </c>
      <c r="R71" s="25">
        <v>0.1983642578125</v>
      </c>
    </row>
    <row r="72" spans="1:18" x14ac:dyDescent="0.2">
      <c r="A72" s="338"/>
      <c r="B72" s="338"/>
      <c r="C72" s="338"/>
      <c r="D72" s="338"/>
      <c r="E72" s="338"/>
      <c r="F72" s="338"/>
      <c r="G72" s="338"/>
      <c r="H72" s="338"/>
      <c r="I72" s="338"/>
      <c r="J72" s="338"/>
      <c r="L72" s="51">
        <v>40</v>
      </c>
      <c r="M72" s="22">
        <v>0.11231907457113301</v>
      </c>
      <c r="N72" s="20">
        <v>0.372314453125</v>
      </c>
      <c r="O72" s="20">
        <v>0.23084689676761599</v>
      </c>
      <c r="P72" s="20">
        <v>0.17823809385299699</v>
      </c>
      <c r="Q72" s="20">
        <v>0.214208528399467</v>
      </c>
      <c r="R72" s="25">
        <v>0.299072265625</v>
      </c>
    </row>
    <row r="73" spans="1:18" x14ac:dyDescent="0.2">
      <c r="A73" s="338"/>
      <c r="B73" s="338"/>
      <c r="C73" s="338"/>
      <c r="D73" s="338"/>
      <c r="E73" s="338"/>
      <c r="F73" s="338"/>
      <c r="G73" s="338"/>
      <c r="H73" s="338"/>
      <c r="I73" s="338"/>
      <c r="J73" s="338"/>
      <c r="L73" s="51">
        <v>60</v>
      </c>
      <c r="M73" s="22">
        <v>0.171255722641945</v>
      </c>
      <c r="N73" s="20">
        <v>0.579833984375</v>
      </c>
      <c r="O73" s="20">
        <v>0.34410905838012701</v>
      </c>
      <c r="P73" s="20">
        <v>0.26055127382278398</v>
      </c>
      <c r="Q73" s="20">
        <v>0.31555125117301902</v>
      </c>
      <c r="R73" s="25">
        <v>0.445556640625</v>
      </c>
    </row>
    <row r="74" spans="1:18" x14ac:dyDescent="0.2">
      <c r="A74" s="338"/>
      <c r="B74" s="338"/>
      <c r="C74" s="338"/>
      <c r="D74" s="338"/>
      <c r="E74" s="338"/>
      <c r="F74" s="338"/>
      <c r="G74" s="338"/>
      <c r="H74" s="338"/>
      <c r="I74" s="338"/>
      <c r="J74" s="338"/>
      <c r="L74" s="53">
        <v>80</v>
      </c>
      <c r="M74" s="23">
        <v>0.25455716252326999</v>
      </c>
      <c r="N74" s="18">
        <v>1.0528564453125</v>
      </c>
      <c r="O74" s="18">
        <v>0.54373002052307096</v>
      </c>
      <c r="P74" s="18">
        <v>0.42061933875083901</v>
      </c>
      <c r="Q74" s="18">
        <v>0.47093081474304199</v>
      </c>
      <c r="R74" s="26">
        <v>0.830078125</v>
      </c>
    </row>
    <row r="75" spans="1:18" x14ac:dyDescent="0.2">
      <c r="A75" s="128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8" x14ac:dyDescent="0.2">
      <c r="A76" s="128"/>
      <c r="B76" s="128"/>
      <c r="C76" s="128"/>
      <c r="D76" s="128"/>
      <c r="E76" s="128"/>
      <c r="F76" s="128"/>
      <c r="G76" s="128"/>
      <c r="H76" s="128"/>
      <c r="I76" s="128"/>
      <c r="J76" s="128"/>
    </row>
    <row r="77" spans="1:18" ht="17" x14ac:dyDescent="0.25">
      <c r="A77" s="235" t="s">
        <v>292</v>
      </c>
      <c r="B77" s="235"/>
      <c r="C77" s="235"/>
      <c r="D77" s="128"/>
      <c r="E77" s="128"/>
      <c r="F77" s="128"/>
      <c r="G77" s="128"/>
      <c r="H77" s="128"/>
      <c r="I77" s="128"/>
      <c r="J77" s="128"/>
      <c r="L77" s="1" t="s">
        <v>257</v>
      </c>
    </row>
    <row r="78" spans="1:18" x14ac:dyDescent="0.2">
      <c r="A78" s="338" t="s">
        <v>293</v>
      </c>
      <c r="B78" s="338"/>
      <c r="C78" s="338"/>
      <c r="D78" s="338"/>
      <c r="E78" s="338"/>
      <c r="F78" s="338"/>
      <c r="G78" s="338"/>
      <c r="H78" s="338"/>
      <c r="I78" s="338"/>
      <c r="J78" s="338"/>
    </row>
    <row r="79" spans="1:18" x14ac:dyDescent="0.2">
      <c r="A79" s="338"/>
      <c r="B79" s="338"/>
      <c r="C79" s="338"/>
      <c r="D79" s="338"/>
      <c r="E79" s="338"/>
      <c r="F79" s="338"/>
      <c r="G79" s="338"/>
      <c r="H79" s="338"/>
      <c r="I79" s="338"/>
      <c r="J79" s="338"/>
      <c r="M79" s="333" t="s">
        <v>12</v>
      </c>
      <c r="N79" s="334"/>
      <c r="O79" s="334"/>
      <c r="P79" s="334"/>
      <c r="Q79" s="335"/>
    </row>
    <row r="80" spans="1:18" x14ac:dyDescent="0.2">
      <c r="A80" s="338"/>
      <c r="B80" s="338"/>
      <c r="C80" s="338"/>
      <c r="D80" s="338"/>
      <c r="E80" s="338"/>
      <c r="F80" s="338"/>
      <c r="G80" s="338"/>
      <c r="H80" s="338"/>
      <c r="I80" s="338"/>
      <c r="J80" s="338"/>
      <c r="L80" s="29" t="s">
        <v>1</v>
      </c>
      <c r="M80" s="40">
        <v>20303046</v>
      </c>
      <c r="N80" s="41">
        <v>20303048</v>
      </c>
      <c r="O80" s="41">
        <v>20303050</v>
      </c>
      <c r="P80" s="41">
        <v>20303054</v>
      </c>
      <c r="Q80" s="42">
        <v>20303056</v>
      </c>
    </row>
    <row r="81" spans="1:20" x14ac:dyDescent="0.2">
      <c r="A81" s="338"/>
      <c r="B81" s="338"/>
      <c r="C81" s="338"/>
      <c r="D81" s="338"/>
      <c r="E81" s="338"/>
      <c r="F81" s="338"/>
      <c r="G81" s="338"/>
      <c r="H81" s="338"/>
      <c r="I81" s="338"/>
      <c r="J81" s="338"/>
      <c r="L81" s="51">
        <v>-100</v>
      </c>
      <c r="M81" s="22">
        <v>-0.56284105777740501</v>
      </c>
      <c r="N81" s="20">
        <v>-0.8941650390625</v>
      </c>
      <c r="O81" s="20">
        <v>-0.768435299396515</v>
      </c>
      <c r="P81" s="20">
        <v>-0.42426702380180398</v>
      </c>
      <c r="Q81" s="25">
        <v>-0.48824748396873502</v>
      </c>
    </row>
    <row r="82" spans="1:20" x14ac:dyDescent="0.2">
      <c r="A82" s="338"/>
      <c r="B82" s="338"/>
      <c r="C82" s="338"/>
      <c r="D82" s="338"/>
      <c r="E82" s="338"/>
      <c r="F82" s="338"/>
      <c r="G82" s="338"/>
      <c r="H82" s="338"/>
      <c r="I82" s="338"/>
      <c r="J82" s="338"/>
      <c r="L82" s="51">
        <v>-80</v>
      </c>
      <c r="M82" s="22">
        <v>-0.291954815387726</v>
      </c>
      <c r="N82" s="20">
        <v>-0.4364013671875</v>
      </c>
      <c r="O82" s="20">
        <v>-0.39177796244621299</v>
      </c>
      <c r="P82" s="20">
        <v>-0.21167704463005099</v>
      </c>
      <c r="Q82" s="25">
        <v>-0.26555117964744601</v>
      </c>
    </row>
    <row r="83" spans="1:20" x14ac:dyDescent="0.2">
      <c r="A83" s="338"/>
      <c r="B83" s="338"/>
      <c r="C83" s="338"/>
      <c r="D83" s="338"/>
      <c r="E83" s="338"/>
      <c r="F83" s="338"/>
      <c r="G83" s="338"/>
      <c r="H83" s="338"/>
      <c r="I83" s="338"/>
      <c r="J83" s="338"/>
      <c r="L83" s="51">
        <v>-60</v>
      </c>
      <c r="M83" s="22">
        <v>-0.16762147843837699</v>
      </c>
      <c r="N83" s="20">
        <v>-0.25634765625</v>
      </c>
      <c r="O83" s="20">
        <v>-0.23337784409522999</v>
      </c>
      <c r="P83" s="20">
        <v>-0.110222190618515</v>
      </c>
      <c r="Q83" s="25">
        <v>-0.15562540292739899</v>
      </c>
    </row>
    <row r="84" spans="1:20" x14ac:dyDescent="0.2">
      <c r="A84" s="338"/>
      <c r="B84" s="338"/>
      <c r="C84" s="338"/>
      <c r="D84" s="338"/>
      <c r="E84" s="338"/>
      <c r="F84" s="338"/>
      <c r="G84" s="338"/>
      <c r="H84" s="338"/>
      <c r="I84" s="338"/>
      <c r="J84" s="338"/>
      <c r="L84" s="51">
        <v>-40</v>
      </c>
      <c r="M84" s="22">
        <v>-7.8694924712180994E-2</v>
      </c>
      <c r="N84" s="20">
        <v>-0.128173828125</v>
      </c>
      <c r="O84" s="20">
        <v>-0.105960510671139</v>
      </c>
      <c r="P84" s="20">
        <v>-4.4738378375769002E-2</v>
      </c>
      <c r="Q84" s="25">
        <v>-7.9545095562935E-2</v>
      </c>
    </row>
    <row r="85" spans="1:20" x14ac:dyDescent="0.2">
      <c r="A85" s="338"/>
      <c r="B85" s="338"/>
      <c r="C85" s="338"/>
      <c r="D85" s="338"/>
      <c r="E85" s="338"/>
      <c r="F85" s="338"/>
      <c r="G85" s="338"/>
      <c r="H85" s="338"/>
      <c r="I85" s="338"/>
      <c r="J85" s="338"/>
      <c r="L85" s="51">
        <v>-20</v>
      </c>
      <c r="M85" s="22">
        <v>3.5146452486514997E-2</v>
      </c>
      <c r="N85" s="20">
        <v>-3.96728515625E-2</v>
      </c>
      <c r="O85" s="20">
        <v>2.3881332948803999E-2</v>
      </c>
      <c r="P85" s="20">
        <v>4.1684333235025003E-2</v>
      </c>
      <c r="Q85" s="25">
        <v>-1.8777078017592E-2</v>
      </c>
    </row>
    <row r="86" spans="1:20" x14ac:dyDescent="0.2">
      <c r="A86" s="338"/>
      <c r="B86" s="338"/>
      <c r="C86" s="338"/>
      <c r="D86" s="338"/>
      <c r="E86" s="338"/>
      <c r="F86" s="338"/>
      <c r="G86" s="338"/>
      <c r="H86" s="338"/>
      <c r="I86" s="338"/>
      <c r="J86" s="338"/>
      <c r="L86" s="51">
        <v>0</v>
      </c>
      <c r="M86" s="22">
        <v>0.101615950465202</v>
      </c>
      <c r="N86" s="20">
        <v>0.115966796875</v>
      </c>
      <c r="O86" s="20">
        <v>0.105237402021885</v>
      </c>
      <c r="P86" s="20">
        <v>8.9009575545788006E-2</v>
      </c>
      <c r="Q86" s="25">
        <v>7.2593897581100006E-2</v>
      </c>
    </row>
    <row r="87" spans="1:20" x14ac:dyDescent="0.2">
      <c r="A87" s="338"/>
      <c r="B87" s="338"/>
      <c r="C87" s="338"/>
      <c r="D87" s="338"/>
      <c r="E87" s="338"/>
      <c r="F87" s="338"/>
      <c r="G87" s="338"/>
      <c r="H87" s="338"/>
      <c r="I87" s="338"/>
      <c r="J87" s="338"/>
      <c r="L87" s="51">
        <v>20</v>
      </c>
      <c r="M87" s="22">
        <v>0.16979858279228199</v>
      </c>
      <c r="N87" s="20">
        <v>0.213623046875</v>
      </c>
      <c r="O87" s="20">
        <v>0.22944118082523299</v>
      </c>
      <c r="P87" s="20">
        <v>0.140753403306007</v>
      </c>
      <c r="Q87" s="25">
        <v>0.123160928487778</v>
      </c>
    </row>
    <row r="88" spans="1:20" x14ac:dyDescent="0.2">
      <c r="A88" s="338"/>
      <c r="B88" s="338"/>
      <c r="C88" s="338"/>
      <c r="D88" s="338"/>
      <c r="E88" s="338"/>
      <c r="F88" s="338"/>
      <c r="G88" s="338"/>
      <c r="H88" s="338"/>
      <c r="I88" s="338"/>
      <c r="J88" s="338"/>
      <c r="L88" s="51">
        <v>40</v>
      </c>
      <c r="M88" s="22">
        <v>0.25616329908370999</v>
      </c>
      <c r="N88" s="20">
        <v>0.3173828125</v>
      </c>
      <c r="O88" s="20">
        <v>0.36083263158798201</v>
      </c>
      <c r="P88" s="20">
        <v>0.195453315973282</v>
      </c>
      <c r="Q88" s="25">
        <v>0.19947168231010401</v>
      </c>
    </row>
    <row r="89" spans="1:20" x14ac:dyDescent="0.2">
      <c r="A89" s="338"/>
      <c r="B89" s="338"/>
      <c r="C89" s="338"/>
      <c r="D89" s="338"/>
      <c r="E89" s="338"/>
      <c r="F89" s="338"/>
      <c r="G89" s="338"/>
      <c r="H89" s="338"/>
      <c r="I89" s="338"/>
      <c r="J89" s="338"/>
      <c r="L89" s="51">
        <v>60</v>
      </c>
      <c r="M89" s="22">
        <v>0.35976710915565502</v>
      </c>
      <c r="N89" s="20">
        <v>0.457763671875</v>
      </c>
      <c r="O89" s="20">
        <v>0.54574435949325595</v>
      </c>
      <c r="P89" s="20">
        <v>0.28998163342475902</v>
      </c>
      <c r="Q89" s="25">
        <v>0.29759183526039101</v>
      </c>
    </row>
    <row r="90" spans="1:20" x14ac:dyDescent="0.2">
      <c r="A90" s="338"/>
      <c r="B90" s="338"/>
      <c r="C90" s="338"/>
      <c r="D90" s="338"/>
      <c r="E90" s="338"/>
      <c r="F90" s="338"/>
      <c r="G90" s="338"/>
      <c r="H90" s="338"/>
      <c r="I90" s="338"/>
      <c r="J90" s="338"/>
      <c r="L90" s="53">
        <v>80</v>
      </c>
      <c r="M90" s="23">
        <v>0.58438223600387595</v>
      </c>
      <c r="N90" s="18">
        <v>0.732421875</v>
      </c>
      <c r="O90" s="18">
        <v>0.86288303136825595</v>
      </c>
      <c r="P90" s="18">
        <v>0.51552909612655595</v>
      </c>
      <c r="Q90" s="26">
        <v>0.52992719411849998</v>
      </c>
    </row>
    <row r="91" spans="1:20" x14ac:dyDescent="0.2">
      <c r="L91" s="17"/>
      <c r="M91" s="17"/>
      <c r="N91" s="17"/>
      <c r="O91" s="17"/>
      <c r="P91" s="17"/>
      <c r="Q91" s="17"/>
    </row>
    <row r="93" spans="1:20" ht="17" x14ac:dyDescent="0.25">
      <c r="A93" s="235" t="s">
        <v>298</v>
      </c>
      <c r="B93" s="235"/>
      <c r="C93" s="235"/>
    </row>
    <row r="94" spans="1:20" ht="14.5" customHeight="1" x14ac:dyDescent="0.2">
      <c r="A94" s="338" t="s">
        <v>294</v>
      </c>
      <c r="B94" s="338"/>
      <c r="C94" s="338"/>
      <c r="D94" s="338"/>
      <c r="E94" s="338"/>
      <c r="F94" s="338"/>
      <c r="G94" s="338"/>
      <c r="H94" s="338"/>
      <c r="I94" s="338"/>
      <c r="J94" s="338"/>
      <c r="L94" s="1" t="s">
        <v>257</v>
      </c>
    </row>
    <row r="95" spans="1:20" x14ac:dyDescent="0.2">
      <c r="A95" s="338"/>
      <c r="B95" s="338"/>
      <c r="C95" s="338"/>
      <c r="D95" s="338"/>
      <c r="E95" s="338"/>
      <c r="F95" s="338"/>
      <c r="G95" s="338"/>
      <c r="H95" s="338"/>
      <c r="I95" s="338"/>
      <c r="J95" s="338"/>
    </row>
    <row r="96" spans="1:20" x14ac:dyDescent="0.2">
      <c r="A96" s="338"/>
      <c r="B96" s="338"/>
      <c r="C96" s="338"/>
      <c r="D96" s="338"/>
      <c r="E96" s="338"/>
      <c r="F96" s="338"/>
      <c r="G96" s="338"/>
      <c r="H96" s="338"/>
      <c r="I96" s="338"/>
      <c r="J96" s="338"/>
      <c r="M96" s="333" t="s">
        <v>12</v>
      </c>
      <c r="N96" s="339"/>
      <c r="O96" s="339"/>
      <c r="P96" s="339"/>
      <c r="Q96" s="339"/>
      <c r="R96" s="339"/>
      <c r="S96" s="339"/>
      <c r="T96" s="340"/>
    </row>
    <row r="97" spans="1:20" x14ac:dyDescent="0.2">
      <c r="A97" s="338"/>
      <c r="B97" s="338"/>
      <c r="C97" s="338"/>
      <c r="D97" s="338"/>
      <c r="E97" s="338"/>
      <c r="F97" s="338"/>
      <c r="G97" s="338"/>
      <c r="H97" s="338"/>
      <c r="I97" s="338"/>
      <c r="J97" s="338"/>
      <c r="L97" s="29" t="s">
        <v>1</v>
      </c>
      <c r="M97" s="40">
        <v>20226007</v>
      </c>
      <c r="N97" s="41">
        <v>20226010</v>
      </c>
      <c r="O97" s="41">
        <v>20227004</v>
      </c>
      <c r="P97" s="41">
        <v>20227007</v>
      </c>
      <c r="Q97" s="41">
        <v>20227010</v>
      </c>
      <c r="R97" s="41">
        <v>20303058</v>
      </c>
      <c r="S97" s="41">
        <v>20303060</v>
      </c>
      <c r="T97" s="42">
        <v>20303062</v>
      </c>
    </row>
    <row r="98" spans="1:20" x14ac:dyDescent="0.2">
      <c r="A98" s="338"/>
      <c r="B98" s="338"/>
      <c r="C98" s="338"/>
      <c r="D98" s="338"/>
      <c r="E98" s="338"/>
      <c r="F98" s="338"/>
      <c r="G98" s="338"/>
      <c r="H98" s="338"/>
      <c r="I98" s="338"/>
      <c r="J98" s="338"/>
      <c r="L98" s="51">
        <v>-100</v>
      </c>
      <c r="M98" s="22">
        <v>-0.108008250594139</v>
      </c>
      <c r="N98" s="20">
        <v>-0.123605117201805</v>
      </c>
      <c r="O98" s="20">
        <v>-0.14838585257530201</v>
      </c>
      <c r="P98" s="62">
        <v>-0.3265380859375</v>
      </c>
      <c r="Q98" s="62">
        <v>-0.396728515625</v>
      </c>
      <c r="R98" s="20">
        <v>-0.21988441050052601</v>
      </c>
      <c r="S98" s="20">
        <v>-0.16005860269069699</v>
      </c>
      <c r="T98" s="25">
        <v>-0.197340652346611</v>
      </c>
    </row>
    <row r="99" spans="1:20" x14ac:dyDescent="0.2">
      <c r="A99" s="338"/>
      <c r="B99" s="338"/>
      <c r="C99" s="338"/>
      <c r="D99" s="338"/>
      <c r="E99" s="338"/>
      <c r="F99" s="338"/>
      <c r="G99" s="338"/>
      <c r="H99" s="338"/>
      <c r="I99" s="338"/>
      <c r="J99" s="338"/>
      <c r="L99" s="51">
        <v>-80</v>
      </c>
      <c r="M99" s="22">
        <v>-7.5724326074122994E-2</v>
      </c>
      <c r="N99" s="20">
        <v>-8.0787569284439004E-2</v>
      </c>
      <c r="O99" s="20">
        <v>-0.10984434187412299</v>
      </c>
      <c r="P99" s="62">
        <v>-0.2044677734375</v>
      </c>
      <c r="Q99" s="62">
        <v>-0.2838134765625</v>
      </c>
      <c r="R99" s="20">
        <v>-0.165752768516541</v>
      </c>
      <c r="S99" s="20">
        <v>-0.118253841996193</v>
      </c>
      <c r="T99" s="25">
        <v>-0.11874944716692</v>
      </c>
    </row>
    <row r="100" spans="1:20" x14ac:dyDescent="0.2">
      <c r="A100" s="338"/>
      <c r="B100" s="338"/>
      <c r="C100" s="338"/>
      <c r="D100" s="338"/>
      <c r="E100" s="338"/>
      <c r="F100" s="338"/>
      <c r="G100" s="338"/>
      <c r="H100" s="338"/>
      <c r="I100" s="338"/>
      <c r="J100" s="338"/>
      <c r="L100" s="51">
        <v>-60</v>
      </c>
      <c r="M100" s="22">
        <v>-5.9113305062055997E-2</v>
      </c>
      <c r="N100" s="20">
        <v>-6.9091625511645993E-2</v>
      </c>
      <c r="O100" s="20">
        <v>-7.1964710950850996E-2</v>
      </c>
      <c r="P100" s="62">
        <v>-0.146484375</v>
      </c>
      <c r="Q100" s="62">
        <v>-0.2105712890625</v>
      </c>
      <c r="R100" s="20">
        <v>-0.116518527269363</v>
      </c>
      <c r="S100" s="20">
        <v>-8.3436988294125006E-2</v>
      </c>
      <c r="T100" s="25">
        <v>-8.7784901261329998E-2</v>
      </c>
    </row>
    <row r="101" spans="1:20" x14ac:dyDescent="0.2">
      <c r="A101" s="338"/>
      <c r="B101" s="338"/>
      <c r="C101" s="338"/>
      <c r="D101" s="338"/>
      <c r="E101" s="338"/>
      <c r="F101" s="338"/>
      <c r="G101" s="338"/>
      <c r="H101" s="338"/>
      <c r="I101" s="338"/>
      <c r="J101" s="338"/>
      <c r="L101" s="51">
        <v>-40</v>
      </c>
      <c r="M101" s="22">
        <v>-3.6247756332159001E-2</v>
      </c>
      <c r="N101" s="20">
        <v>-3.2654032111167998E-2</v>
      </c>
      <c r="O101" s="20">
        <v>-4.1749384254217002E-2</v>
      </c>
      <c r="P101" s="62">
        <v>-0.1007080078125</v>
      </c>
      <c r="Q101" s="62">
        <v>-0.140380859375</v>
      </c>
      <c r="R101" s="20">
        <v>-6.7921474575995996E-2</v>
      </c>
      <c r="S101" s="20">
        <v>-4.302579164505E-2</v>
      </c>
      <c r="T101" s="25">
        <v>-4.3521016836166E-2</v>
      </c>
    </row>
    <row r="102" spans="1:20" x14ac:dyDescent="0.2">
      <c r="A102" s="338"/>
      <c r="B102" s="338"/>
      <c r="C102" s="338"/>
      <c r="D102" s="338"/>
      <c r="E102" s="338"/>
      <c r="F102" s="338"/>
      <c r="G102" s="338"/>
      <c r="H102" s="338"/>
      <c r="I102" s="338"/>
      <c r="J102" s="338"/>
      <c r="L102" s="51">
        <v>-20</v>
      </c>
      <c r="M102" s="22">
        <v>-2.7101142331958001E-2</v>
      </c>
      <c r="N102" s="20">
        <v>2.4057384580374E-2</v>
      </c>
      <c r="O102" s="20">
        <v>-2.7862263843417001E-2</v>
      </c>
      <c r="P102" s="62">
        <v>-5.18798828125E-2</v>
      </c>
      <c r="Q102" s="62">
        <v>-7.9345703125E-2</v>
      </c>
      <c r="R102" s="20">
        <v>3.4279532730579002E-2</v>
      </c>
      <c r="S102" s="20">
        <v>3.8871109485625999E-2</v>
      </c>
      <c r="T102" s="25">
        <v>2.7956668287516001E-2</v>
      </c>
    </row>
    <row r="103" spans="1:20" x14ac:dyDescent="0.2">
      <c r="A103" s="338"/>
      <c r="B103" s="338"/>
      <c r="C103" s="338"/>
      <c r="D103" s="338"/>
      <c r="E103" s="338"/>
      <c r="F103" s="338"/>
      <c r="G103" s="338"/>
      <c r="H103" s="338"/>
      <c r="I103" s="338"/>
      <c r="J103" s="338"/>
      <c r="L103" s="51">
        <v>0</v>
      </c>
      <c r="M103" s="22">
        <v>2.375315502286E-2</v>
      </c>
      <c r="N103" s="20">
        <v>2.8486624360084999E-2</v>
      </c>
      <c r="O103" s="20">
        <v>3.6127716302872002E-2</v>
      </c>
      <c r="P103" s="62">
        <v>6.40869140625E-2</v>
      </c>
      <c r="Q103" s="62">
        <v>5.79833984375E-2</v>
      </c>
      <c r="R103" s="20">
        <v>6.2801070511340998E-2</v>
      </c>
      <c r="S103" s="20">
        <v>5.6807383894920002E-2</v>
      </c>
      <c r="T103" s="25">
        <v>5.8004401624202999E-2</v>
      </c>
    </row>
    <row r="104" spans="1:20" x14ac:dyDescent="0.2">
      <c r="A104" s="338"/>
      <c r="B104" s="338"/>
      <c r="C104" s="338"/>
      <c r="D104" s="338"/>
      <c r="E104" s="338"/>
      <c r="F104" s="338"/>
      <c r="G104" s="338"/>
      <c r="H104" s="338"/>
      <c r="I104" s="338"/>
      <c r="J104" s="338"/>
      <c r="L104" s="51">
        <v>20</v>
      </c>
      <c r="M104" s="22">
        <v>3.1537730246781998E-2</v>
      </c>
      <c r="N104" s="20">
        <v>3.6254025995731E-2</v>
      </c>
      <c r="O104" s="20">
        <v>5.9701595455407999E-2</v>
      </c>
      <c r="P104" s="62">
        <v>0.1068115234375</v>
      </c>
      <c r="Q104" s="62">
        <v>0.140380859375</v>
      </c>
      <c r="R104" s="20">
        <v>8.2076586782932004E-2</v>
      </c>
      <c r="S104" s="20">
        <v>7.7307671308516998E-2</v>
      </c>
      <c r="T104" s="25">
        <v>8.2103066146373999E-2</v>
      </c>
    </row>
    <row r="105" spans="1:20" x14ac:dyDescent="0.2">
      <c r="A105" s="338"/>
      <c r="B105" s="338"/>
      <c r="C105" s="338"/>
      <c r="D105" s="338"/>
      <c r="E105" s="338"/>
      <c r="F105" s="338"/>
      <c r="G105" s="338"/>
      <c r="H105" s="338"/>
      <c r="I105" s="338"/>
      <c r="J105" s="338"/>
      <c r="L105" s="51">
        <v>40</v>
      </c>
      <c r="M105" s="22">
        <v>3.9856575429440003E-2</v>
      </c>
      <c r="N105" s="20">
        <v>5.0766512751579E-2</v>
      </c>
      <c r="O105" s="20">
        <v>8.6125023663044004E-2</v>
      </c>
      <c r="P105" s="62">
        <v>0.18310546875</v>
      </c>
      <c r="Q105" s="62">
        <v>0.262451171875</v>
      </c>
      <c r="R105" s="20">
        <v>0.11383077502250701</v>
      </c>
      <c r="S105" s="20">
        <v>0.10521200299263</v>
      </c>
      <c r="T105" s="25">
        <v>0.10992586612701399</v>
      </c>
    </row>
    <row r="106" spans="1:20" x14ac:dyDescent="0.2">
      <c r="A106" s="338"/>
      <c r="B106" s="338"/>
      <c r="C106" s="338"/>
      <c r="D106" s="338"/>
      <c r="E106" s="338"/>
      <c r="F106" s="338"/>
      <c r="G106" s="338"/>
      <c r="H106" s="338"/>
      <c r="I106" s="338"/>
      <c r="J106" s="338"/>
      <c r="L106" s="51">
        <v>60</v>
      </c>
      <c r="M106" s="22">
        <v>6.5094456076621995E-2</v>
      </c>
      <c r="N106" s="20">
        <v>7.1486540138720994E-2</v>
      </c>
      <c r="O106" s="20">
        <v>0.13183480501174899</v>
      </c>
      <c r="P106" s="62">
        <v>0.250244140625</v>
      </c>
      <c r="Q106" s="62">
        <v>0.4119873046875</v>
      </c>
      <c r="R106" s="20">
        <v>0.16184118390083299</v>
      </c>
      <c r="S106" s="20">
        <v>0.14991161227226299</v>
      </c>
      <c r="T106" s="25">
        <v>0.158832937479019</v>
      </c>
    </row>
    <row r="107" spans="1:20" x14ac:dyDescent="0.2">
      <c r="A107" s="338"/>
      <c r="B107" s="338"/>
      <c r="C107" s="338"/>
      <c r="D107" s="338"/>
      <c r="E107" s="338"/>
      <c r="F107" s="338"/>
      <c r="G107" s="338"/>
      <c r="H107" s="338"/>
      <c r="I107" s="338"/>
      <c r="J107" s="338"/>
      <c r="L107" s="53">
        <v>80</v>
      </c>
      <c r="M107" s="23">
        <v>8.4256492555141005E-2</v>
      </c>
      <c r="N107" s="18">
        <v>0.100242666900158</v>
      </c>
      <c r="O107" s="18">
        <v>0.21043837070465099</v>
      </c>
      <c r="P107" s="82">
        <v>0.3814697265625</v>
      </c>
      <c r="Q107" s="82">
        <v>0.6500244140625</v>
      </c>
      <c r="R107" s="18">
        <v>0.25584334135055498</v>
      </c>
      <c r="S107" s="18">
        <v>0.199048221111298</v>
      </c>
      <c r="T107" s="26">
        <v>0.21486362814903301</v>
      </c>
    </row>
    <row r="108" spans="1:20" x14ac:dyDescent="0.2">
      <c r="A108" s="338"/>
      <c r="B108" s="338"/>
      <c r="C108" s="338"/>
      <c r="D108" s="338"/>
      <c r="E108" s="338"/>
      <c r="F108" s="338"/>
      <c r="G108" s="338"/>
      <c r="H108" s="338"/>
      <c r="I108" s="338"/>
      <c r="J108" s="338"/>
    </row>
    <row r="112" spans="1:20" ht="19" x14ac:dyDescent="0.25">
      <c r="A112" s="337" t="s">
        <v>295</v>
      </c>
      <c r="B112" s="337"/>
      <c r="C112" s="337"/>
    </row>
    <row r="114" spans="1:18" ht="17" x14ac:dyDescent="0.25">
      <c r="A114" s="235" t="s">
        <v>296</v>
      </c>
      <c r="B114" s="235"/>
      <c r="C114" s="235"/>
      <c r="L114" s="1" t="s">
        <v>257</v>
      </c>
    </row>
    <row r="115" spans="1:18" x14ac:dyDescent="0.2">
      <c r="A115" s="336" t="s">
        <v>297</v>
      </c>
      <c r="B115" s="336"/>
      <c r="C115" s="336"/>
      <c r="D115" s="336"/>
      <c r="E115" s="336"/>
      <c r="F115" s="336"/>
      <c r="G115" s="336"/>
      <c r="H115" s="336"/>
      <c r="I115" s="336"/>
      <c r="J115" s="336"/>
    </row>
    <row r="116" spans="1:18" x14ac:dyDescent="0.2">
      <c r="A116" s="336"/>
      <c r="B116" s="336"/>
      <c r="C116" s="336"/>
      <c r="D116" s="336"/>
      <c r="E116" s="336"/>
      <c r="F116" s="336"/>
      <c r="G116" s="336"/>
      <c r="H116" s="336"/>
      <c r="I116" s="336"/>
      <c r="J116" s="336"/>
      <c r="M116" s="333" t="str">
        <f t="shared" ref="M116" si="0">$M$96</f>
        <v>I (µA)</v>
      </c>
      <c r="N116" s="334"/>
      <c r="O116" s="334"/>
      <c r="P116" s="334"/>
      <c r="Q116" s="334"/>
      <c r="R116" s="335"/>
    </row>
    <row r="117" spans="1:18" x14ac:dyDescent="0.2">
      <c r="A117" s="336"/>
      <c r="B117" s="336"/>
      <c r="C117" s="336"/>
      <c r="D117" s="336"/>
      <c r="E117" s="336"/>
      <c r="F117" s="336"/>
      <c r="G117" s="336"/>
      <c r="H117" s="336"/>
      <c r="I117" s="336"/>
      <c r="J117" s="336"/>
      <c r="L117" s="29" t="s">
        <v>1</v>
      </c>
      <c r="M117" s="41">
        <v>20226048</v>
      </c>
      <c r="N117" s="41">
        <v>20226050</v>
      </c>
      <c r="O117" s="41">
        <v>20226052</v>
      </c>
      <c r="P117" s="41">
        <v>20303064</v>
      </c>
      <c r="Q117" s="41">
        <v>20303066</v>
      </c>
      <c r="R117" s="42">
        <v>20303068</v>
      </c>
    </row>
    <row r="118" spans="1:18" x14ac:dyDescent="0.2">
      <c r="A118" s="336"/>
      <c r="B118" s="336"/>
      <c r="C118" s="336"/>
      <c r="D118" s="336"/>
      <c r="E118" s="336"/>
      <c r="F118" s="336"/>
      <c r="G118" s="336"/>
      <c r="H118" s="336"/>
      <c r="I118" s="336"/>
      <c r="J118" s="336"/>
      <c r="L118" s="51">
        <v>-100</v>
      </c>
      <c r="M118" s="54">
        <v>-0.32256355881691001</v>
      </c>
      <c r="N118" s="55">
        <v>-0.284551382064819</v>
      </c>
      <c r="O118" s="55">
        <v>-0.37781518697738598</v>
      </c>
      <c r="P118" s="55">
        <v>-0.185666769742966</v>
      </c>
      <c r="Q118" s="55">
        <v>-0.126853257417679</v>
      </c>
      <c r="R118" s="56">
        <v>-0.12165255844593</v>
      </c>
    </row>
    <row r="119" spans="1:18" x14ac:dyDescent="0.2">
      <c r="A119" s="336"/>
      <c r="B119" s="336"/>
      <c r="C119" s="336"/>
      <c r="D119" s="336"/>
      <c r="E119" s="336"/>
      <c r="F119" s="336"/>
      <c r="G119" s="336"/>
      <c r="H119" s="336"/>
      <c r="I119" s="336"/>
      <c r="J119" s="336"/>
      <c r="L119" s="51">
        <v>-80</v>
      </c>
      <c r="M119" s="22">
        <v>-0.25859546661376998</v>
      </c>
      <c r="N119" s="20">
        <v>-0.22583739459514601</v>
      </c>
      <c r="O119" s="20">
        <v>-0.39167121052741999</v>
      </c>
      <c r="P119" s="20">
        <v>-0.13674947619438199</v>
      </c>
      <c r="Q119" s="20">
        <v>-0.10126931220293001</v>
      </c>
      <c r="R119" s="25">
        <v>-9.4441808760166002E-2</v>
      </c>
    </row>
    <row r="120" spans="1:18" x14ac:dyDescent="0.2">
      <c r="A120" s="336"/>
      <c r="B120" s="336"/>
      <c r="C120" s="336"/>
      <c r="D120" s="336"/>
      <c r="E120" s="336"/>
      <c r="F120" s="336"/>
      <c r="G120" s="336"/>
      <c r="H120" s="336"/>
      <c r="I120" s="336"/>
      <c r="J120" s="336"/>
      <c r="L120" s="51">
        <v>-60</v>
      </c>
      <c r="M120" s="22">
        <v>-0.19326190650463099</v>
      </c>
      <c r="N120" s="20">
        <v>-0.15949231386184701</v>
      </c>
      <c r="O120" s="20">
        <v>-0.25539845228195202</v>
      </c>
      <c r="P120" s="20">
        <v>-9.3612954020500003E-2</v>
      </c>
      <c r="Q120" s="20">
        <v>-7.1315050125122001E-2</v>
      </c>
      <c r="R120" s="25">
        <v>-7.1282178163527998E-2</v>
      </c>
    </row>
    <row r="121" spans="1:18" x14ac:dyDescent="0.2">
      <c r="A121" s="336"/>
      <c r="B121" s="336"/>
      <c r="C121" s="336"/>
      <c r="D121" s="336"/>
      <c r="E121" s="336"/>
      <c r="F121" s="336"/>
      <c r="G121" s="336"/>
      <c r="H121" s="336"/>
      <c r="I121" s="336"/>
      <c r="J121" s="336"/>
      <c r="L121" s="51">
        <v>-40</v>
      </c>
      <c r="M121" s="22">
        <v>-0.13214872777462</v>
      </c>
      <c r="N121" s="20">
        <v>-0.103816919028759</v>
      </c>
      <c r="O121" s="20">
        <v>-0.174482882022858</v>
      </c>
      <c r="P121" s="20">
        <v>-5.1065418869257001E-2</v>
      </c>
      <c r="Q121" s="20">
        <v>-4.1339371353387999E-2</v>
      </c>
      <c r="R121" s="25">
        <v>-4.0327187627554002E-2</v>
      </c>
    </row>
    <row r="122" spans="1:18" x14ac:dyDescent="0.2">
      <c r="A122" s="336"/>
      <c r="B122" s="336"/>
      <c r="C122" s="336"/>
      <c r="D122" s="336"/>
      <c r="E122" s="336"/>
      <c r="F122" s="336"/>
      <c r="G122" s="336"/>
      <c r="H122" s="336"/>
      <c r="I122" s="336"/>
      <c r="J122" s="336"/>
      <c r="L122" s="51">
        <v>-20</v>
      </c>
      <c r="M122" s="22">
        <v>-7.4063383042812E-2</v>
      </c>
      <c r="N122" s="20">
        <v>-4.0100324898957998E-2</v>
      </c>
      <c r="O122" s="20">
        <v>-5.7802855968475002E-2</v>
      </c>
      <c r="P122" s="20">
        <v>2.2779211401939E-2</v>
      </c>
      <c r="Q122" s="20">
        <v>3.5149492323398999E-2</v>
      </c>
      <c r="R122" s="25">
        <v>4.0266256779431998E-2</v>
      </c>
    </row>
    <row r="123" spans="1:18" x14ac:dyDescent="0.2">
      <c r="A123" s="336"/>
      <c r="B123" s="336"/>
      <c r="C123" s="336"/>
      <c r="D123" s="336"/>
      <c r="E123" s="336"/>
      <c r="F123" s="336"/>
      <c r="G123" s="336"/>
      <c r="H123" s="336"/>
      <c r="I123" s="336"/>
      <c r="J123" s="336"/>
      <c r="L123" s="51">
        <v>0</v>
      </c>
      <c r="M123" s="22">
        <v>5.7751134037970997E-2</v>
      </c>
      <c r="N123" s="20">
        <v>6.5059483051299993E-2</v>
      </c>
      <c r="O123" s="20">
        <v>9.1936036944388996E-2</v>
      </c>
      <c r="P123" s="20">
        <v>5.9104617685079998E-2</v>
      </c>
      <c r="Q123" s="20">
        <v>5.7210735976696001E-2</v>
      </c>
      <c r="R123" s="25">
        <v>5.8321379125117999E-2</v>
      </c>
    </row>
    <row r="124" spans="1:18" x14ac:dyDescent="0.2">
      <c r="A124" s="336"/>
      <c r="B124" s="336"/>
      <c r="C124" s="336"/>
      <c r="D124" s="336"/>
      <c r="E124" s="336"/>
      <c r="F124" s="336"/>
      <c r="G124" s="336"/>
      <c r="H124" s="336"/>
      <c r="I124" s="336"/>
      <c r="J124" s="336"/>
      <c r="L124" s="51">
        <v>20</v>
      </c>
      <c r="M124" s="22">
        <v>0.16997508704662301</v>
      </c>
      <c r="N124" s="20">
        <v>0.135664388537407</v>
      </c>
      <c r="O124" s="20">
        <v>0.21470412611961401</v>
      </c>
      <c r="P124" s="20">
        <v>8.3634287118912007E-2</v>
      </c>
      <c r="Q124" s="20">
        <v>8.1662125885487005E-2</v>
      </c>
      <c r="R124" s="25">
        <v>7.5491510331630998E-2</v>
      </c>
    </row>
    <row r="125" spans="1:18" x14ac:dyDescent="0.2">
      <c r="A125" s="336"/>
      <c r="B125" s="336"/>
      <c r="C125" s="336"/>
      <c r="D125" s="336"/>
      <c r="E125" s="336"/>
      <c r="F125" s="336"/>
      <c r="G125" s="336"/>
      <c r="H125" s="336"/>
      <c r="I125" s="336"/>
      <c r="J125" s="336"/>
      <c r="L125" s="51">
        <v>40</v>
      </c>
      <c r="M125" s="22">
        <v>0.25749590992927601</v>
      </c>
      <c r="N125" s="20">
        <v>0.215877830982208</v>
      </c>
      <c r="O125" s="20">
        <v>0.296455949544907</v>
      </c>
      <c r="P125" s="20">
        <v>0.113144308328629</v>
      </c>
      <c r="Q125" s="20">
        <v>9.8004259169102007E-2</v>
      </c>
      <c r="R125" s="25">
        <v>0.10782432556152299</v>
      </c>
    </row>
    <row r="126" spans="1:18" x14ac:dyDescent="0.2">
      <c r="A126" s="336"/>
      <c r="B126" s="336"/>
      <c r="C126" s="336"/>
      <c r="D126" s="336"/>
      <c r="E126" s="336"/>
      <c r="F126" s="336"/>
      <c r="G126" s="336"/>
      <c r="H126" s="336"/>
      <c r="I126" s="336"/>
      <c r="J126" s="336"/>
      <c r="L126" s="51">
        <v>60</v>
      </c>
      <c r="M126" s="22">
        <v>0.347076445817947</v>
      </c>
      <c r="N126" s="20">
        <v>0.30270591378211997</v>
      </c>
      <c r="O126" s="20">
        <v>0.42426005005836498</v>
      </c>
      <c r="P126" s="20">
        <v>0.16332273185253099</v>
      </c>
      <c r="Q126" s="20">
        <v>0.145896852016449</v>
      </c>
      <c r="R126" s="25">
        <v>0.13784594833850899</v>
      </c>
    </row>
    <row r="127" spans="1:18" x14ac:dyDescent="0.2">
      <c r="A127" s="336"/>
      <c r="B127" s="336"/>
      <c r="C127" s="336"/>
      <c r="D127" s="336"/>
      <c r="E127" s="336"/>
      <c r="F127" s="336"/>
      <c r="G127" s="336"/>
      <c r="H127" s="336"/>
      <c r="I127" s="336"/>
      <c r="J127" s="336"/>
      <c r="L127" s="53">
        <v>80</v>
      </c>
      <c r="M127" s="23">
        <v>0.50037473440170299</v>
      </c>
      <c r="N127" s="18">
        <v>0.44844266772270203</v>
      </c>
      <c r="O127" s="18">
        <v>0.63310271501541104</v>
      </c>
      <c r="P127" s="18">
        <v>0.240897327661514</v>
      </c>
      <c r="Q127" s="18">
        <v>0.210542857646942</v>
      </c>
      <c r="R127" s="26">
        <v>0.21024693548679399</v>
      </c>
    </row>
    <row r="128" spans="1:18" x14ac:dyDescent="0.2">
      <c r="A128" s="336"/>
      <c r="B128" s="336"/>
      <c r="C128" s="336"/>
      <c r="D128" s="336"/>
      <c r="E128" s="336"/>
      <c r="F128" s="336"/>
      <c r="G128" s="336"/>
      <c r="H128" s="336"/>
      <c r="I128" s="336"/>
      <c r="J128" s="336"/>
    </row>
    <row r="129" spans="1:21" x14ac:dyDescent="0.2">
      <c r="A129" s="336"/>
      <c r="B129" s="336"/>
      <c r="C129" s="336"/>
      <c r="D129" s="336"/>
      <c r="E129" s="336"/>
      <c r="F129" s="336"/>
      <c r="G129" s="336"/>
      <c r="H129" s="336"/>
      <c r="I129" s="336"/>
      <c r="J129" s="336"/>
    </row>
    <row r="132" spans="1:21" ht="17" x14ac:dyDescent="0.25">
      <c r="A132" s="235" t="s">
        <v>299</v>
      </c>
      <c r="B132" s="235"/>
      <c r="C132" s="235"/>
      <c r="L132" s="1" t="s">
        <v>257</v>
      </c>
    </row>
    <row r="133" spans="1:21" x14ac:dyDescent="0.2">
      <c r="A133" s="336" t="s">
        <v>300</v>
      </c>
      <c r="B133" s="336"/>
      <c r="C133" s="336"/>
      <c r="D133" s="336"/>
      <c r="E133" s="336"/>
      <c r="F133" s="336"/>
      <c r="G133" s="336"/>
      <c r="H133" s="336"/>
      <c r="I133" s="336"/>
      <c r="J133" s="336"/>
    </row>
    <row r="134" spans="1:21" x14ac:dyDescent="0.2">
      <c r="A134" s="336"/>
      <c r="B134" s="336"/>
      <c r="C134" s="336"/>
      <c r="D134" s="336"/>
      <c r="E134" s="336"/>
      <c r="F134" s="336"/>
      <c r="G134" s="336"/>
      <c r="H134" s="336"/>
      <c r="I134" s="336"/>
      <c r="J134" s="336"/>
      <c r="M134" s="333" t="s">
        <v>12</v>
      </c>
      <c r="N134" s="334"/>
      <c r="O134" s="334"/>
      <c r="P134" s="334"/>
      <c r="Q134" s="334"/>
      <c r="R134" s="334"/>
      <c r="S134" s="334"/>
      <c r="T134" s="334"/>
      <c r="U134" s="335"/>
    </row>
    <row r="135" spans="1:21" x14ac:dyDescent="0.2">
      <c r="A135" s="336"/>
      <c r="B135" s="336"/>
      <c r="C135" s="336"/>
      <c r="D135" s="336"/>
      <c r="E135" s="336"/>
      <c r="F135" s="336"/>
      <c r="G135" s="336"/>
      <c r="H135" s="336"/>
      <c r="I135" s="336"/>
      <c r="J135" s="336"/>
      <c r="L135" s="29" t="s">
        <v>1</v>
      </c>
      <c r="M135" s="41">
        <v>20226041</v>
      </c>
      <c r="N135" s="41">
        <v>20226044</v>
      </c>
      <c r="O135" s="41">
        <v>20226046</v>
      </c>
      <c r="P135" s="41">
        <v>20227033</v>
      </c>
      <c r="Q135" s="41">
        <v>20227037</v>
      </c>
      <c r="R135" s="41">
        <v>20227039</v>
      </c>
      <c r="S135" s="41">
        <v>20303070</v>
      </c>
      <c r="T135" s="41">
        <v>20303072</v>
      </c>
      <c r="U135" s="42">
        <v>20303074</v>
      </c>
    </row>
    <row r="136" spans="1:21" x14ac:dyDescent="0.2">
      <c r="A136" s="336"/>
      <c r="B136" s="336"/>
      <c r="C136" s="336"/>
      <c r="D136" s="336"/>
      <c r="E136" s="336"/>
      <c r="F136" s="336"/>
      <c r="G136" s="336"/>
      <c r="H136" s="336"/>
      <c r="I136" s="336"/>
      <c r="J136" s="336"/>
      <c r="L136" s="51">
        <v>-100</v>
      </c>
      <c r="M136" s="54">
        <v>-0.12651498615741699</v>
      </c>
      <c r="N136" s="55">
        <v>-0.15821871161460899</v>
      </c>
      <c r="O136" s="55">
        <v>-9.4248108565806996E-2</v>
      </c>
      <c r="P136" s="55">
        <v>-0.14076530933380099</v>
      </c>
      <c r="Q136" s="55">
        <v>-0.21485365927219399</v>
      </c>
      <c r="R136" s="55">
        <v>-0.14851135015487699</v>
      </c>
      <c r="S136" s="55">
        <v>-0.125283673405647</v>
      </c>
      <c r="T136" s="55">
        <v>-0.14031739532947499</v>
      </c>
      <c r="U136" s="56">
        <v>-0.106133081018925</v>
      </c>
    </row>
    <row r="137" spans="1:21" x14ac:dyDescent="0.2">
      <c r="A137" s="336"/>
      <c r="B137" s="336"/>
      <c r="C137" s="336"/>
      <c r="D137" s="336"/>
      <c r="E137" s="336"/>
      <c r="F137" s="336"/>
      <c r="G137" s="336"/>
      <c r="H137" s="336"/>
      <c r="I137" s="336"/>
      <c r="J137" s="336"/>
      <c r="L137" s="51">
        <v>-80</v>
      </c>
      <c r="M137" s="22">
        <v>-0.104389153420925</v>
      </c>
      <c r="N137" s="20">
        <v>-0.13374263048172</v>
      </c>
      <c r="O137" s="20">
        <v>-8.0561570823192999E-2</v>
      </c>
      <c r="P137" s="20">
        <v>-0.10666485875845</v>
      </c>
      <c r="Q137" s="20">
        <v>-0.158860743045807</v>
      </c>
      <c r="R137" s="20">
        <v>-0.111878015100956</v>
      </c>
      <c r="S137" s="20">
        <v>-0.103533007204533</v>
      </c>
      <c r="T137" s="20">
        <v>-0.103553414344788</v>
      </c>
      <c r="U137" s="25">
        <v>-8.4899477660656003E-2</v>
      </c>
    </row>
    <row r="138" spans="1:21" x14ac:dyDescent="0.2">
      <c r="A138" s="336"/>
      <c r="B138" s="336"/>
      <c r="C138" s="336"/>
      <c r="D138" s="336"/>
      <c r="E138" s="336"/>
      <c r="F138" s="336"/>
      <c r="G138" s="336"/>
      <c r="H138" s="336"/>
      <c r="I138" s="336"/>
      <c r="J138" s="336"/>
      <c r="L138" s="51">
        <v>-60</v>
      </c>
      <c r="M138" s="22">
        <v>-7.8095011413097007E-2</v>
      </c>
      <c r="N138" s="20">
        <v>-9.8346784710883997E-2</v>
      </c>
      <c r="O138" s="20">
        <v>-6.4732588827610002E-2</v>
      </c>
      <c r="P138" s="20">
        <v>-8.5627108812332001E-2</v>
      </c>
      <c r="Q138" s="20">
        <v>-0.12594185769558</v>
      </c>
      <c r="R138" s="20">
        <v>-9.3627117574215005E-2</v>
      </c>
      <c r="S138" s="20">
        <v>-6.9634228944777998E-2</v>
      </c>
      <c r="T138" s="20">
        <v>-8.2704491913318995E-2</v>
      </c>
      <c r="U138" s="25">
        <v>-6.4052283763884998E-2</v>
      </c>
    </row>
    <row r="139" spans="1:21" x14ac:dyDescent="0.2">
      <c r="A139" s="336"/>
      <c r="B139" s="336"/>
      <c r="C139" s="336"/>
      <c r="D139" s="336"/>
      <c r="E139" s="336"/>
      <c r="F139" s="336"/>
      <c r="G139" s="336"/>
      <c r="H139" s="336"/>
      <c r="I139" s="336"/>
      <c r="J139" s="336"/>
      <c r="L139" s="51">
        <v>-40</v>
      </c>
      <c r="M139" s="22">
        <v>-4.6954460442065998E-2</v>
      </c>
      <c r="N139" s="20">
        <v>-6.4415782690047996E-2</v>
      </c>
      <c r="O139" s="20">
        <v>-4.5576497912406998E-2</v>
      </c>
      <c r="P139" s="20">
        <v>-4.7097645699978E-2</v>
      </c>
      <c r="Q139" s="20">
        <v>-8.6846157908439997E-2</v>
      </c>
      <c r="R139" s="20">
        <v>-6.5202705562114993E-2</v>
      </c>
      <c r="S139" s="20">
        <v>-4.1002377867699003E-2</v>
      </c>
      <c r="T139" s="20">
        <v>-4.5452777296305001E-2</v>
      </c>
      <c r="U139" s="25">
        <v>3.5794552415608999E-2</v>
      </c>
    </row>
    <row r="140" spans="1:21" x14ac:dyDescent="0.2">
      <c r="A140" s="336"/>
      <c r="B140" s="336"/>
      <c r="C140" s="336"/>
      <c r="D140" s="336"/>
      <c r="E140" s="336"/>
      <c r="F140" s="336"/>
      <c r="G140" s="336"/>
      <c r="H140" s="336"/>
      <c r="I140" s="336"/>
      <c r="J140" s="336"/>
      <c r="L140" s="51">
        <v>-20</v>
      </c>
      <c r="M140" s="22">
        <v>-2.7159210294484998E-2</v>
      </c>
      <c r="N140" s="20">
        <v>-4.7520425170659998E-2</v>
      </c>
      <c r="O140" s="20">
        <v>-3.1335078179836003E-2</v>
      </c>
      <c r="P140" s="20">
        <v>-2.4052433669567001E-2</v>
      </c>
      <c r="Q140" s="20">
        <v>-5.6610479950904999E-2</v>
      </c>
      <c r="R140" s="20">
        <v>-4.9076873809099003E-2</v>
      </c>
      <c r="S140" s="20">
        <v>4.4844217598437999E-2</v>
      </c>
      <c r="T140" s="20">
        <v>4.3549630790949E-2</v>
      </c>
      <c r="U140" s="25">
        <v>4.8832107335329E-2</v>
      </c>
    </row>
    <row r="141" spans="1:21" x14ac:dyDescent="0.2">
      <c r="A141" s="336"/>
      <c r="B141" s="336"/>
      <c r="C141" s="336"/>
      <c r="D141" s="336"/>
      <c r="E141" s="336"/>
      <c r="F141" s="336"/>
      <c r="G141" s="336"/>
      <c r="H141" s="336"/>
      <c r="I141" s="336"/>
      <c r="J141" s="336"/>
      <c r="L141" s="51">
        <v>0</v>
      </c>
      <c r="M141" s="22">
        <v>3.3519607037305998E-2</v>
      </c>
      <c r="N141" s="20">
        <v>-3.0407499521970999E-2</v>
      </c>
      <c r="O141" s="20">
        <v>3.2604515552521002E-2</v>
      </c>
      <c r="P141" s="20">
        <v>3.0780347064137001E-2</v>
      </c>
      <c r="Q141" s="20">
        <v>-4.2241882532835E-2</v>
      </c>
      <c r="R141" s="20">
        <v>-3.6286052316427002E-2</v>
      </c>
      <c r="S141" s="20">
        <v>5.2541784942149998E-2</v>
      </c>
      <c r="T141" s="20">
        <v>7.2235010564327004E-2</v>
      </c>
      <c r="U141" s="25">
        <v>6.0889191925525998E-2</v>
      </c>
    </row>
    <row r="142" spans="1:21" x14ac:dyDescent="0.2">
      <c r="A142" s="336"/>
      <c r="B142" s="336"/>
      <c r="C142" s="336"/>
      <c r="D142" s="336"/>
      <c r="E142" s="336"/>
      <c r="F142" s="336"/>
      <c r="G142" s="336"/>
      <c r="H142" s="336"/>
      <c r="I142" s="336"/>
      <c r="J142" s="336"/>
      <c r="L142" s="51">
        <v>20</v>
      </c>
      <c r="M142" s="22">
        <v>5.0788078457116997E-2</v>
      </c>
      <c r="N142" s="20">
        <v>6.2189783900976001E-2</v>
      </c>
      <c r="O142" s="20">
        <v>4.2393807321786998E-2</v>
      </c>
      <c r="P142" s="20">
        <v>5.3275883197784001E-2</v>
      </c>
      <c r="Q142" s="20">
        <v>6.6514864563941997E-2</v>
      </c>
      <c r="R142" s="20">
        <v>4.0474232286215002E-2</v>
      </c>
      <c r="S142" s="20">
        <v>6.6977672278881004E-2</v>
      </c>
      <c r="T142" s="20">
        <v>8.3120979368686995E-2</v>
      </c>
      <c r="U142" s="25">
        <v>7.1814730763435003E-2</v>
      </c>
    </row>
    <row r="143" spans="1:21" x14ac:dyDescent="0.2">
      <c r="A143" s="336"/>
      <c r="B143" s="336"/>
      <c r="C143" s="336"/>
      <c r="D143" s="336"/>
      <c r="E143" s="336"/>
      <c r="F143" s="336"/>
      <c r="G143" s="336"/>
      <c r="H143" s="336"/>
      <c r="I143" s="336"/>
      <c r="J143" s="336"/>
      <c r="L143" s="51">
        <v>40</v>
      </c>
      <c r="M143" s="22">
        <v>6.1357166618108999E-2</v>
      </c>
      <c r="N143" s="20">
        <v>8.6904644966125003E-2</v>
      </c>
      <c r="O143" s="20">
        <v>5.0928693264722998E-2</v>
      </c>
      <c r="P143" s="20">
        <v>7.8134112060069996E-2</v>
      </c>
      <c r="Q143" s="20">
        <v>9.8056085407734001E-2</v>
      </c>
      <c r="R143" s="20">
        <v>6.9305039942265001E-2</v>
      </c>
      <c r="S143" s="20">
        <v>9.1989174485207006E-2</v>
      </c>
      <c r="T143" s="20">
        <v>0.114800319075584</v>
      </c>
      <c r="U143" s="25">
        <v>8.1914879381656994E-2</v>
      </c>
    </row>
    <row r="144" spans="1:21" x14ac:dyDescent="0.2">
      <c r="A144" s="336"/>
      <c r="B144" s="336"/>
      <c r="C144" s="336"/>
      <c r="D144" s="336"/>
      <c r="E144" s="336"/>
      <c r="F144" s="336"/>
      <c r="G144" s="336"/>
      <c r="H144" s="336"/>
      <c r="I144" s="336"/>
      <c r="J144" s="336"/>
      <c r="L144" s="51">
        <v>60</v>
      </c>
      <c r="M144" s="22">
        <v>7.9188100993633007E-2</v>
      </c>
      <c r="N144" s="20">
        <v>0.105077818036079</v>
      </c>
      <c r="O144" s="20">
        <v>6.6712819039821999E-2</v>
      </c>
      <c r="P144" s="20">
        <v>0.10684473067522</v>
      </c>
      <c r="Q144" s="20">
        <v>0.15316389501094799</v>
      </c>
      <c r="R144" s="20">
        <v>6.7346774041652999E-2</v>
      </c>
      <c r="S144" s="20">
        <v>0.12102460116148001</v>
      </c>
      <c r="T144" s="20">
        <v>0.134124726057053</v>
      </c>
      <c r="U144" s="25">
        <v>0.100230060517788</v>
      </c>
    </row>
    <row r="145" spans="1:21" x14ac:dyDescent="0.2">
      <c r="A145" s="336"/>
      <c r="B145" s="336"/>
      <c r="C145" s="336"/>
      <c r="D145" s="336"/>
      <c r="E145" s="336"/>
      <c r="F145" s="336"/>
      <c r="G145" s="336"/>
      <c r="H145" s="336"/>
      <c r="I145" s="336"/>
      <c r="J145" s="336"/>
      <c r="L145" s="53">
        <v>80</v>
      </c>
      <c r="M145" s="23">
        <v>0.123973071575165</v>
      </c>
      <c r="N145" s="18">
        <v>0.21166460216045399</v>
      </c>
      <c r="O145" s="18">
        <v>9.8613150417804996E-2</v>
      </c>
      <c r="P145" s="18">
        <v>0.15898863971233401</v>
      </c>
      <c r="Q145" s="18">
        <v>0.28603526949882502</v>
      </c>
      <c r="R145" s="18">
        <v>0.130052089691162</v>
      </c>
      <c r="S145" s="18">
        <v>0.18172135949134799</v>
      </c>
      <c r="T145" s="18">
        <v>0.20072075724601701</v>
      </c>
      <c r="U145" s="26">
        <v>0.14735148847103099</v>
      </c>
    </row>
    <row r="148" spans="1:21" ht="17" x14ac:dyDescent="0.25">
      <c r="A148" s="235" t="s">
        <v>301</v>
      </c>
      <c r="B148" s="235"/>
      <c r="C148" s="235"/>
      <c r="L148" s="1" t="s">
        <v>257</v>
      </c>
    </row>
    <row r="149" spans="1:21" ht="14.5" customHeight="1" x14ac:dyDescent="0.2">
      <c r="A149" s="336" t="s">
        <v>302</v>
      </c>
      <c r="B149" s="336"/>
      <c r="C149" s="336"/>
      <c r="D149" s="336"/>
      <c r="E149" s="336"/>
      <c r="F149" s="336"/>
      <c r="G149" s="336"/>
      <c r="H149" s="336"/>
      <c r="I149" s="336"/>
      <c r="J149" s="336"/>
    </row>
    <row r="150" spans="1:21" x14ac:dyDescent="0.2">
      <c r="A150" s="336"/>
      <c r="B150" s="336"/>
      <c r="C150" s="336"/>
      <c r="D150" s="336"/>
      <c r="E150" s="336"/>
      <c r="F150" s="336"/>
      <c r="G150" s="336"/>
      <c r="H150" s="336"/>
      <c r="I150" s="336"/>
      <c r="J150" s="336"/>
      <c r="M150" s="333" t="s">
        <v>12</v>
      </c>
      <c r="N150" s="334"/>
      <c r="O150" s="334"/>
      <c r="P150" s="334"/>
      <c r="Q150" s="334"/>
      <c r="R150" s="334"/>
      <c r="S150" s="334"/>
      <c r="T150" s="334"/>
      <c r="U150" s="335"/>
    </row>
    <row r="151" spans="1:21" x14ac:dyDescent="0.2">
      <c r="A151" s="336"/>
      <c r="B151" s="336"/>
      <c r="C151" s="336"/>
      <c r="D151" s="336"/>
      <c r="E151" s="336"/>
      <c r="F151" s="336"/>
      <c r="G151" s="336"/>
      <c r="H151" s="336"/>
      <c r="I151" s="336"/>
      <c r="J151" s="336"/>
      <c r="L151" s="29" t="s">
        <v>1</v>
      </c>
      <c r="M151" s="40">
        <v>20226035</v>
      </c>
      <c r="N151" s="41">
        <v>20226039</v>
      </c>
      <c r="O151" s="41">
        <v>20227021</v>
      </c>
      <c r="P151" s="41">
        <v>20227025</v>
      </c>
      <c r="Q151" s="41">
        <v>20303076</v>
      </c>
      <c r="R151" s="41">
        <v>20303078</v>
      </c>
      <c r="S151" s="41">
        <v>20303080</v>
      </c>
      <c r="T151" s="41">
        <v>20609023</v>
      </c>
      <c r="U151" s="42">
        <v>20609025</v>
      </c>
    </row>
    <row r="152" spans="1:21" x14ac:dyDescent="0.2">
      <c r="A152" s="336"/>
      <c r="B152" s="336"/>
      <c r="C152" s="336"/>
      <c r="D152" s="336"/>
      <c r="E152" s="336"/>
      <c r="F152" s="336"/>
      <c r="G152" s="336"/>
      <c r="H152" s="336"/>
      <c r="I152" s="336"/>
      <c r="J152" s="336"/>
      <c r="L152" s="51">
        <v>-100</v>
      </c>
      <c r="M152" s="22">
        <v>-2.691650390625</v>
      </c>
      <c r="N152" s="20">
        <v>-0.97151285409927401</v>
      </c>
      <c r="O152" s="20">
        <v>-2.67333984375</v>
      </c>
      <c r="P152" s="20">
        <v>-0.88524067401885997</v>
      </c>
      <c r="Q152" s="20">
        <v>-0.51091557741165206</v>
      </c>
      <c r="R152" s="20">
        <v>-0.60437256097793601</v>
      </c>
      <c r="S152" s="20">
        <v>-0.47263103723526001</v>
      </c>
      <c r="T152" s="20">
        <v>-1.3153076171875</v>
      </c>
      <c r="U152" s="25">
        <v>-1.0560996532440099</v>
      </c>
    </row>
    <row r="153" spans="1:21" x14ac:dyDescent="0.2">
      <c r="A153" s="336"/>
      <c r="B153" s="336"/>
      <c r="C153" s="336"/>
      <c r="D153" s="336"/>
      <c r="E153" s="336"/>
      <c r="F153" s="336"/>
      <c r="G153" s="336"/>
      <c r="H153" s="336"/>
      <c r="I153" s="336"/>
      <c r="J153" s="336"/>
      <c r="L153" s="51">
        <v>-80</v>
      </c>
      <c r="M153" s="22">
        <v>-1.2939453125</v>
      </c>
      <c r="N153" s="20">
        <v>-0.42791527509689298</v>
      </c>
      <c r="O153" s="20">
        <v>-1.3580322265625</v>
      </c>
      <c r="P153" s="20">
        <v>-0.44434773921966603</v>
      </c>
      <c r="Q153" s="20">
        <v>-0.27351471781730702</v>
      </c>
      <c r="R153" s="20">
        <v>-0.28828883171081499</v>
      </c>
      <c r="S153" s="20">
        <v>-0.26166906952857999</v>
      </c>
      <c r="T153" s="20">
        <v>-0.6195068359375</v>
      </c>
      <c r="U153" s="25">
        <v>-0.46917849779129001</v>
      </c>
    </row>
    <row r="154" spans="1:21" x14ac:dyDescent="0.2">
      <c r="A154" s="336"/>
      <c r="B154" s="336"/>
      <c r="C154" s="336"/>
      <c r="D154" s="336"/>
      <c r="E154" s="336"/>
      <c r="F154" s="336"/>
      <c r="G154" s="336"/>
      <c r="H154" s="336"/>
      <c r="I154" s="336"/>
      <c r="J154" s="336"/>
      <c r="L154" s="51">
        <v>-60</v>
      </c>
      <c r="M154" s="22">
        <v>-0.7537841796875</v>
      </c>
      <c r="N154" s="20">
        <v>-0.22959151864051799</v>
      </c>
      <c r="O154" s="20">
        <v>-0.7568359375</v>
      </c>
      <c r="P154" s="20">
        <v>-0.25494503974914601</v>
      </c>
      <c r="Q154" s="20">
        <v>-0.16874362528324099</v>
      </c>
      <c r="R154" s="20">
        <v>-0.15788732469081901</v>
      </c>
      <c r="S154" s="20">
        <v>-0.157848626375198</v>
      </c>
      <c r="T154" s="20">
        <v>-0.341796875</v>
      </c>
      <c r="U154" s="25">
        <v>-0.26054111123085</v>
      </c>
    </row>
    <row r="155" spans="1:21" x14ac:dyDescent="0.2">
      <c r="A155" s="336"/>
      <c r="B155" s="336"/>
      <c r="C155" s="336"/>
      <c r="D155" s="336"/>
      <c r="E155" s="336"/>
      <c r="F155" s="336"/>
      <c r="G155" s="336"/>
      <c r="H155" s="336"/>
      <c r="I155" s="336"/>
      <c r="J155" s="336"/>
      <c r="L155" s="51">
        <v>-40</v>
      </c>
      <c r="M155" s="22">
        <v>-0.457763671875</v>
      </c>
      <c r="N155" s="20">
        <v>-0.11803389340639101</v>
      </c>
      <c r="O155" s="20">
        <v>-0.433349609375</v>
      </c>
      <c r="P155" s="20">
        <v>-0.13217180967330899</v>
      </c>
      <c r="Q155" s="20">
        <v>-8.3736792206763999E-2</v>
      </c>
      <c r="R155" s="20">
        <v>-7.9398624598980005E-2</v>
      </c>
      <c r="S155" s="20">
        <v>-7.6362811028957006E-2</v>
      </c>
      <c r="T155" s="20">
        <v>-0.18310546875</v>
      </c>
      <c r="U155" s="25">
        <v>-0.120738960802555</v>
      </c>
    </row>
    <row r="156" spans="1:21" x14ac:dyDescent="0.2">
      <c r="A156" s="336"/>
      <c r="B156" s="336"/>
      <c r="C156" s="336"/>
      <c r="D156" s="336"/>
      <c r="E156" s="336"/>
      <c r="F156" s="336"/>
      <c r="G156" s="336"/>
      <c r="H156" s="336"/>
      <c r="I156" s="336"/>
      <c r="J156" s="336"/>
      <c r="L156" s="51">
        <v>-20</v>
      </c>
      <c r="M156" s="22">
        <v>-0.2197265625</v>
      </c>
      <c r="N156" s="20">
        <v>-4.0629882365464998E-2</v>
      </c>
      <c r="O156" s="20">
        <v>-0.201416015625</v>
      </c>
      <c r="P156" s="20">
        <v>-5.0648838281630998E-2</v>
      </c>
      <c r="Q156" s="20">
        <v>-2.7090299874544001E-2</v>
      </c>
      <c r="R156" s="20">
        <v>3.7756968289614001E-2</v>
      </c>
      <c r="S156" s="20">
        <v>-2.3946709930896998E-2</v>
      </c>
      <c r="T156" s="20">
        <v>6.7138671875E-2</v>
      </c>
      <c r="U156" s="25">
        <v>-2.3018591105937999E-2</v>
      </c>
    </row>
    <row r="157" spans="1:21" x14ac:dyDescent="0.2">
      <c r="A157" s="336"/>
      <c r="B157" s="336"/>
      <c r="C157" s="336"/>
      <c r="D157" s="336"/>
      <c r="E157" s="336"/>
      <c r="F157" s="336"/>
      <c r="G157" s="336"/>
      <c r="H157" s="336"/>
      <c r="I157" s="336"/>
      <c r="J157" s="336"/>
      <c r="L157" s="51">
        <v>0</v>
      </c>
      <c r="M157" s="22">
        <v>0.274658203125</v>
      </c>
      <c r="N157" s="20">
        <v>6.1993081122637003E-2</v>
      </c>
      <c r="O157" s="20">
        <v>0.1068115234375</v>
      </c>
      <c r="P157" s="20">
        <v>4.9845103174447999E-2</v>
      </c>
      <c r="Q157" s="20">
        <v>5.9300035238265998E-2</v>
      </c>
      <c r="R157" s="20">
        <v>9.3051515519619002E-2</v>
      </c>
      <c r="S157" s="20">
        <v>6.7609421908854994E-2</v>
      </c>
      <c r="T157" s="20">
        <v>0.2105712890625</v>
      </c>
      <c r="U157" s="25">
        <v>0.104248620569706</v>
      </c>
    </row>
    <row r="158" spans="1:21" x14ac:dyDescent="0.2">
      <c r="A158" s="336"/>
      <c r="B158" s="336"/>
      <c r="C158" s="336"/>
      <c r="D158" s="336"/>
      <c r="E158" s="336"/>
      <c r="F158" s="336"/>
      <c r="G158" s="336"/>
      <c r="H158" s="336"/>
      <c r="I158" s="336"/>
      <c r="J158" s="336"/>
      <c r="L158" s="51">
        <v>20</v>
      </c>
      <c r="M158" s="22">
        <v>0.5859375</v>
      </c>
      <c r="N158" s="20">
        <v>0.123464681208134</v>
      </c>
      <c r="O158" s="20">
        <v>0.37841796875</v>
      </c>
      <c r="P158" s="20">
        <v>0.124088950455189</v>
      </c>
      <c r="Q158" s="20">
        <v>0.109767287969589</v>
      </c>
      <c r="R158" s="20">
        <v>0.14231073856353799</v>
      </c>
      <c r="S158" s="20">
        <v>0.117987975478172</v>
      </c>
      <c r="T158" s="20">
        <v>0.335693359375</v>
      </c>
      <c r="U158" s="25">
        <v>0.20129708945751201</v>
      </c>
    </row>
    <row r="159" spans="1:21" x14ac:dyDescent="0.2">
      <c r="A159" s="336"/>
      <c r="B159" s="336"/>
      <c r="C159" s="336"/>
      <c r="D159" s="336"/>
      <c r="E159" s="336"/>
      <c r="F159" s="336"/>
      <c r="G159" s="336"/>
      <c r="H159" s="336"/>
      <c r="I159" s="336"/>
      <c r="J159" s="336"/>
      <c r="L159" s="51">
        <v>40</v>
      </c>
      <c r="M159" s="22">
        <v>0.9765625</v>
      </c>
      <c r="N159" s="20">
        <v>0.19857411086559301</v>
      </c>
      <c r="O159" s="20">
        <v>0.7232666015625</v>
      </c>
      <c r="P159" s="20">
        <v>0.212181180715561</v>
      </c>
      <c r="Q159" s="20">
        <v>0.15320543944835699</v>
      </c>
      <c r="R159" s="20">
        <v>0.20786665380001099</v>
      </c>
      <c r="S159" s="20">
        <v>0.16577136516571001</v>
      </c>
      <c r="T159" s="20">
        <v>0.4852294921875</v>
      </c>
      <c r="U159" s="25">
        <v>0.31109446287155201</v>
      </c>
    </row>
    <row r="160" spans="1:21" x14ac:dyDescent="0.2">
      <c r="A160" s="336"/>
      <c r="B160" s="336"/>
      <c r="C160" s="336"/>
      <c r="D160" s="336"/>
      <c r="E160" s="336"/>
      <c r="F160" s="336"/>
      <c r="G160" s="336"/>
      <c r="H160" s="336"/>
      <c r="I160" s="336"/>
      <c r="J160" s="336"/>
      <c r="L160" s="51">
        <v>60</v>
      </c>
      <c r="M160" s="22">
        <v>1.617431640625</v>
      </c>
      <c r="N160" s="20">
        <v>0.29812234640121499</v>
      </c>
      <c r="O160" s="20">
        <v>1.361083984375</v>
      </c>
      <c r="P160" s="20">
        <v>0.319419264793396</v>
      </c>
      <c r="Q160" s="20">
        <v>0.23089897632598899</v>
      </c>
      <c r="R160" s="20">
        <v>0.30568945407867398</v>
      </c>
      <c r="S160" s="20">
        <v>0.25197654962539701</v>
      </c>
      <c r="T160" s="20">
        <v>0.848388671875</v>
      </c>
      <c r="U160" s="25">
        <v>0.48059263825416598</v>
      </c>
    </row>
    <row r="161" spans="1:21" x14ac:dyDescent="0.2">
      <c r="A161" s="336"/>
      <c r="B161" s="336"/>
      <c r="C161" s="336"/>
      <c r="D161" s="336"/>
      <c r="E161" s="336"/>
      <c r="F161" s="336"/>
      <c r="G161" s="336"/>
      <c r="H161" s="336"/>
      <c r="I161" s="336"/>
      <c r="J161" s="336"/>
      <c r="L161" s="53">
        <v>80</v>
      </c>
      <c r="M161" s="23">
        <v>2.7557373046875</v>
      </c>
      <c r="N161" s="18">
        <v>0.49938854575157199</v>
      </c>
      <c r="O161" s="18">
        <v>2.5665283203125</v>
      </c>
      <c r="P161" s="18">
        <v>0.52614396810531605</v>
      </c>
      <c r="Q161" s="18">
        <v>0.358621776103973</v>
      </c>
      <c r="R161" s="18">
        <v>0.50106906890869096</v>
      </c>
      <c r="S161" s="18">
        <v>0.40558397769928001</v>
      </c>
      <c r="T161" s="18">
        <v>1.4862060546875</v>
      </c>
      <c r="U161" s="26">
        <v>0.81757605075836204</v>
      </c>
    </row>
    <row r="162" spans="1:21" x14ac:dyDescent="0.2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</row>
    <row r="164" spans="1:21" ht="17" x14ac:dyDescent="0.25">
      <c r="A164" s="235" t="s">
        <v>303</v>
      </c>
      <c r="B164" s="235"/>
      <c r="C164" s="235"/>
    </row>
    <row r="165" spans="1:21" x14ac:dyDescent="0.2">
      <c r="A165" s="336" t="s">
        <v>304</v>
      </c>
      <c r="B165" s="336"/>
      <c r="C165" s="336"/>
      <c r="D165" s="336"/>
      <c r="E165" s="336"/>
      <c r="F165" s="336"/>
      <c r="G165" s="336"/>
      <c r="H165" s="336"/>
      <c r="I165" s="336"/>
      <c r="J165" s="336"/>
      <c r="L165" s="1" t="s">
        <v>257</v>
      </c>
    </row>
    <row r="166" spans="1:21" x14ac:dyDescent="0.2">
      <c r="A166" s="336"/>
      <c r="B166" s="336"/>
      <c r="C166" s="336"/>
      <c r="D166" s="336"/>
      <c r="E166" s="336"/>
      <c r="F166" s="336"/>
      <c r="G166" s="336"/>
      <c r="H166" s="336"/>
      <c r="I166" s="336"/>
      <c r="J166" s="336"/>
      <c r="M166" s="333" t="s">
        <v>12</v>
      </c>
      <c r="N166" s="334"/>
      <c r="O166" s="334"/>
      <c r="P166" s="334"/>
      <c r="Q166" s="334"/>
      <c r="R166" s="334"/>
      <c r="S166" s="334"/>
      <c r="T166" s="335"/>
    </row>
    <row r="167" spans="1:21" x14ac:dyDescent="0.2">
      <c r="A167" s="336"/>
      <c r="B167" s="336"/>
      <c r="C167" s="336"/>
      <c r="D167" s="336"/>
      <c r="E167" s="336"/>
      <c r="F167" s="336"/>
      <c r="G167" s="336"/>
      <c r="H167" s="336"/>
      <c r="I167" s="336"/>
      <c r="J167" s="336"/>
      <c r="L167" s="29" t="s">
        <v>1</v>
      </c>
      <c r="M167" s="41">
        <v>20226026</v>
      </c>
      <c r="N167" s="41">
        <v>20226030</v>
      </c>
      <c r="O167" s="41">
        <v>20227013</v>
      </c>
      <c r="P167" s="41">
        <v>20227016</v>
      </c>
      <c r="Q167" s="41">
        <v>20227019</v>
      </c>
      <c r="R167" s="41">
        <v>20303082</v>
      </c>
      <c r="S167" s="41">
        <v>20303084</v>
      </c>
      <c r="T167" s="42">
        <v>20303086</v>
      </c>
    </row>
    <row r="168" spans="1:21" x14ac:dyDescent="0.2">
      <c r="A168" s="336"/>
      <c r="B168" s="336"/>
      <c r="C168" s="336"/>
      <c r="D168" s="336"/>
      <c r="E168" s="336"/>
      <c r="F168" s="336"/>
      <c r="G168" s="336"/>
      <c r="H168" s="336"/>
      <c r="I168" s="336"/>
      <c r="J168" s="336"/>
      <c r="L168" s="51">
        <v>-100</v>
      </c>
      <c r="M168" s="54">
        <v>-0.20217178761959101</v>
      </c>
      <c r="N168" s="55">
        <v>-0.13390056788921401</v>
      </c>
      <c r="O168" s="55">
        <v>-0.16913172602653501</v>
      </c>
      <c r="P168" s="55">
        <v>-0.25341907143592801</v>
      </c>
      <c r="Q168" s="55">
        <v>-0.35387745499610901</v>
      </c>
      <c r="R168" s="55">
        <v>-0.154000103473663</v>
      </c>
      <c r="S168" s="55">
        <v>-0.16808308660984</v>
      </c>
      <c r="T168" s="56">
        <v>-0.14277523756027199</v>
      </c>
    </row>
    <row r="169" spans="1:21" x14ac:dyDescent="0.2">
      <c r="A169" s="336"/>
      <c r="B169" s="336"/>
      <c r="C169" s="336"/>
      <c r="D169" s="336"/>
      <c r="E169" s="336"/>
      <c r="F169" s="336"/>
      <c r="G169" s="336"/>
      <c r="H169" s="336"/>
      <c r="I169" s="336"/>
      <c r="J169" s="336"/>
      <c r="L169" s="51">
        <v>-80</v>
      </c>
      <c r="M169" s="22">
        <v>-0.158898904919624</v>
      </c>
      <c r="N169" s="20">
        <v>-0.105748668313026</v>
      </c>
      <c r="O169" s="20">
        <v>-0.123189836740494</v>
      </c>
      <c r="P169" s="20">
        <v>-0.188355192542076</v>
      </c>
      <c r="Q169" s="20">
        <v>-0.27810850739479098</v>
      </c>
      <c r="R169" s="20">
        <v>-0.118908882141113</v>
      </c>
      <c r="S169" s="20">
        <v>-0.123779609799385</v>
      </c>
      <c r="T169" s="25">
        <v>-0.107977151870728</v>
      </c>
    </row>
    <row r="170" spans="1:21" x14ac:dyDescent="0.2">
      <c r="A170" s="336"/>
      <c r="B170" s="336"/>
      <c r="C170" s="336"/>
      <c r="D170" s="336"/>
      <c r="E170" s="336"/>
      <c r="F170" s="336"/>
      <c r="G170" s="336"/>
      <c r="H170" s="336"/>
      <c r="I170" s="336"/>
      <c r="J170" s="336"/>
      <c r="L170" s="51">
        <v>-60</v>
      </c>
      <c r="M170" s="22">
        <v>-0.123865567147732</v>
      </c>
      <c r="N170" s="20">
        <v>-8.4806963801384E-2</v>
      </c>
      <c r="O170" s="20">
        <v>-9.3607284128665993E-2</v>
      </c>
      <c r="P170" s="20">
        <v>-0.135756060481071</v>
      </c>
      <c r="Q170" s="20">
        <v>-0.21006929874420199</v>
      </c>
      <c r="R170" s="20">
        <v>-8.0552950501441997E-2</v>
      </c>
      <c r="S170" s="20">
        <v>-9.4020582735537997E-2</v>
      </c>
      <c r="T170" s="25">
        <v>-7.1910269558429996E-2</v>
      </c>
    </row>
    <row r="171" spans="1:21" x14ac:dyDescent="0.2">
      <c r="A171" s="336"/>
      <c r="B171" s="336"/>
      <c r="C171" s="336"/>
      <c r="D171" s="336"/>
      <c r="E171" s="336"/>
      <c r="F171" s="336"/>
      <c r="G171" s="336"/>
      <c r="H171" s="336"/>
      <c r="I171" s="336"/>
      <c r="J171" s="336"/>
      <c r="L171" s="51">
        <v>-40</v>
      </c>
      <c r="M171" s="22">
        <v>-9.7560830414295002E-2</v>
      </c>
      <c r="N171" s="20">
        <v>-5.7563938200474001E-2</v>
      </c>
      <c r="O171" s="20">
        <v>-6.0852464288472997E-2</v>
      </c>
      <c r="P171" s="20">
        <v>-8.9072987437247994E-2</v>
      </c>
      <c r="Q171" s="20">
        <v>-0.138168275356293</v>
      </c>
      <c r="R171" s="20">
        <v>-4.3321970850229E-2</v>
      </c>
      <c r="S171" s="20">
        <v>-5.2939392626285997E-2</v>
      </c>
      <c r="T171" s="25">
        <v>-3.9661955088376999E-2</v>
      </c>
    </row>
    <row r="172" spans="1:21" x14ac:dyDescent="0.2">
      <c r="A172" s="336"/>
      <c r="B172" s="336"/>
      <c r="C172" s="336"/>
      <c r="D172" s="336"/>
      <c r="E172" s="336"/>
      <c r="F172" s="336"/>
      <c r="G172" s="336"/>
      <c r="H172" s="336"/>
      <c r="I172" s="336"/>
      <c r="J172" s="336"/>
      <c r="L172" s="51">
        <v>-20</v>
      </c>
      <c r="M172" s="22">
        <v>-4.2139749974012E-2</v>
      </c>
      <c r="N172" s="20">
        <v>-3.7153024226427002E-2</v>
      </c>
      <c r="O172" s="20">
        <v>-3.0187815427779999E-2</v>
      </c>
      <c r="P172" s="20">
        <v>-5.9255901724100002E-2</v>
      </c>
      <c r="Q172" s="20">
        <v>-6.935952603817E-2</v>
      </c>
      <c r="R172" s="20">
        <v>4.0056671947241003E-2</v>
      </c>
      <c r="S172" s="20">
        <v>4.5395370572805002E-2</v>
      </c>
      <c r="T172" s="25">
        <v>5.2002865821122998E-2</v>
      </c>
    </row>
    <row r="173" spans="1:21" x14ac:dyDescent="0.2">
      <c r="A173" s="336"/>
      <c r="B173" s="336"/>
      <c r="C173" s="336"/>
      <c r="D173" s="336"/>
      <c r="E173" s="336"/>
      <c r="F173" s="336"/>
      <c r="G173" s="336"/>
      <c r="H173" s="336"/>
      <c r="I173" s="336"/>
      <c r="J173" s="336"/>
      <c r="L173" s="51">
        <v>0</v>
      </c>
      <c r="M173" s="22">
        <v>2.5799160823225999E-2</v>
      </c>
      <c r="N173" s="20">
        <v>3.0302936211227999E-2</v>
      </c>
      <c r="O173" s="20">
        <v>4.7176450490952003E-2</v>
      </c>
      <c r="P173" s="20">
        <v>4.8338174819945998E-2</v>
      </c>
      <c r="Q173" s="20">
        <v>3.8212239742278997E-2</v>
      </c>
      <c r="R173" s="20">
        <v>6.9538719952106004E-2</v>
      </c>
      <c r="S173" s="20">
        <v>7.2515219449997004E-2</v>
      </c>
      <c r="T173" s="25">
        <v>8.5992477834225006E-2</v>
      </c>
    </row>
    <row r="174" spans="1:21" x14ac:dyDescent="0.2">
      <c r="A174" s="336"/>
      <c r="B174" s="336"/>
      <c r="C174" s="336"/>
      <c r="D174" s="336"/>
      <c r="E174" s="336"/>
      <c r="F174" s="336"/>
      <c r="G174" s="336"/>
      <c r="H174" s="336"/>
      <c r="I174" s="336"/>
      <c r="J174" s="336"/>
      <c r="L174" s="51">
        <v>20</v>
      </c>
      <c r="M174" s="22">
        <v>4.1318733245134E-2</v>
      </c>
      <c r="N174" s="20">
        <v>4.7737833112477999E-2</v>
      </c>
      <c r="O174" s="20">
        <v>7.0884555578232006E-2</v>
      </c>
      <c r="P174" s="20">
        <v>8.2614019513129994E-2</v>
      </c>
      <c r="Q174" s="20">
        <v>0.118309959769249</v>
      </c>
      <c r="R174" s="20">
        <v>9.5011465251446006E-2</v>
      </c>
      <c r="S174" s="20">
        <v>0.108568079769611</v>
      </c>
      <c r="T174" s="25">
        <v>9.6665106713772E-2</v>
      </c>
    </row>
    <row r="175" spans="1:21" x14ac:dyDescent="0.2">
      <c r="A175" s="336"/>
      <c r="B175" s="336"/>
      <c r="C175" s="336"/>
      <c r="D175" s="336"/>
      <c r="E175" s="336"/>
      <c r="F175" s="336"/>
      <c r="G175" s="336"/>
      <c r="H175" s="336"/>
      <c r="I175" s="336"/>
      <c r="J175" s="336"/>
      <c r="L175" s="51">
        <v>40</v>
      </c>
      <c r="M175" s="22">
        <v>7.0107586681842998E-2</v>
      </c>
      <c r="N175" s="20">
        <v>7.1574464440346E-2</v>
      </c>
      <c r="O175" s="20">
        <v>0.100769631564617</v>
      </c>
      <c r="P175" s="20">
        <v>0.131515562534332</v>
      </c>
      <c r="Q175" s="20">
        <v>0.21663157641887701</v>
      </c>
      <c r="R175" s="20">
        <v>0.118031822144985</v>
      </c>
      <c r="S175" s="20">
        <v>0.146599516272545</v>
      </c>
      <c r="T175" s="25">
        <v>0.119842506945133</v>
      </c>
    </row>
    <row r="176" spans="1:21" x14ac:dyDescent="0.2">
      <c r="A176" s="336"/>
      <c r="B176" s="336"/>
      <c r="C176" s="336"/>
      <c r="D176" s="336"/>
      <c r="E176" s="336"/>
      <c r="F176" s="336"/>
      <c r="G176" s="336"/>
      <c r="H176" s="336"/>
      <c r="I176" s="336"/>
      <c r="J176" s="336"/>
      <c r="L176" s="51">
        <v>60</v>
      </c>
      <c r="M176" s="22">
        <v>6.5431803464889998E-2</v>
      </c>
      <c r="N176" s="20">
        <v>9.9682450294495004E-2</v>
      </c>
      <c r="O176" s="20">
        <v>0.155678555369377</v>
      </c>
      <c r="P176" s="20">
        <v>0.198983043432236</v>
      </c>
      <c r="Q176" s="20">
        <v>0.32962024211883501</v>
      </c>
      <c r="R176" s="20">
        <v>0.16326163709163699</v>
      </c>
      <c r="S176" s="20">
        <v>0.201313316822052</v>
      </c>
      <c r="T176" s="25">
        <v>0.168693572282791</v>
      </c>
    </row>
    <row r="177" spans="1:26" x14ac:dyDescent="0.2">
      <c r="A177" s="336"/>
      <c r="B177" s="336"/>
      <c r="C177" s="336"/>
      <c r="D177" s="336"/>
      <c r="E177" s="336"/>
      <c r="F177" s="336"/>
      <c r="G177" s="336"/>
      <c r="H177" s="336"/>
      <c r="I177" s="336"/>
      <c r="J177" s="336"/>
      <c r="L177" s="53">
        <v>80</v>
      </c>
      <c r="M177" s="23">
        <v>9.8679885268211004E-2</v>
      </c>
      <c r="N177" s="18">
        <v>0.14761452376842499</v>
      </c>
      <c r="O177" s="18">
        <v>0.26651576161384599</v>
      </c>
      <c r="P177" s="18">
        <v>0.36540678143501298</v>
      </c>
      <c r="Q177" s="18">
        <v>0.47300672531127902</v>
      </c>
      <c r="R177" s="18">
        <v>0.23936980962753299</v>
      </c>
      <c r="S177" s="18">
        <v>0.28408300876617398</v>
      </c>
      <c r="T177" s="26">
        <v>0.236639454960823</v>
      </c>
    </row>
    <row r="180" spans="1:26" x14ac:dyDescent="0.2">
      <c r="A180" s="242" t="s">
        <v>305</v>
      </c>
      <c r="B180" s="242"/>
      <c r="C180" s="242"/>
    </row>
    <row r="181" spans="1:26" x14ac:dyDescent="0.2">
      <c r="A181" s="242"/>
      <c r="B181" s="242"/>
      <c r="C181" s="242"/>
    </row>
    <row r="183" spans="1:26" ht="17" x14ac:dyDescent="0.25">
      <c r="A183" s="235" t="s">
        <v>306</v>
      </c>
      <c r="B183" s="235"/>
      <c r="C183" s="235"/>
      <c r="D183" s="235"/>
    </row>
    <row r="185" spans="1:26" x14ac:dyDescent="0.2">
      <c r="A185" s="341" t="s">
        <v>307</v>
      </c>
      <c r="B185" s="341"/>
      <c r="C185" s="341"/>
      <c r="L185" s="1" t="s">
        <v>257</v>
      </c>
    </row>
    <row r="186" spans="1:26" ht="14.5" customHeight="1" x14ac:dyDescent="0.2">
      <c r="A186" s="336" t="s">
        <v>308</v>
      </c>
      <c r="B186" s="336"/>
      <c r="C186" s="336"/>
      <c r="D186" s="336"/>
      <c r="E186" s="336"/>
      <c r="F186" s="336"/>
      <c r="G186" s="336"/>
      <c r="H186" s="336"/>
      <c r="I186" s="336"/>
      <c r="J186" s="336"/>
    </row>
    <row r="187" spans="1:26" x14ac:dyDescent="0.2">
      <c r="A187" s="336"/>
      <c r="B187" s="336"/>
      <c r="C187" s="336"/>
      <c r="D187" s="336"/>
      <c r="E187" s="336"/>
      <c r="F187" s="336"/>
      <c r="G187" s="336"/>
      <c r="H187" s="336"/>
      <c r="I187" s="336"/>
      <c r="J187" s="336"/>
      <c r="M187" s="342" t="s">
        <v>12</v>
      </c>
      <c r="N187" s="343"/>
      <c r="O187" s="343"/>
      <c r="P187" s="343"/>
      <c r="Q187" s="343"/>
      <c r="R187" s="343"/>
      <c r="S187" s="343"/>
      <c r="T187" s="343"/>
      <c r="U187" s="343"/>
      <c r="V187" s="343"/>
      <c r="W187" s="343"/>
      <c r="X187" s="343"/>
      <c r="Y187" s="343"/>
      <c r="Z187" s="344"/>
    </row>
    <row r="188" spans="1:26" x14ac:dyDescent="0.2">
      <c r="A188" s="336"/>
      <c r="B188" s="336"/>
      <c r="C188" s="336"/>
      <c r="D188" s="336"/>
      <c r="E188" s="336"/>
      <c r="F188" s="336"/>
      <c r="G188" s="336"/>
      <c r="H188" s="336"/>
      <c r="I188" s="336"/>
      <c r="J188" s="336"/>
      <c r="L188" s="29" t="s">
        <v>1</v>
      </c>
      <c r="M188" s="40">
        <v>20609015</v>
      </c>
      <c r="N188" s="41">
        <v>20609017</v>
      </c>
      <c r="O188" s="41">
        <v>20609019</v>
      </c>
      <c r="P188" s="41">
        <v>20609021</v>
      </c>
      <c r="Q188" s="41">
        <f>'[1]DIII-DIV_link_PM'!B4</f>
        <v>20619029</v>
      </c>
      <c r="R188" s="41">
        <f>'[1]DIII-DIV_link_PM'!C4</f>
        <v>20619031</v>
      </c>
      <c r="S188" s="41">
        <f>'[1]DIII-DIV_link_PM'!D4</f>
        <v>20619033</v>
      </c>
      <c r="T188" s="41">
        <f>'[1]DIII-DIV_link_PM'!E4</f>
        <v>20714044</v>
      </c>
      <c r="U188" s="41">
        <f>'[1]DIII-DIV_link_PM'!F4</f>
        <v>20714046</v>
      </c>
      <c r="V188" s="41">
        <f>'[1]DIII-DIV_link_PM'!G4</f>
        <v>20714048</v>
      </c>
      <c r="W188" s="41">
        <f>'[1]DIII-DIV_link_PM'!H4</f>
        <v>20718042</v>
      </c>
      <c r="X188" s="41">
        <f>'[1]DIII-DIV_link_PM'!I4</f>
        <v>20718044</v>
      </c>
      <c r="Y188" s="41">
        <f>'[1]DIII-DIV_link_PM'!J4</f>
        <v>20719000</v>
      </c>
      <c r="Z188" s="42">
        <f>'[1]DIII-DIV_link_PM'!K4</f>
        <v>20719002</v>
      </c>
    </row>
    <row r="189" spans="1:26" x14ac:dyDescent="0.2">
      <c r="A189" s="336"/>
      <c r="B189" s="336"/>
      <c r="C189" s="336"/>
      <c r="D189" s="336"/>
      <c r="E189" s="336"/>
      <c r="F189" s="336"/>
      <c r="G189" s="336"/>
      <c r="H189" s="336"/>
      <c r="I189" s="336"/>
      <c r="J189" s="336"/>
      <c r="L189" s="51">
        <v>-100</v>
      </c>
      <c r="M189" s="22">
        <v>-0.387061327695847</v>
      </c>
      <c r="N189" s="20">
        <v>-0.71302670240402199</v>
      </c>
      <c r="O189" s="20">
        <v>-0.32199227809906</v>
      </c>
      <c r="P189" s="20">
        <v>-0.56060385704040505</v>
      </c>
      <c r="Q189" s="20">
        <f>'[1]DIII-DIV_link_PM'!B5</f>
        <v>-0.4364013671875</v>
      </c>
      <c r="R189" s="20">
        <f>'[1]DIII-DIV_link_PM'!C5</f>
        <v>-1.0223388671875</v>
      </c>
      <c r="S189" s="20">
        <f>'[1]DIII-DIV_link_PM'!D5</f>
        <v>-0.3753662109375</v>
      </c>
      <c r="T189" s="20">
        <f>'[1]DIII-DIV_link_PM'!E5</f>
        <v>-0.421142578125</v>
      </c>
      <c r="U189" s="20">
        <f>'[1]DIII-DIV_link_PM'!F5</f>
        <v>-0.2166748046875</v>
      </c>
      <c r="V189" s="20">
        <f>'[1]DIII-DIV_link_PM'!G5</f>
        <v>-0.2410888671875</v>
      </c>
      <c r="W189" s="20">
        <f>'[1]DIII-DIV_link_PM'!H5</f>
        <v>-0.1861572265625</v>
      </c>
      <c r="X189" s="20">
        <f>'[1]DIII-DIV_link_PM'!I5</f>
        <v>-0.3021240234375</v>
      </c>
      <c r="Y189" s="20">
        <f>'[1]DIII-DIV_link_PM'!J5</f>
        <v>-0.2716064453125</v>
      </c>
      <c r="Z189" s="25">
        <f>'[1]DIII-DIV_link_PM'!K5</f>
        <v>-0.421142578125</v>
      </c>
    </row>
    <row r="190" spans="1:26" x14ac:dyDescent="0.2">
      <c r="A190" s="336"/>
      <c r="B190" s="336"/>
      <c r="C190" s="336"/>
      <c r="D190" s="336"/>
      <c r="E190" s="336"/>
      <c r="F190" s="336"/>
      <c r="G190" s="336"/>
      <c r="H190" s="336"/>
      <c r="I190" s="336"/>
      <c r="J190" s="336"/>
      <c r="L190" s="51">
        <v>-80</v>
      </c>
      <c r="M190" s="22">
        <v>-0.21654960513114899</v>
      </c>
      <c r="N190" s="20">
        <v>-0.355206519365311</v>
      </c>
      <c r="O190" s="20">
        <v>-0.18500745296478299</v>
      </c>
      <c r="P190" s="20">
        <v>-0.28225821256637601</v>
      </c>
      <c r="Q190" s="20">
        <f>'[1]DIII-DIV_link_PM'!B6</f>
        <v>-0.29296875</v>
      </c>
      <c r="R190" s="20">
        <f>'[1]DIII-DIV_link_PM'!C6</f>
        <v>-0.6866455078125</v>
      </c>
      <c r="S190" s="20">
        <f>'[1]DIII-DIV_link_PM'!D6</f>
        <v>-0.2899169921875</v>
      </c>
      <c r="T190" s="20">
        <f>'[1]DIII-DIV_link_PM'!E6</f>
        <v>-0.3021240234375</v>
      </c>
      <c r="U190" s="20">
        <f>'[1]DIII-DIV_link_PM'!F6</f>
        <v>-0.152587890625</v>
      </c>
      <c r="V190" s="20">
        <f>'[1]DIII-DIV_link_PM'!G6</f>
        <v>-0.1678466796875</v>
      </c>
      <c r="W190" s="20">
        <f>'[1]DIII-DIV_link_PM'!H6</f>
        <v>-0.13427734375</v>
      </c>
      <c r="X190" s="20">
        <f>'[1]DIII-DIV_link_PM'!I6</f>
        <v>-0.1495361328125</v>
      </c>
      <c r="Y190" s="20">
        <f>'[1]DIII-DIV_link_PM'!J6</f>
        <v>-0.15869140625</v>
      </c>
      <c r="Z190" s="25">
        <f>'[1]DIII-DIV_link_PM'!K6</f>
        <v>-0.2716064453125</v>
      </c>
    </row>
    <row r="191" spans="1:26" x14ac:dyDescent="0.2">
      <c r="A191" s="336"/>
      <c r="B191" s="336"/>
      <c r="C191" s="336"/>
      <c r="D191" s="336"/>
      <c r="E191" s="336"/>
      <c r="F191" s="336"/>
      <c r="G191" s="336"/>
      <c r="H191" s="336"/>
      <c r="I191" s="336"/>
      <c r="J191" s="336"/>
      <c r="L191" s="51">
        <v>-60</v>
      </c>
      <c r="M191" s="22">
        <v>-0.120535358786583</v>
      </c>
      <c r="N191" s="20">
        <v>-0.19997029006481201</v>
      </c>
      <c r="O191" s="20">
        <v>-0.108895435929298</v>
      </c>
      <c r="P191" s="20">
        <v>-0.159481287002563</v>
      </c>
      <c r="Q191" s="20">
        <f>'[1]DIII-DIV_link_PM'!B7</f>
        <v>-0.52490234375</v>
      </c>
      <c r="R191" s="20">
        <f>'[1]DIII-DIV_link_PM'!C7</f>
        <v>-0.54931640625</v>
      </c>
      <c r="S191" s="20">
        <f>'[1]DIII-DIV_link_PM'!D7</f>
        <v>0.23193359375</v>
      </c>
      <c r="T191" s="20">
        <f>'[1]DIII-DIV_link_PM'!E7</f>
        <v>-0.2197265625</v>
      </c>
      <c r="U191" s="20">
        <f>'[1]DIII-DIV_link_PM'!F7</f>
        <v>-0.115966796875</v>
      </c>
      <c r="V191" s="20">
        <f>'[1]DIII-DIV_link_PM'!G7</f>
        <v>-0.128173828125</v>
      </c>
      <c r="W191" s="20">
        <f>'[1]DIII-DIV_link_PM'!H7</f>
        <v>0.103759765625</v>
      </c>
      <c r="X191" s="20">
        <f>'[1]DIII-DIV_link_PM'!I7</f>
        <v>8.23974609375E-2</v>
      </c>
      <c r="Y191" s="20">
        <f>'[1]DIII-DIV_link_PM'!J7</f>
        <v>-0.13427734375</v>
      </c>
      <c r="Z191" s="25">
        <f>'[1]DIII-DIV_link_PM'!K7</f>
        <v>-0.2166748046875</v>
      </c>
    </row>
    <row r="192" spans="1:26" x14ac:dyDescent="0.2">
      <c r="A192" s="336"/>
      <c r="B192" s="336"/>
      <c r="C192" s="336"/>
      <c r="D192" s="336"/>
      <c r="E192" s="336"/>
      <c r="F192" s="336"/>
      <c r="G192" s="336"/>
      <c r="H192" s="336"/>
      <c r="I192" s="336"/>
      <c r="J192" s="336"/>
      <c r="L192" s="51">
        <v>-40</v>
      </c>
      <c r="M192" s="22">
        <v>-4.9493286758661E-2</v>
      </c>
      <c r="N192" s="20">
        <v>-8.6905047297478E-2</v>
      </c>
      <c r="O192" s="20">
        <v>-5.1051206886768001E-2</v>
      </c>
      <c r="P192" s="20">
        <v>-6.7204780876637005E-2</v>
      </c>
      <c r="Q192" s="20">
        <f>'[1]DIII-DIV_link_PM'!B8</f>
        <v>0.2593994140625</v>
      </c>
      <c r="R192" s="20">
        <f>'[1]DIII-DIV_link_PM'!C8</f>
        <v>-0.4791259765625</v>
      </c>
      <c r="S192" s="20">
        <f>'[1]DIII-DIV_link_PM'!D8</f>
        <v>0.2716064453125</v>
      </c>
      <c r="T192" s="20">
        <f>'[1]DIII-DIV_link_PM'!E8</f>
        <v>-0.177001953125</v>
      </c>
      <c r="U192" s="20">
        <f>'[1]DIII-DIV_link_PM'!F8</f>
        <v>-7.62939453125E-2</v>
      </c>
      <c r="V192" s="20">
        <f>'[1]DIII-DIV_link_PM'!G8</f>
        <v>-7.9345703125E-2</v>
      </c>
      <c r="W192" s="20">
        <f>'[1]DIII-DIV_link_PM'!H8</f>
        <v>0.152587890625</v>
      </c>
      <c r="X192" s="20">
        <f>'[1]DIII-DIV_link_PM'!I8</f>
        <v>0.1220703125</v>
      </c>
      <c r="Y192" s="20">
        <f>'[1]DIII-DIV_link_PM'!J8</f>
        <v>8.544921875E-2</v>
      </c>
      <c r="Z192" s="25">
        <f>'[1]DIII-DIV_link_PM'!K8</f>
        <v>-0.140380859375</v>
      </c>
    </row>
    <row r="193" spans="1:26" x14ac:dyDescent="0.2">
      <c r="A193" s="336"/>
      <c r="B193" s="336"/>
      <c r="C193" s="336"/>
      <c r="D193" s="336"/>
      <c r="E193" s="336"/>
      <c r="F193" s="336"/>
      <c r="G193" s="336"/>
      <c r="H193" s="336"/>
      <c r="I193" s="336"/>
      <c r="J193" s="336"/>
      <c r="L193" s="51">
        <v>-20</v>
      </c>
      <c r="M193" s="22">
        <v>3.0272116884589001E-2</v>
      </c>
      <c r="N193" s="20">
        <v>1.9970770925282998E-2</v>
      </c>
      <c r="O193" s="20">
        <v>2.6366293430328001E-2</v>
      </c>
      <c r="P193" s="20">
        <v>2.7059309184551E-2</v>
      </c>
      <c r="Q193" s="20">
        <f>'[1]DIII-DIV_link_PM'!B9</f>
        <v>0.8880615234375</v>
      </c>
      <c r="R193" s="20">
        <f>'[1]DIII-DIV_link_PM'!C9</f>
        <v>0.396728515625</v>
      </c>
      <c r="S193" s="20">
        <f>'[1]DIII-DIV_link_PM'!D9</f>
        <v>-0.299072265625</v>
      </c>
      <c r="T193" s="20">
        <f>'[1]DIII-DIV_link_PM'!E9</f>
        <v>-0.10986328125</v>
      </c>
      <c r="U193" s="20">
        <f>'[1]DIII-DIV_link_PM'!F9</f>
        <v>-5.4931640625E-2</v>
      </c>
      <c r="V193" s="20">
        <f>'[1]DIII-DIV_link_PM'!G9</f>
        <v>-0.1953125</v>
      </c>
      <c r="W193" s="20">
        <f>'[1]DIII-DIV_link_PM'!H9</f>
        <v>0.1800537109375</v>
      </c>
      <c r="X193" s="20">
        <f>'[1]DIII-DIV_link_PM'!I9</f>
        <v>0.164794921875</v>
      </c>
      <c r="Y193" s="20">
        <f>'[1]DIII-DIV_link_PM'!J9</f>
        <v>0.115966796875</v>
      </c>
      <c r="Z193" s="25">
        <f>'[1]DIII-DIV_link_PM'!K9</f>
        <v>0.2044677734375</v>
      </c>
    </row>
    <row r="194" spans="1:26" x14ac:dyDescent="0.2">
      <c r="A194" s="336"/>
      <c r="B194" s="336"/>
      <c r="C194" s="336"/>
      <c r="D194" s="336"/>
      <c r="E194" s="336"/>
      <c r="F194" s="336"/>
      <c r="G194" s="336"/>
      <c r="H194" s="336"/>
      <c r="I194" s="336"/>
      <c r="J194" s="336"/>
      <c r="L194" s="51">
        <v>0</v>
      </c>
      <c r="M194" s="22">
        <v>6.9461092352867002E-2</v>
      </c>
      <c r="N194" s="20">
        <v>8.7355397641659005E-2</v>
      </c>
      <c r="O194" s="20">
        <v>6.4035318791865997E-2</v>
      </c>
      <c r="P194" s="20">
        <v>8.2593888044356994E-2</v>
      </c>
      <c r="Q194" s="20">
        <f>'[1]DIII-DIV_link_PM'!B10</f>
        <v>0.2716064453125</v>
      </c>
      <c r="R194" s="20">
        <f>'[1]DIII-DIV_link_PM'!C10</f>
        <v>0.48828125</v>
      </c>
      <c r="S194" s="20">
        <f>'[1]DIII-DIV_link_PM'!D10</f>
        <v>0.2899169921875</v>
      </c>
      <c r="T194" s="20">
        <f>'[1]DIII-DIV_link_PM'!E10</f>
        <v>0.1434326171875</v>
      </c>
      <c r="U194" s="20">
        <f>'[1]DIII-DIV_link_PM'!F10</f>
        <v>7.9345703125E-2</v>
      </c>
      <c r="V194" s="20">
        <f>'[1]DIII-DIV_link_PM'!G10</f>
        <v>7.9345703125E-2</v>
      </c>
      <c r="W194" s="20">
        <f>'[1]DIII-DIV_link_PM'!H10</f>
        <v>0.2166748046875</v>
      </c>
      <c r="X194" s="20">
        <f>'[1]DIII-DIV_link_PM'!I10</f>
        <v>0.2105712890625</v>
      </c>
      <c r="Y194" s="20">
        <f>'[1]DIII-DIV_link_PM'!J10</f>
        <v>0.15869140625</v>
      </c>
      <c r="Z194" s="25">
        <f>'[1]DIII-DIV_link_PM'!K10</f>
        <v>0.2655029296875</v>
      </c>
    </row>
    <row r="195" spans="1:26" x14ac:dyDescent="0.2">
      <c r="A195" s="336"/>
      <c r="B195" s="336"/>
      <c r="C195" s="336"/>
      <c r="D195" s="336"/>
      <c r="E195" s="336"/>
      <c r="F195" s="336"/>
      <c r="G195" s="336"/>
      <c r="H195" s="336"/>
      <c r="I195" s="336"/>
      <c r="J195" s="336"/>
      <c r="L195" s="51">
        <v>20</v>
      </c>
      <c r="M195" s="22">
        <v>0.114087626338005</v>
      </c>
      <c r="N195" s="20">
        <v>0.16457685828208901</v>
      </c>
      <c r="O195" s="20">
        <v>0.103330716490746</v>
      </c>
      <c r="P195" s="20">
        <v>0.14695167541503901</v>
      </c>
      <c r="Q195" s="20">
        <f>'[1]DIII-DIV_link_PM'!B11</f>
        <v>0.28076171875</v>
      </c>
      <c r="R195" s="20">
        <f>'[1]DIII-DIV_link_PM'!C11</f>
        <v>0.5126953125</v>
      </c>
      <c r="S195" s="20">
        <f>'[1]DIII-DIV_link_PM'!D11</f>
        <v>0.3448486328125</v>
      </c>
      <c r="T195" s="20">
        <f>'[1]DIII-DIV_link_PM'!E11</f>
        <v>0.1861572265625</v>
      </c>
      <c r="U195" s="20">
        <f>'[1]DIII-DIV_link_PM'!F11</f>
        <v>0.10986328125</v>
      </c>
      <c r="V195" s="20">
        <f>'[1]DIII-DIV_link_PM'!G11</f>
        <v>0.1190185546875</v>
      </c>
      <c r="W195" s="20">
        <f>'[1]DIII-DIV_link_PM'!H11</f>
        <v>0.25634765625</v>
      </c>
      <c r="X195" s="20">
        <f>'[1]DIII-DIV_link_PM'!I11</f>
        <v>0.244140625</v>
      </c>
      <c r="Y195" s="20">
        <f>'[1]DIII-DIV_link_PM'!J11</f>
        <v>0.2044677734375</v>
      </c>
      <c r="Z195" s="25">
        <f>'[1]DIII-DIV_link_PM'!K11</f>
        <v>0.3265380859375</v>
      </c>
    </row>
    <row r="196" spans="1:26" x14ac:dyDescent="0.2">
      <c r="A196" s="336"/>
      <c r="B196" s="336"/>
      <c r="C196" s="336"/>
      <c r="D196" s="336"/>
      <c r="E196" s="336"/>
      <c r="F196" s="336"/>
      <c r="G196" s="336"/>
      <c r="H196" s="336"/>
      <c r="I196" s="336"/>
      <c r="J196" s="336"/>
      <c r="L196" s="51">
        <v>40</v>
      </c>
      <c r="M196" s="22">
        <v>0.168927952647209</v>
      </c>
      <c r="N196" s="20">
        <v>0.25248470902442899</v>
      </c>
      <c r="O196" s="20">
        <v>0.15564951300620999</v>
      </c>
      <c r="P196" s="20">
        <v>0.21384811401367201</v>
      </c>
      <c r="Q196" s="20">
        <f>'[1]DIII-DIV_link_PM'!B12</f>
        <v>0.3936767578125</v>
      </c>
      <c r="R196" s="20">
        <f>'[1]DIII-DIV_link_PM'!C12</f>
        <v>0.6072998046875</v>
      </c>
      <c r="S196" s="20">
        <f>'[1]DIII-DIV_link_PM'!D12</f>
        <v>0.4241943359375</v>
      </c>
      <c r="T196" s="20">
        <f>'[1]DIII-DIV_link_PM'!E12</f>
        <v>0.1953125</v>
      </c>
      <c r="U196" s="20">
        <f>'[1]DIII-DIV_link_PM'!F12</f>
        <v>0.1373291015625</v>
      </c>
      <c r="V196" s="20">
        <f>'[1]DIII-DIV_link_PM'!G12</f>
        <v>0.15869140625</v>
      </c>
      <c r="W196" s="20">
        <f>'[1]DIII-DIV_link_PM'!H12</f>
        <v>0.2777099609375</v>
      </c>
      <c r="X196" s="20">
        <f>'[1]DIII-DIV_link_PM'!I12</f>
        <v>0.2899169921875</v>
      </c>
      <c r="Y196" s="20">
        <f>'[1]DIII-DIV_link_PM'!J12</f>
        <v>0.244140625</v>
      </c>
      <c r="Z196" s="25">
        <f>'[1]DIII-DIV_link_PM'!K12</f>
        <v>0.3692626953125</v>
      </c>
    </row>
    <row r="197" spans="1:26" x14ac:dyDescent="0.2">
      <c r="A197" s="336"/>
      <c r="B197" s="336"/>
      <c r="C197" s="336"/>
      <c r="D197" s="336"/>
      <c r="E197" s="336"/>
      <c r="F197" s="336"/>
      <c r="G197" s="336"/>
      <c r="H197" s="336"/>
      <c r="I197" s="336"/>
      <c r="J197" s="336"/>
      <c r="L197" s="51">
        <v>60</v>
      </c>
      <c r="M197" s="22">
        <v>0.25841620564460799</v>
      </c>
      <c r="N197" s="20">
        <v>0.40398082137107799</v>
      </c>
      <c r="O197" s="20">
        <v>0.23243887722492201</v>
      </c>
      <c r="P197" s="20">
        <v>0.31739267706870999</v>
      </c>
      <c r="Q197" s="20">
        <f>'[1]DIII-DIV_link_PM'!B13</f>
        <v>0.4364013671875</v>
      </c>
      <c r="R197" s="20">
        <f>'[1]DIII-DIV_link_PM'!C13</f>
        <v>0.7568359375</v>
      </c>
      <c r="S197" s="20">
        <f>'[1]DIII-DIV_link_PM'!D13</f>
        <v>0.4180908203125</v>
      </c>
      <c r="T197" s="20">
        <f>'[1]DIII-DIV_link_PM'!E13</f>
        <v>0.2532958984375</v>
      </c>
      <c r="U197" s="20">
        <f>'[1]DIII-DIV_link_PM'!F13</f>
        <v>0.189208984375</v>
      </c>
      <c r="V197" s="20">
        <f>'[1]DIII-DIV_link_PM'!G13</f>
        <v>0.2410888671875</v>
      </c>
      <c r="W197" s="20">
        <f>'[1]DIII-DIV_link_PM'!H13</f>
        <v>0.3448486328125</v>
      </c>
      <c r="X197" s="20">
        <f>'[1]DIII-DIV_link_PM'!I13</f>
        <v>0.35400390625</v>
      </c>
      <c r="Y197" s="20">
        <f>'[1]DIII-DIV_link_PM'!J13</f>
        <v>0.323486328125</v>
      </c>
      <c r="Z197" s="25">
        <f>'[1]DIII-DIV_link_PM'!K13</f>
        <v>0.47607421875</v>
      </c>
    </row>
    <row r="198" spans="1:26" x14ac:dyDescent="0.2">
      <c r="A198" s="336"/>
      <c r="B198" s="336"/>
      <c r="C198" s="336"/>
      <c r="D198" s="336"/>
      <c r="E198" s="336"/>
      <c r="F198" s="336"/>
      <c r="G198" s="336"/>
      <c r="H198" s="336"/>
      <c r="I198" s="336"/>
      <c r="J198" s="336"/>
      <c r="L198" s="53">
        <v>80</v>
      </c>
      <c r="M198" s="23">
        <v>0.53564661741256703</v>
      </c>
      <c r="N198" s="18">
        <v>0.83836442232132002</v>
      </c>
      <c r="O198" s="18">
        <v>0.44908449053764299</v>
      </c>
      <c r="P198" s="18">
        <v>0.58633685111999501</v>
      </c>
      <c r="Q198" s="18">
        <f>'[1]DIII-DIV_link_PM'!B14</f>
        <v>0.59814453125</v>
      </c>
      <c r="R198" s="18">
        <f>'[1]DIII-DIV_link_PM'!C14</f>
        <v>1.0406494140625</v>
      </c>
      <c r="S198" s="18">
        <f>'[1]DIII-DIV_link_PM'!D14</f>
        <v>0.567626953125</v>
      </c>
      <c r="T198" s="18">
        <f>'[1]DIII-DIV_link_PM'!E14</f>
        <v>0.347900390625</v>
      </c>
      <c r="U198" s="18">
        <f>'[1]DIII-DIV_link_PM'!F14</f>
        <v>0.2777099609375</v>
      </c>
      <c r="V198" s="18">
        <f>'[1]DIII-DIV_link_PM'!G14</f>
        <v>0.52490234375</v>
      </c>
      <c r="W198" s="18">
        <f>'[1]DIII-DIV_link_PM'!H14</f>
        <v>0.48828125</v>
      </c>
      <c r="X198" s="18">
        <f>'[1]DIII-DIV_link_PM'!I14</f>
        <v>0.5401611328125</v>
      </c>
      <c r="Y198" s="18">
        <f>'[1]DIII-DIV_link_PM'!J14</f>
        <v>0.5126953125</v>
      </c>
      <c r="Z198" s="26">
        <f>'[1]DIII-DIV_link_PM'!K14</f>
        <v>0.78125</v>
      </c>
    </row>
    <row r="199" spans="1:26" x14ac:dyDescent="0.2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</row>
    <row r="201" spans="1:26" ht="17" x14ac:dyDescent="0.25">
      <c r="A201" s="341" t="s">
        <v>309</v>
      </c>
      <c r="B201" s="341"/>
      <c r="C201" s="131"/>
    </row>
    <row r="202" spans="1:26" ht="14.5" customHeight="1" x14ac:dyDescent="0.2">
      <c r="A202" s="336" t="s">
        <v>310</v>
      </c>
      <c r="B202" s="336"/>
      <c r="C202" s="336"/>
      <c r="D202" s="336"/>
      <c r="E202" s="336"/>
      <c r="F202" s="336"/>
      <c r="G202" s="336"/>
      <c r="H202" s="336"/>
      <c r="I202" s="336"/>
      <c r="J202" s="336"/>
      <c r="L202" s="1" t="s">
        <v>257</v>
      </c>
    </row>
    <row r="203" spans="1:26" x14ac:dyDescent="0.2">
      <c r="A203" s="336"/>
      <c r="B203" s="336"/>
      <c r="C203" s="336"/>
      <c r="D203" s="336"/>
      <c r="E203" s="336"/>
      <c r="F203" s="336"/>
      <c r="G203" s="336"/>
      <c r="H203" s="336"/>
      <c r="I203" s="336"/>
      <c r="J203" s="336"/>
      <c r="M203" s="333" t="s">
        <v>12</v>
      </c>
      <c r="N203" s="334"/>
      <c r="O203" s="334"/>
      <c r="P203" s="334"/>
      <c r="Q203" s="335"/>
    </row>
    <row r="204" spans="1:26" x14ac:dyDescent="0.2">
      <c r="A204" s="336"/>
      <c r="B204" s="336"/>
      <c r="C204" s="336"/>
      <c r="D204" s="336"/>
      <c r="E204" s="336"/>
      <c r="F204" s="336"/>
      <c r="G204" s="336"/>
      <c r="H204" s="336"/>
      <c r="I204" s="336"/>
      <c r="J204" s="336"/>
      <c r="L204" s="29" t="s">
        <v>1</v>
      </c>
      <c r="M204" s="41">
        <v>20714050</v>
      </c>
      <c r="N204" s="41">
        <v>20714052</v>
      </c>
      <c r="O204" s="41">
        <v>20719012</v>
      </c>
      <c r="P204" s="41">
        <v>20719014</v>
      </c>
      <c r="Q204" s="42">
        <v>20719016</v>
      </c>
    </row>
    <row r="205" spans="1:26" x14ac:dyDescent="0.2">
      <c r="A205" s="336"/>
      <c r="B205" s="336"/>
      <c r="C205" s="336"/>
      <c r="D205" s="336"/>
      <c r="E205" s="336"/>
      <c r="F205" s="336"/>
      <c r="G205" s="336"/>
      <c r="H205" s="336"/>
      <c r="I205" s="336"/>
      <c r="J205" s="336"/>
      <c r="L205" s="51">
        <v>-100</v>
      </c>
      <c r="M205" s="54">
        <v>-0.1068115234375</v>
      </c>
      <c r="N205" s="55">
        <v>-9.5220632553100495E-2</v>
      </c>
      <c r="O205" s="132">
        <v>-0.16074665069579999</v>
      </c>
      <c r="P205" s="132">
        <v>-0.16231887817382798</v>
      </c>
      <c r="Q205" s="56">
        <v>-0.117184534072875</v>
      </c>
    </row>
    <row r="206" spans="1:26" x14ac:dyDescent="0.2">
      <c r="A206" s="336"/>
      <c r="B206" s="336"/>
      <c r="C206" s="336"/>
      <c r="D206" s="336"/>
      <c r="E206" s="336"/>
      <c r="F206" s="336"/>
      <c r="G206" s="336"/>
      <c r="H206" s="336"/>
      <c r="I206" s="336"/>
      <c r="J206" s="336"/>
      <c r="L206" s="51">
        <v>-80</v>
      </c>
      <c r="M206" s="22">
        <v>-9.46044921875E-2</v>
      </c>
      <c r="N206" s="20">
        <v>-6.70645999908447E-2</v>
      </c>
      <c r="O206" s="80">
        <v>-0.10827729225158601</v>
      </c>
      <c r="P206" s="80">
        <v>-2.8749032020568797E-2</v>
      </c>
      <c r="Q206" s="25">
        <v>-7.2017617225646896E-2</v>
      </c>
    </row>
    <row r="207" spans="1:26" x14ac:dyDescent="0.2">
      <c r="A207" s="336"/>
      <c r="B207" s="336"/>
      <c r="C207" s="336"/>
      <c r="D207" s="336"/>
      <c r="E207" s="336"/>
      <c r="F207" s="336"/>
      <c r="G207" s="336"/>
      <c r="H207" s="336"/>
      <c r="I207" s="336"/>
      <c r="J207" s="336"/>
      <c r="L207" s="51">
        <v>-60</v>
      </c>
      <c r="M207" s="22">
        <v>-8.23974609375E-2</v>
      </c>
      <c r="N207" s="20">
        <v>-5.1790361404418901E-2</v>
      </c>
      <c r="O207" s="80">
        <v>-6.1595540046691905E-2</v>
      </c>
      <c r="P207" s="80">
        <v>6.8308367729186997E-2</v>
      </c>
      <c r="Q207" s="25">
        <v>-3.5166423320770204E-2</v>
      </c>
    </row>
    <row r="208" spans="1:26" x14ac:dyDescent="0.2">
      <c r="A208" s="336"/>
      <c r="B208" s="336"/>
      <c r="C208" s="336"/>
      <c r="D208" s="336"/>
      <c r="E208" s="336"/>
      <c r="F208" s="336"/>
      <c r="G208" s="336"/>
      <c r="H208" s="336"/>
      <c r="I208" s="336"/>
      <c r="J208" s="336"/>
      <c r="L208" s="51">
        <v>-40</v>
      </c>
      <c r="M208" s="22">
        <v>-3.96728515625E-2</v>
      </c>
      <c r="N208" s="20">
        <v>-4.1013307571411098E-2</v>
      </c>
      <c r="O208" s="80">
        <v>4.9502134323120096E-2</v>
      </c>
      <c r="P208" s="80">
        <v>9.1966209411621008E-2</v>
      </c>
      <c r="Q208" s="25">
        <v>5.6285510063171298E-2</v>
      </c>
    </row>
    <row r="209" spans="1:17" x14ac:dyDescent="0.2">
      <c r="A209" s="336"/>
      <c r="B209" s="336"/>
      <c r="C209" s="336"/>
      <c r="D209" s="336"/>
      <c r="E209" s="336"/>
      <c r="F209" s="336"/>
      <c r="G209" s="336"/>
      <c r="H209" s="336"/>
      <c r="I209" s="336"/>
      <c r="J209" s="336"/>
      <c r="L209" s="51">
        <v>-20</v>
      </c>
      <c r="M209" s="22">
        <v>3.662109375E-2</v>
      </c>
      <c r="N209" s="20">
        <v>-1.42424941062927E-2</v>
      </c>
      <c r="O209" s="80">
        <v>0.102935981750488</v>
      </c>
      <c r="P209" s="80">
        <v>0.109900579452514</v>
      </c>
      <c r="Q209" s="25">
        <v>0.10277080535888601</v>
      </c>
    </row>
    <row r="210" spans="1:17" x14ac:dyDescent="0.2">
      <c r="A210" s="336"/>
      <c r="B210" s="336"/>
      <c r="C210" s="336"/>
      <c r="D210" s="336"/>
      <c r="E210" s="336"/>
      <c r="F210" s="336"/>
      <c r="G210" s="336"/>
      <c r="H210" s="336"/>
      <c r="I210" s="336"/>
      <c r="J210" s="336"/>
      <c r="L210" s="51">
        <v>0</v>
      </c>
      <c r="M210" s="22">
        <v>7.01904296875E-2</v>
      </c>
      <c r="N210" s="20">
        <v>3.1007239818572997E-2</v>
      </c>
      <c r="O210" s="80">
        <v>0.17605609893798799</v>
      </c>
      <c r="P210" s="80">
        <v>0.129553527832031</v>
      </c>
      <c r="Q210" s="25">
        <v>0.160010948181152</v>
      </c>
    </row>
    <row r="211" spans="1:17" x14ac:dyDescent="0.2">
      <c r="A211" s="336"/>
      <c r="B211" s="336"/>
      <c r="C211" s="336"/>
      <c r="D211" s="336"/>
      <c r="E211" s="336"/>
      <c r="F211" s="336"/>
      <c r="G211" s="336"/>
      <c r="H211" s="336"/>
      <c r="I211" s="336"/>
      <c r="J211" s="336"/>
      <c r="L211" s="51">
        <v>20</v>
      </c>
      <c r="M211" s="22">
        <v>8.544921875E-2</v>
      </c>
      <c r="N211" s="20">
        <v>6.0108089447021396E-2</v>
      </c>
      <c r="O211" s="80">
        <v>0.24728683471679599</v>
      </c>
      <c r="P211" s="80">
        <v>0.15611163139343198</v>
      </c>
      <c r="Q211" s="25">
        <v>0.22932273864746</v>
      </c>
    </row>
    <row r="212" spans="1:17" x14ac:dyDescent="0.2">
      <c r="A212" s="336"/>
      <c r="B212" s="336"/>
      <c r="C212" s="336"/>
      <c r="D212" s="336"/>
      <c r="E212" s="336"/>
      <c r="F212" s="336"/>
      <c r="G212" s="336"/>
      <c r="H212" s="336"/>
      <c r="I212" s="336"/>
      <c r="J212" s="336"/>
      <c r="L212" s="51">
        <v>40</v>
      </c>
      <c r="M212" s="22">
        <v>0.1068115234375</v>
      </c>
      <c r="N212" s="20">
        <v>7.56401062011718E-2</v>
      </c>
      <c r="O212" s="80">
        <v>0.32057937622070298</v>
      </c>
      <c r="P212" s="80">
        <v>0.18599939346313399</v>
      </c>
      <c r="Q212" s="25">
        <v>0.297455005645751</v>
      </c>
    </row>
    <row r="213" spans="1:17" x14ac:dyDescent="0.2">
      <c r="A213" s="336"/>
      <c r="B213" s="336"/>
      <c r="C213" s="336"/>
      <c r="D213" s="336"/>
      <c r="E213" s="336"/>
      <c r="F213" s="336"/>
      <c r="G213" s="336"/>
      <c r="H213" s="336"/>
      <c r="I213" s="336"/>
      <c r="J213" s="336"/>
      <c r="L213" s="51">
        <v>60</v>
      </c>
      <c r="M213" s="22">
        <v>0.1129150390625</v>
      </c>
      <c r="N213" s="20">
        <v>0.100292434692382</v>
      </c>
      <c r="O213" s="80">
        <v>0.39073150634765597</v>
      </c>
      <c r="P213" s="80">
        <v>0.24439115524291899</v>
      </c>
      <c r="Q213" s="25">
        <v>0.38141132354736301</v>
      </c>
    </row>
    <row r="214" spans="1:17" x14ac:dyDescent="0.2">
      <c r="A214" s="336"/>
      <c r="B214" s="336"/>
      <c r="C214" s="336"/>
      <c r="D214" s="336"/>
      <c r="E214" s="336"/>
      <c r="F214" s="336"/>
      <c r="G214" s="336"/>
      <c r="H214" s="336"/>
      <c r="I214" s="336"/>
      <c r="J214" s="336"/>
      <c r="L214" s="53">
        <v>80</v>
      </c>
      <c r="M214" s="23">
        <v>0.1312255859375</v>
      </c>
      <c r="N214" s="18">
        <v>9.5467987060546808E-2</v>
      </c>
      <c r="O214" s="65">
        <v>0.52454444885253904</v>
      </c>
      <c r="P214" s="65">
        <v>0.59036949157714802</v>
      </c>
      <c r="Q214" s="26">
        <v>0.54492385864257797</v>
      </c>
    </row>
    <row r="215" spans="1:17" x14ac:dyDescent="0.2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</row>
    <row r="216" spans="1:17" x14ac:dyDescent="0.2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</row>
    <row r="217" spans="1:17" ht="17" x14ac:dyDescent="0.25">
      <c r="A217" s="341" t="s">
        <v>311</v>
      </c>
      <c r="B217" s="341"/>
      <c r="C217" s="341"/>
    </row>
    <row r="218" spans="1:17" ht="14.5" customHeight="1" x14ac:dyDescent="0.2">
      <c r="A218" s="336" t="s">
        <v>312</v>
      </c>
      <c r="B218" s="336"/>
      <c r="C218" s="336"/>
      <c r="D218" s="336"/>
      <c r="E218" s="336"/>
      <c r="F218" s="336"/>
      <c r="G218" s="336"/>
      <c r="H218" s="336"/>
      <c r="I218" s="336"/>
      <c r="J218" s="336"/>
      <c r="M218" s="333" t="s">
        <v>12</v>
      </c>
      <c r="N218" s="334"/>
      <c r="O218" s="334"/>
      <c r="P218" s="334"/>
      <c r="Q218" s="335"/>
    </row>
    <row r="219" spans="1:17" x14ac:dyDescent="0.2">
      <c r="A219" s="336"/>
      <c r="B219" s="336"/>
      <c r="C219" s="336"/>
      <c r="D219" s="336"/>
      <c r="E219" s="336"/>
      <c r="F219" s="336"/>
      <c r="G219" s="336"/>
      <c r="H219" s="336"/>
      <c r="I219" s="336"/>
      <c r="J219" s="336"/>
      <c r="L219" s="29" t="s">
        <v>1</v>
      </c>
      <c r="M219" s="40">
        <v>20701039</v>
      </c>
      <c r="N219" s="41">
        <v>20701041</v>
      </c>
      <c r="O219" s="41">
        <v>20701043</v>
      </c>
      <c r="P219" s="41">
        <v>20701045</v>
      </c>
      <c r="Q219" s="42">
        <v>20701047</v>
      </c>
    </row>
    <row r="220" spans="1:17" x14ac:dyDescent="0.2">
      <c r="A220" s="336"/>
      <c r="B220" s="336"/>
      <c r="C220" s="336"/>
      <c r="D220" s="336"/>
      <c r="E220" s="336"/>
      <c r="F220" s="336"/>
      <c r="G220" s="336"/>
      <c r="H220" s="336"/>
      <c r="I220" s="336"/>
      <c r="J220" s="336"/>
      <c r="L220" s="51">
        <v>-100</v>
      </c>
      <c r="M220" s="22">
        <v>-0.13910281658172599</v>
      </c>
      <c r="N220" s="20">
        <v>-0.14045682549476601</v>
      </c>
      <c r="O220" s="20">
        <v>-9.7632713615893998E-2</v>
      </c>
      <c r="P220" s="20">
        <v>-0.11674863845109899</v>
      </c>
      <c r="Q220" s="25">
        <v>-0.104223765432835</v>
      </c>
    </row>
    <row r="221" spans="1:17" x14ac:dyDescent="0.2">
      <c r="A221" s="336"/>
      <c r="B221" s="336"/>
      <c r="C221" s="336"/>
      <c r="D221" s="336"/>
      <c r="E221" s="336"/>
      <c r="F221" s="336"/>
      <c r="G221" s="336"/>
      <c r="H221" s="336"/>
      <c r="I221" s="336"/>
      <c r="J221" s="336"/>
      <c r="L221" s="51">
        <v>-80</v>
      </c>
      <c r="M221" s="22">
        <v>-9.0244889259338004E-2</v>
      </c>
      <c r="N221" s="20">
        <v>-0.104993060231209</v>
      </c>
      <c r="O221" s="20">
        <v>-7.8932709991931999E-2</v>
      </c>
      <c r="P221" s="20">
        <v>-9.0890325605869002E-2</v>
      </c>
      <c r="Q221" s="25">
        <v>-8.4095597267151004E-2</v>
      </c>
    </row>
    <row r="222" spans="1:17" x14ac:dyDescent="0.2">
      <c r="A222" s="336"/>
      <c r="B222" s="336"/>
      <c r="C222" s="336"/>
      <c r="D222" s="336"/>
      <c r="E222" s="336"/>
      <c r="F222" s="336"/>
      <c r="G222" s="336"/>
      <c r="H222" s="336"/>
      <c r="I222" s="336"/>
      <c r="J222" s="336"/>
      <c r="L222" s="51">
        <v>-60</v>
      </c>
      <c r="M222" s="22">
        <v>-6.0481250286101997E-2</v>
      </c>
      <c r="N222" s="20">
        <v>-7.6736047863960002E-2</v>
      </c>
      <c r="O222" s="20">
        <v>-5.7183783501387003E-2</v>
      </c>
      <c r="P222" s="20">
        <v>-6.6394880414008997E-2</v>
      </c>
      <c r="Q222" s="25">
        <v>-6.0728594660759E-2</v>
      </c>
    </row>
    <row r="223" spans="1:17" x14ac:dyDescent="0.2">
      <c r="A223" s="336"/>
      <c r="B223" s="336"/>
      <c r="C223" s="336"/>
      <c r="D223" s="336"/>
      <c r="E223" s="336"/>
      <c r="F223" s="336"/>
      <c r="G223" s="336"/>
      <c r="H223" s="336"/>
      <c r="I223" s="336"/>
      <c r="J223" s="336"/>
      <c r="L223" s="51">
        <v>-40</v>
      </c>
      <c r="M223" s="22">
        <v>-3.3295322209597002E-2</v>
      </c>
      <c r="N223" s="20">
        <v>-4.7964386641979002E-2</v>
      </c>
      <c r="O223" s="20">
        <v>-3.7683267146349002E-2</v>
      </c>
      <c r="P223" s="20">
        <v>-4.0501516312360999E-2</v>
      </c>
      <c r="Q223" s="25">
        <v>-3.4088809043169001E-2</v>
      </c>
    </row>
    <row r="224" spans="1:17" x14ac:dyDescent="0.2">
      <c r="A224" s="336"/>
      <c r="B224" s="336"/>
      <c r="C224" s="336"/>
      <c r="D224" s="336"/>
      <c r="E224" s="336"/>
      <c r="F224" s="336"/>
      <c r="G224" s="336"/>
      <c r="H224" s="336"/>
      <c r="I224" s="336"/>
      <c r="J224" s="336"/>
      <c r="L224" s="51">
        <v>-20</v>
      </c>
      <c r="M224" s="22">
        <v>1.6556786373258001E-2</v>
      </c>
      <c r="N224" s="20">
        <v>-2.0411707460879999E-2</v>
      </c>
      <c r="O224" s="20">
        <v>-1.6843384131788999E-2</v>
      </c>
      <c r="P224" s="20">
        <v>-1.7626879736780999E-2</v>
      </c>
      <c r="Q224" s="25">
        <v>-1.5593018382787999E-2</v>
      </c>
    </row>
    <row r="225" spans="1:17" x14ac:dyDescent="0.2">
      <c r="A225" s="336"/>
      <c r="B225" s="336"/>
      <c r="C225" s="336"/>
      <c r="D225" s="336"/>
      <c r="E225" s="336"/>
      <c r="F225" s="336"/>
      <c r="G225" s="336"/>
      <c r="H225" s="336"/>
      <c r="I225" s="336"/>
      <c r="J225" s="336"/>
      <c r="L225" s="51">
        <v>0</v>
      </c>
      <c r="M225" s="22">
        <v>3.6560840904713003E-2</v>
      </c>
      <c r="N225" s="20">
        <v>3.6570932716131002E-2</v>
      </c>
      <c r="O225" s="20">
        <v>2.627988345921E-2</v>
      </c>
      <c r="P225" s="20">
        <v>3.0959749594330999E-2</v>
      </c>
      <c r="Q225" s="25">
        <v>3.8357593119144003E-2</v>
      </c>
    </row>
    <row r="226" spans="1:17" x14ac:dyDescent="0.2">
      <c r="A226" s="336"/>
      <c r="B226" s="336"/>
      <c r="C226" s="336"/>
      <c r="D226" s="336"/>
      <c r="E226" s="336"/>
      <c r="F226" s="336"/>
      <c r="G226" s="336"/>
      <c r="H226" s="336"/>
      <c r="I226" s="336"/>
      <c r="J226" s="336"/>
      <c r="L226" s="51">
        <v>20</v>
      </c>
      <c r="M226" s="22">
        <v>5.2850633859633997E-2</v>
      </c>
      <c r="N226" s="20">
        <v>6.0888994485139999E-2</v>
      </c>
      <c r="O226" s="20">
        <v>4.0670547634363001E-2</v>
      </c>
      <c r="P226" s="20">
        <v>5.2381779998541003E-2</v>
      </c>
      <c r="Q226" s="25">
        <v>5.2313007414341001E-2</v>
      </c>
    </row>
    <row r="227" spans="1:17" x14ac:dyDescent="0.2">
      <c r="A227" s="336"/>
      <c r="B227" s="336"/>
      <c r="C227" s="336"/>
      <c r="D227" s="336"/>
      <c r="E227" s="336"/>
      <c r="F227" s="336"/>
      <c r="G227" s="336"/>
      <c r="H227" s="336"/>
      <c r="I227" s="336"/>
      <c r="J227" s="336"/>
      <c r="L227" s="51">
        <v>40</v>
      </c>
      <c r="M227" s="22">
        <v>7.1665808558463995E-2</v>
      </c>
      <c r="N227" s="20">
        <v>8.3662539720535001E-2</v>
      </c>
      <c r="O227" s="20">
        <v>5.9856045991182001E-2</v>
      </c>
      <c r="P227" s="20">
        <v>7.5824655592442003E-2</v>
      </c>
      <c r="Q227" s="25">
        <v>6.8742774426937006E-2</v>
      </c>
    </row>
    <row r="228" spans="1:17" x14ac:dyDescent="0.2">
      <c r="A228" s="336"/>
      <c r="B228" s="336"/>
      <c r="C228" s="336"/>
      <c r="D228" s="336"/>
      <c r="E228" s="336"/>
      <c r="F228" s="336"/>
      <c r="G228" s="336"/>
      <c r="H228" s="336"/>
      <c r="I228" s="336"/>
      <c r="J228" s="336"/>
      <c r="L228" s="51">
        <v>60</v>
      </c>
      <c r="M228" s="22">
        <v>9.6275776624679996E-2</v>
      </c>
      <c r="N228" s="20">
        <v>0.128178089857101</v>
      </c>
      <c r="O228" s="20">
        <v>8.5452556610107006E-2</v>
      </c>
      <c r="P228" s="20">
        <v>0.110813401639462</v>
      </c>
      <c r="Q228" s="25">
        <v>0.10466329753398899</v>
      </c>
    </row>
    <row r="229" spans="1:17" x14ac:dyDescent="0.2">
      <c r="A229" s="336"/>
      <c r="B229" s="336"/>
      <c r="C229" s="336"/>
      <c r="D229" s="336"/>
      <c r="E229" s="336"/>
      <c r="F229" s="336"/>
      <c r="G229" s="336"/>
      <c r="H229" s="336"/>
      <c r="I229" s="336"/>
      <c r="J229" s="336"/>
      <c r="L229" s="53">
        <v>80</v>
      </c>
      <c r="M229" s="23">
        <v>0.15993902087211601</v>
      </c>
      <c r="N229" s="18">
        <v>0.25228482484817499</v>
      </c>
      <c r="O229" s="18">
        <v>0.155735462903976</v>
      </c>
      <c r="P229" s="18">
        <v>0.20350615680217701</v>
      </c>
      <c r="Q229" s="26">
        <v>0.187722563743591</v>
      </c>
    </row>
    <row r="230" spans="1:17" x14ac:dyDescent="0.2">
      <c r="A230" s="336"/>
      <c r="B230" s="336"/>
      <c r="C230" s="336"/>
      <c r="D230" s="336"/>
      <c r="E230" s="336"/>
      <c r="F230" s="336"/>
      <c r="G230" s="336"/>
      <c r="H230" s="336"/>
      <c r="I230" s="336"/>
      <c r="J230" s="336"/>
    </row>
    <row r="231" spans="1:17" x14ac:dyDescent="0.2">
      <c r="A231" s="127"/>
      <c r="B231" s="127"/>
      <c r="C231" s="127"/>
      <c r="D231" s="127"/>
      <c r="E231" s="127"/>
      <c r="F231" s="127"/>
      <c r="G231" s="127"/>
      <c r="H231" s="127"/>
      <c r="I231" s="127"/>
      <c r="J231" s="127"/>
    </row>
  </sheetData>
  <mergeCells count="46">
    <mergeCell ref="A217:C217"/>
    <mergeCell ref="A218:J230"/>
    <mergeCell ref="M218:Q218"/>
    <mergeCell ref="M187:Z187"/>
    <mergeCell ref="A202:J214"/>
    <mergeCell ref="M203:Q203"/>
    <mergeCell ref="A201:B201"/>
    <mergeCell ref="A180:C181"/>
    <mergeCell ref="A183:D183"/>
    <mergeCell ref="A186:J198"/>
    <mergeCell ref="A185:C185"/>
    <mergeCell ref="A149:J161"/>
    <mergeCell ref="M150:U150"/>
    <mergeCell ref="A164:C164"/>
    <mergeCell ref="A165:J177"/>
    <mergeCell ref="M166:T166"/>
    <mergeCell ref="A115:J129"/>
    <mergeCell ref="M116:R116"/>
    <mergeCell ref="A132:C132"/>
    <mergeCell ref="A133:J145"/>
    <mergeCell ref="M134:U134"/>
    <mergeCell ref="A148:C148"/>
    <mergeCell ref="A93:C93"/>
    <mergeCell ref="A94:J108"/>
    <mergeCell ref="M96:T96"/>
    <mergeCell ref="A112:C112"/>
    <mergeCell ref="A114:C114"/>
    <mergeCell ref="A62:J74"/>
    <mergeCell ref="M63:R63"/>
    <mergeCell ref="A77:C77"/>
    <mergeCell ref="A78:J90"/>
    <mergeCell ref="M79:Q79"/>
    <mergeCell ref="M46:R46"/>
    <mergeCell ref="A45:J58"/>
    <mergeCell ref="A61:C61"/>
    <mergeCell ref="B24:K24"/>
    <mergeCell ref="L24:S24"/>
    <mergeCell ref="A39:C40"/>
    <mergeCell ref="A42:C42"/>
    <mergeCell ref="A44:C44"/>
    <mergeCell ref="B7:K7"/>
    <mergeCell ref="L7:S7"/>
    <mergeCell ref="B6:S6"/>
    <mergeCell ref="A1:C2"/>
    <mergeCell ref="B23:S23"/>
    <mergeCell ref="A4:C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F758-97F3-4F75-B75F-1187C53DF1DB}">
  <dimension ref="A1:P165"/>
  <sheetViews>
    <sheetView topLeftCell="A136" workbookViewId="0">
      <selection activeCell="M124" sqref="M124"/>
    </sheetView>
  </sheetViews>
  <sheetFormatPr baseColWidth="10" defaultColWidth="8.83203125" defaultRowHeight="15" x14ac:dyDescent="0.2"/>
  <cols>
    <col min="2" max="2" width="13.1640625" customWidth="1"/>
    <col min="3" max="3" width="14.33203125" customWidth="1"/>
    <col min="4" max="4" width="13.83203125" customWidth="1"/>
    <col min="5" max="5" width="15.6640625" customWidth="1"/>
    <col min="6" max="7" width="15.5" customWidth="1"/>
    <col min="8" max="8" width="14.33203125" customWidth="1"/>
    <col min="9" max="9" width="14" customWidth="1"/>
    <col min="10" max="10" width="12.83203125" customWidth="1"/>
  </cols>
  <sheetData>
    <row r="1" spans="1:10" ht="14.5" customHeight="1" x14ac:dyDescent="0.2">
      <c r="A1" s="242" t="s">
        <v>313</v>
      </c>
      <c r="B1" s="242"/>
      <c r="C1" s="242"/>
      <c r="D1" s="242"/>
    </row>
    <row r="2" spans="1:10" ht="14.5" customHeight="1" x14ac:dyDescent="0.2">
      <c r="A2" s="242"/>
      <c r="B2" s="242"/>
      <c r="C2" s="242"/>
      <c r="D2" s="242"/>
    </row>
    <row r="4" spans="1:10" x14ac:dyDescent="0.2">
      <c r="A4" s="126" t="s">
        <v>121</v>
      </c>
      <c r="B4" s="126"/>
    </row>
    <row r="5" spans="1:10" ht="17" x14ac:dyDescent="0.25">
      <c r="A5" s="235" t="s">
        <v>314</v>
      </c>
      <c r="B5" s="235"/>
      <c r="C5" s="1" t="s">
        <v>257</v>
      </c>
      <c r="D5" s="1" t="s">
        <v>315</v>
      </c>
    </row>
    <row r="6" spans="1:10" x14ac:dyDescent="0.2">
      <c r="B6" s="271" t="s">
        <v>122</v>
      </c>
      <c r="C6" s="272"/>
      <c r="D6" s="272"/>
      <c r="E6" s="272"/>
      <c r="F6" s="272"/>
      <c r="G6" s="272"/>
      <c r="H6" s="272"/>
      <c r="I6" s="272"/>
      <c r="J6" s="273"/>
    </row>
    <row r="7" spans="1:10" x14ac:dyDescent="0.2">
      <c r="A7" s="86" t="s">
        <v>1</v>
      </c>
      <c r="B7" s="57" t="s">
        <v>112</v>
      </c>
      <c r="C7" s="57" t="s">
        <v>113</v>
      </c>
      <c r="D7" s="57" t="s">
        <v>114</v>
      </c>
      <c r="E7" s="57" t="s">
        <v>115</v>
      </c>
      <c r="F7" s="57" t="s">
        <v>116</v>
      </c>
      <c r="G7" s="57" t="s">
        <v>117</v>
      </c>
      <c r="H7" s="57" t="s">
        <v>118</v>
      </c>
      <c r="I7" s="57" t="s">
        <v>119</v>
      </c>
      <c r="J7" s="58" t="s">
        <v>120</v>
      </c>
    </row>
    <row r="8" spans="1:10" x14ac:dyDescent="0.2">
      <c r="A8" s="46">
        <v>-100</v>
      </c>
      <c r="B8" s="30">
        <v>-0.26999133825302102</v>
      </c>
      <c r="C8" s="30">
        <v>-0.36869201064109802</v>
      </c>
      <c r="D8" s="30">
        <v>-0.53059935569763195</v>
      </c>
      <c r="E8" s="30">
        <v>-0.386537045240402</v>
      </c>
      <c r="F8" s="30">
        <v>-0.30074441432952898</v>
      </c>
      <c r="G8" s="30">
        <v>-0.36335298418998702</v>
      </c>
      <c r="H8" s="30">
        <v>-0.32107052206993097</v>
      </c>
      <c r="I8" s="30">
        <v>-0.31498143076896701</v>
      </c>
      <c r="J8" s="31">
        <v>-0.309423238039017</v>
      </c>
    </row>
    <row r="9" spans="1:10" x14ac:dyDescent="0.2">
      <c r="A9" s="47">
        <v>-80</v>
      </c>
      <c r="B9" s="32">
        <v>-0.20134231448173501</v>
      </c>
      <c r="C9" s="32">
        <v>-0.28098282217979398</v>
      </c>
      <c r="D9" s="32">
        <v>-0.40361490845680198</v>
      </c>
      <c r="E9" s="32">
        <v>-0.295756876468658</v>
      </c>
      <c r="F9" s="32">
        <v>-0.22287644445896099</v>
      </c>
      <c r="G9" s="32">
        <v>-0.26633003354072599</v>
      </c>
      <c r="H9" s="32">
        <v>-0.238025307655334</v>
      </c>
      <c r="I9" s="32">
        <v>-0.233151569962502</v>
      </c>
      <c r="J9" s="33">
        <v>-0.229193195700645</v>
      </c>
    </row>
    <row r="10" spans="1:10" x14ac:dyDescent="0.2">
      <c r="A10" s="47">
        <v>-60</v>
      </c>
      <c r="B10" s="32">
        <v>-0.14021191000938399</v>
      </c>
      <c r="C10" s="32">
        <v>-0.211617991328239</v>
      </c>
      <c r="D10" s="32">
        <v>-0.29568520188331598</v>
      </c>
      <c r="E10" s="32">
        <v>-0.21083875000476801</v>
      </c>
      <c r="F10" s="32">
        <v>-0.14756414294242901</v>
      </c>
      <c r="G10" s="32">
        <v>-0.190781325101852</v>
      </c>
      <c r="H10" s="32">
        <v>-0.16618587076663999</v>
      </c>
      <c r="I10" s="32">
        <v>-0.16034469008445701</v>
      </c>
      <c r="J10" s="33">
        <v>-0.15955521166324599</v>
      </c>
    </row>
    <row r="11" spans="1:10" x14ac:dyDescent="0.2">
      <c r="A11" s="47">
        <v>-40</v>
      </c>
      <c r="B11" s="32">
        <v>-8.7380312383174993E-2</v>
      </c>
      <c r="C11" s="32">
        <v>-0.135436311364174</v>
      </c>
      <c r="D11" s="32">
        <v>-0.184541180729866</v>
      </c>
      <c r="E11" s="32">
        <v>-0.13810369372367901</v>
      </c>
      <c r="F11" s="32">
        <v>-6.5817199647426994E-2</v>
      </c>
      <c r="G11" s="32">
        <v>-0.104055114090443</v>
      </c>
      <c r="H11" s="32">
        <v>-9.4005323946475997E-2</v>
      </c>
      <c r="I11" s="32">
        <v>-8.0186843872069993E-2</v>
      </c>
      <c r="J11" s="33">
        <v>-8.9494839310646002E-2</v>
      </c>
    </row>
    <row r="12" spans="1:10" x14ac:dyDescent="0.2">
      <c r="A12" s="47">
        <v>-20</v>
      </c>
      <c r="B12" s="32">
        <v>-2.5000087916850999E-2</v>
      </c>
      <c r="C12" s="32">
        <v>-5.9868998825550003E-2</v>
      </c>
      <c r="D12" s="32">
        <v>-8.713636547327E-2</v>
      </c>
      <c r="E12" s="32">
        <v>-6.0281924903393E-2</v>
      </c>
      <c r="F12" s="32">
        <v>6.8464428186417001E-2</v>
      </c>
      <c r="G12" s="32">
        <v>4.1462451219559E-2</v>
      </c>
      <c r="H12" s="32">
        <v>3.064407594502E-2</v>
      </c>
      <c r="I12" s="32">
        <v>4.8186555504799E-2</v>
      </c>
      <c r="J12" s="33">
        <v>2.8431806713343E-2</v>
      </c>
    </row>
    <row r="13" spans="1:10" x14ac:dyDescent="0.2">
      <c r="A13" s="47">
        <v>0</v>
      </c>
      <c r="B13" s="32">
        <v>8.3657823503016995E-2</v>
      </c>
      <c r="C13" s="32">
        <v>7.5409680604934998E-2</v>
      </c>
      <c r="D13" s="32">
        <v>0.115986093878746</v>
      </c>
      <c r="E13" s="32">
        <v>7.3919236660003995E-2</v>
      </c>
      <c r="F13" s="32">
        <v>0.179053649306297</v>
      </c>
      <c r="G13" s="32">
        <v>0.145105555653572</v>
      </c>
      <c r="H13" s="32">
        <v>0.13096025586128199</v>
      </c>
      <c r="I13" s="32">
        <v>0.159511998295784</v>
      </c>
      <c r="J13" s="33">
        <v>0.122440330684185</v>
      </c>
    </row>
    <row r="14" spans="1:10" x14ac:dyDescent="0.2">
      <c r="A14" s="47">
        <v>20</v>
      </c>
      <c r="B14" s="32">
        <v>0.20818649232387501</v>
      </c>
      <c r="C14" s="32">
        <v>0.23086142539978</v>
      </c>
      <c r="D14" s="32">
        <v>0.28660047054290799</v>
      </c>
      <c r="E14" s="32">
        <v>0.234610185027123</v>
      </c>
      <c r="F14" s="32">
        <v>0.32495054602623002</v>
      </c>
      <c r="G14" s="32">
        <v>0.31545221805572499</v>
      </c>
      <c r="H14" s="32">
        <v>0.27421447634696999</v>
      </c>
      <c r="I14" s="32">
        <v>0.31016638875007602</v>
      </c>
      <c r="J14" s="33">
        <v>0.26890683174133301</v>
      </c>
    </row>
    <row r="15" spans="1:10" x14ac:dyDescent="0.2">
      <c r="A15" s="47">
        <v>40</v>
      </c>
      <c r="B15" s="32">
        <v>0.576210618019104</v>
      </c>
      <c r="C15" s="32">
        <v>0.58493137359619096</v>
      </c>
      <c r="D15" s="32">
        <v>0.70861178636550903</v>
      </c>
      <c r="E15" s="32">
        <v>0.63426131010055498</v>
      </c>
      <c r="F15" s="32">
        <v>0.82814532518386796</v>
      </c>
      <c r="G15" s="32">
        <v>0.78764981031417802</v>
      </c>
      <c r="H15" s="32">
        <v>0.55916327238082897</v>
      </c>
      <c r="I15" s="32">
        <v>0.71320462226867698</v>
      </c>
      <c r="J15" s="33">
        <v>0.67970061302185103</v>
      </c>
    </row>
    <row r="16" spans="1:10" x14ac:dyDescent="0.2">
      <c r="A16" s="47">
        <v>60</v>
      </c>
      <c r="B16" s="32">
        <v>1.64547550678253</v>
      </c>
      <c r="C16" s="32">
        <v>1.5421935319900499</v>
      </c>
      <c r="D16" s="32">
        <v>1.8224848508834799</v>
      </c>
      <c r="E16" s="32">
        <v>1.7184385061264</v>
      </c>
      <c r="F16" s="32">
        <v>2.3717460632324201</v>
      </c>
      <c r="G16" s="32">
        <v>2.1852669715881401</v>
      </c>
      <c r="H16" s="32">
        <v>1.50594329833984</v>
      </c>
      <c r="I16" s="32">
        <v>2.0481390953064</v>
      </c>
      <c r="J16" s="33">
        <v>2.0986087322235099</v>
      </c>
    </row>
    <row r="17" spans="1:16" x14ac:dyDescent="0.2">
      <c r="A17" s="48">
        <v>80</v>
      </c>
      <c r="B17" s="34">
        <v>3.3308062553405802</v>
      </c>
      <c r="C17" s="34">
        <v>3.0075979232788099</v>
      </c>
      <c r="D17" s="34">
        <v>3.49172043800354</v>
      </c>
      <c r="E17" s="34">
        <v>3.3815484046936</v>
      </c>
      <c r="F17" s="34">
        <v>4.5996322631835902</v>
      </c>
      <c r="G17" s="34">
        <v>4.2974524497985804</v>
      </c>
      <c r="H17" s="34">
        <v>3.1119115352630602</v>
      </c>
      <c r="I17" s="34">
        <v>4.2421822547912598</v>
      </c>
      <c r="J17" s="35">
        <v>4.3790283203125</v>
      </c>
    </row>
    <row r="20" spans="1:16" x14ac:dyDescent="0.2">
      <c r="A20" s="126"/>
      <c r="B20" s="126"/>
    </row>
    <row r="21" spans="1:16" x14ac:dyDescent="0.2">
      <c r="A21" s="235"/>
      <c r="B21" s="235"/>
      <c r="C21" s="1" t="s">
        <v>267</v>
      </c>
      <c r="D21" s="1" t="s">
        <v>316</v>
      </c>
    </row>
    <row r="22" spans="1:16" x14ac:dyDescent="0.2">
      <c r="A22" s="17"/>
      <c r="B22" s="227" t="s">
        <v>12</v>
      </c>
      <c r="C22" s="228"/>
      <c r="D22" s="228"/>
      <c r="E22" s="228"/>
      <c r="F22" s="228"/>
      <c r="G22" s="228"/>
      <c r="H22" s="228"/>
      <c r="I22" s="229"/>
      <c r="J22" s="17"/>
      <c r="K22" s="17"/>
      <c r="L22" s="17"/>
      <c r="M22" s="17"/>
      <c r="N22" s="17"/>
      <c r="O22" s="17"/>
      <c r="P22" s="17"/>
    </row>
    <row r="23" spans="1:16" x14ac:dyDescent="0.2">
      <c r="A23" s="86" t="s">
        <v>1</v>
      </c>
      <c r="B23" s="41">
        <v>21122044</v>
      </c>
      <c r="C23" s="41">
        <v>21122047</v>
      </c>
      <c r="D23" s="41">
        <v>21122050</v>
      </c>
      <c r="E23" s="41">
        <v>21123036</v>
      </c>
      <c r="F23" s="41">
        <v>21124042</v>
      </c>
      <c r="G23" s="41">
        <v>21208002</v>
      </c>
      <c r="H23" s="41">
        <v>21208005</v>
      </c>
      <c r="I23" s="42">
        <v>21208008</v>
      </c>
      <c r="J23" s="17"/>
      <c r="K23" s="17"/>
      <c r="L23" s="17"/>
      <c r="M23" s="17"/>
      <c r="N23" s="17"/>
      <c r="O23" s="17"/>
      <c r="P23" s="17"/>
    </row>
    <row r="24" spans="1:16" x14ac:dyDescent="0.2">
      <c r="A24" s="51">
        <v>-60</v>
      </c>
      <c r="B24" s="54">
        <v>-0.38132339715957603</v>
      </c>
      <c r="C24" s="55">
        <v>-0.12732344865799</v>
      </c>
      <c r="D24" s="55">
        <v>-0.175571829080582</v>
      </c>
      <c r="E24" s="55">
        <v>-0.14921209216117901</v>
      </c>
      <c r="F24" s="55">
        <v>-0.16343596577644301</v>
      </c>
      <c r="G24" s="55">
        <v>-0.123772636055946</v>
      </c>
      <c r="H24" s="55">
        <v>-0.15534642338752699</v>
      </c>
      <c r="I24" s="56">
        <v>-0.21100839972495999</v>
      </c>
      <c r="J24" s="17"/>
      <c r="K24" s="17"/>
      <c r="L24" s="17"/>
      <c r="M24" s="17"/>
      <c r="N24" s="17"/>
      <c r="O24" s="17"/>
      <c r="P24" s="17"/>
    </row>
    <row r="25" spans="1:16" x14ac:dyDescent="0.2">
      <c r="A25" s="51">
        <v>-50</v>
      </c>
      <c r="B25" s="22">
        <v>-0.312078356742859</v>
      </c>
      <c r="C25" s="20">
        <v>-0.10263358801603301</v>
      </c>
      <c r="D25" s="20">
        <v>-0.14693088829517401</v>
      </c>
      <c r="E25" s="20">
        <v>-0.122818350791931</v>
      </c>
      <c r="F25" s="20">
        <v>-0.13293410837650299</v>
      </c>
      <c r="G25" s="20">
        <v>-8.6538173258304998E-2</v>
      </c>
      <c r="H25" s="20">
        <v>-0.113153621554375</v>
      </c>
      <c r="I25" s="25">
        <v>-0.16119632124900801</v>
      </c>
      <c r="J25" s="17"/>
      <c r="K25" s="17"/>
      <c r="L25" s="17"/>
      <c r="M25" s="17"/>
      <c r="N25" s="17"/>
      <c r="O25" s="17"/>
      <c r="P25" s="17"/>
    </row>
    <row r="26" spans="1:16" x14ac:dyDescent="0.2">
      <c r="A26" s="51">
        <v>-40</v>
      </c>
      <c r="B26" s="22">
        <v>-0.25052171945571899</v>
      </c>
      <c r="C26" s="20">
        <v>-7.3024794459342998E-2</v>
      </c>
      <c r="D26" s="20">
        <v>-0.108800798654556</v>
      </c>
      <c r="E26" s="20">
        <v>-9.2520244419575001E-2</v>
      </c>
      <c r="F26" s="20">
        <v>-0.103413745760918</v>
      </c>
      <c r="G26" s="20">
        <v>-4.8891536891460002E-2</v>
      </c>
      <c r="H26" s="20">
        <v>-6.8845719099044994E-2</v>
      </c>
      <c r="I26" s="25">
        <v>-0.11701110750436799</v>
      </c>
      <c r="J26" s="17"/>
      <c r="K26" s="17"/>
      <c r="L26" s="17"/>
      <c r="M26" s="17"/>
      <c r="N26" s="17"/>
      <c r="O26" s="17"/>
      <c r="P26" s="17"/>
    </row>
    <row r="27" spans="1:16" x14ac:dyDescent="0.2">
      <c r="A27" s="51">
        <v>-30</v>
      </c>
      <c r="B27" s="22">
        <v>-0.18135364353656799</v>
      </c>
      <c r="C27" s="20">
        <v>-4.1330050677060998E-2</v>
      </c>
      <c r="D27" s="20">
        <v>-7.7839612960814999E-2</v>
      </c>
      <c r="E27" s="20">
        <v>-5.9688072651624999E-2</v>
      </c>
      <c r="F27" s="20">
        <v>-6.9366589188575994E-2</v>
      </c>
      <c r="G27" s="20">
        <v>3.6626599729061002E-2</v>
      </c>
      <c r="H27" s="20">
        <v>5.7343069463967999E-2</v>
      </c>
      <c r="I27" s="25">
        <v>-8.0543227493762998E-2</v>
      </c>
      <c r="J27" s="17"/>
      <c r="K27" s="17"/>
      <c r="L27" s="17"/>
      <c r="M27" s="17"/>
      <c r="N27" s="17"/>
      <c r="O27" s="17"/>
      <c r="P27" s="17"/>
    </row>
    <row r="28" spans="1:16" x14ac:dyDescent="0.2">
      <c r="A28" s="51">
        <v>-20</v>
      </c>
      <c r="B28" s="22">
        <v>-0.11190604418516201</v>
      </c>
      <c r="C28" s="20">
        <v>2.1055839955806999E-2</v>
      </c>
      <c r="D28" s="20">
        <v>-3.6417771130799997E-2</v>
      </c>
      <c r="E28" s="20">
        <v>-2.6130935177207E-2</v>
      </c>
      <c r="F28" s="20">
        <v>-3.3906761556864E-2</v>
      </c>
      <c r="G28" s="20">
        <v>7.4058018624783006E-2</v>
      </c>
      <c r="H28" s="20">
        <v>0.111994877457619</v>
      </c>
      <c r="I28" s="25">
        <v>4.9658909440040998E-2</v>
      </c>
      <c r="J28" s="17"/>
      <c r="K28" s="17"/>
      <c r="L28" s="17"/>
      <c r="M28" s="17"/>
      <c r="N28" s="17"/>
      <c r="O28" s="17"/>
      <c r="P28" s="17"/>
    </row>
    <row r="29" spans="1:16" x14ac:dyDescent="0.2">
      <c r="A29" s="51">
        <v>-10</v>
      </c>
      <c r="B29" s="22">
        <v>4.1102051734923997E-2</v>
      </c>
      <c r="C29" s="20">
        <v>6.1920117586851002E-2</v>
      </c>
      <c r="D29" s="20">
        <v>9.5570161938667006E-2</v>
      </c>
      <c r="E29" s="20">
        <v>6.4643546938895999E-2</v>
      </c>
      <c r="F29" s="20">
        <v>3.3736120909452001E-2</v>
      </c>
      <c r="G29" s="20">
        <v>0.121163092553616</v>
      </c>
      <c r="H29" s="20">
        <v>0.162993043661118</v>
      </c>
      <c r="I29" s="25">
        <v>9.6512630581855996E-2</v>
      </c>
      <c r="J29" s="17"/>
      <c r="K29" s="17"/>
      <c r="L29" s="17"/>
      <c r="M29" s="17"/>
      <c r="N29" s="17"/>
      <c r="O29" s="17"/>
      <c r="P29" s="17"/>
    </row>
    <row r="30" spans="1:16" x14ac:dyDescent="0.2">
      <c r="A30" s="51">
        <v>0</v>
      </c>
      <c r="B30" s="22">
        <v>0.15062201023101801</v>
      </c>
      <c r="C30" s="20">
        <v>0.114691905677319</v>
      </c>
      <c r="D30" s="20">
        <v>0.17536985874176</v>
      </c>
      <c r="E30" s="20">
        <v>0.12246162444353099</v>
      </c>
      <c r="F30" s="20">
        <v>8.7912552058696997E-2</v>
      </c>
      <c r="G30" s="20">
        <v>0.19160071015357999</v>
      </c>
      <c r="H30" s="20">
        <v>0.23188252747058899</v>
      </c>
      <c r="I30" s="25">
        <v>0.16554489731788599</v>
      </c>
      <c r="J30" s="17"/>
      <c r="K30" s="17"/>
      <c r="L30" s="17"/>
      <c r="M30" s="17"/>
      <c r="N30" s="17"/>
      <c r="O30" s="17"/>
      <c r="P30" s="17"/>
    </row>
    <row r="31" spans="1:16" x14ac:dyDescent="0.2">
      <c r="A31" s="51">
        <v>10</v>
      </c>
      <c r="B31" s="22">
        <v>0.284446090459824</v>
      </c>
      <c r="C31" s="20">
        <v>0.17134664952754999</v>
      </c>
      <c r="D31" s="20">
        <v>0.245916128158569</v>
      </c>
      <c r="E31" s="20">
        <v>0.18614172935485801</v>
      </c>
      <c r="F31" s="20">
        <v>0.14617882668971999</v>
      </c>
      <c r="G31" s="20">
        <v>0.22879968583583801</v>
      </c>
      <c r="H31" s="20">
        <v>0.28201970458030701</v>
      </c>
      <c r="I31" s="25">
        <v>0.213995441794395</v>
      </c>
      <c r="J31" s="17"/>
      <c r="K31" s="17"/>
      <c r="L31" s="17"/>
      <c r="M31" s="17"/>
      <c r="N31" s="17"/>
      <c r="O31" s="17"/>
      <c r="P31" s="17"/>
    </row>
    <row r="32" spans="1:16" x14ac:dyDescent="0.2">
      <c r="A32" s="51">
        <v>20</v>
      </c>
      <c r="B32" s="22">
        <v>0.42912501096725503</v>
      </c>
      <c r="C32" s="20">
        <v>0.221711501479149</v>
      </c>
      <c r="D32" s="20">
        <v>0.30569222569465598</v>
      </c>
      <c r="E32" s="20">
        <v>0.250070750713348</v>
      </c>
      <c r="F32" s="20">
        <v>0.21258248388767201</v>
      </c>
      <c r="G32" s="20">
        <v>0.243601649999619</v>
      </c>
      <c r="H32" s="20">
        <v>0.30329629778862</v>
      </c>
      <c r="I32" s="25">
        <v>0.23477341234683999</v>
      </c>
      <c r="J32" s="17"/>
      <c r="K32" s="17"/>
      <c r="L32" s="17"/>
      <c r="M32" s="17"/>
      <c r="N32" s="17"/>
      <c r="O32" s="17"/>
      <c r="P32" s="17"/>
    </row>
    <row r="33" spans="1:16" x14ac:dyDescent="0.2">
      <c r="A33" s="51">
        <v>30</v>
      </c>
      <c r="B33" s="22">
        <v>0.60199707746505704</v>
      </c>
      <c r="C33" s="20">
        <v>0.279187351465225</v>
      </c>
      <c r="D33" s="20">
        <v>0.37731957435607899</v>
      </c>
      <c r="E33" s="20">
        <v>0.34230202436447099</v>
      </c>
      <c r="F33" s="20">
        <v>0.28750005364418002</v>
      </c>
      <c r="G33" s="20">
        <v>0.24642011523246801</v>
      </c>
      <c r="H33" s="20">
        <v>0.32640305161476102</v>
      </c>
      <c r="I33" s="25">
        <v>0.25579112768173201</v>
      </c>
      <c r="J33" s="17"/>
      <c r="K33" s="17"/>
      <c r="L33" s="17"/>
      <c r="M33" s="17"/>
      <c r="N33" s="17"/>
      <c r="O33" s="17"/>
      <c r="P33" s="17"/>
    </row>
    <row r="34" spans="1:16" x14ac:dyDescent="0.2">
      <c r="A34" s="51">
        <v>40</v>
      </c>
      <c r="B34" s="22">
        <v>0.82380795478820801</v>
      </c>
      <c r="C34" s="20">
        <v>0.37415125966072099</v>
      </c>
      <c r="D34" s="20">
        <v>0.48189172148704501</v>
      </c>
      <c r="E34" s="20">
        <v>0.55337131023407005</v>
      </c>
      <c r="F34" s="20">
        <v>0.38443195819854697</v>
      </c>
      <c r="G34" s="20">
        <v>0.30658903717994701</v>
      </c>
      <c r="H34" s="20">
        <v>0.43123614788055398</v>
      </c>
      <c r="I34" s="25">
        <v>0.37240263819694502</v>
      </c>
      <c r="J34" s="17"/>
      <c r="K34" s="17"/>
      <c r="L34" s="17"/>
      <c r="M34" s="17"/>
      <c r="N34" s="17"/>
      <c r="O34" s="17"/>
      <c r="P34" s="17"/>
    </row>
    <row r="35" spans="1:16" x14ac:dyDescent="0.2">
      <c r="A35" s="51">
        <v>50</v>
      </c>
      <c r="B35" s="22">
        <v>1.1781429052352901</v>
      </c>
      <c r="C35" s="20">
        <v>0.66491746902465798</v>
      </c>
      <c r="D35" s="20">
        <v>0.80805170536041304</v>
      </c>
      <c r="E35" s="20">
        <v>1.02541208267211</v>
      </c>
      <c r="F35" s="20">
        <v>0.57744669914245605</v>
      </c>
      <c r="G35" s="20">
        <v>0.59432828426361095</v>
      </c>
      <c r="H35" s="20">
        <v>0.78608900308608998</v>
      </c>
      <c r="I35" s="25">
        <v>0.80833375453948997</v>
      </c>
      <c r="J35" s="17"/>
      <c r="K35" s="17"/>
      <c r="L35" s="17"/>
      <c r="M35" s="17"/>
      <c r="N35" s="17"/>
      <c r="O35" s="17"/>
      <c r="P35" s="17"/>
    </row>
    <row r="36" spans="1:16" x14ac:dyDescent="0.2">
      <c r="A36" s="51">
        <v>60</v>
      </c>
      <c r="B36" s="22">
        <v>1.81355345249176</v>
      </c>
      <c r="C36" s="20">
        <v>1.3236658573150599</v>
      </c>
      <c r="D36" s="20">
        <v>1.5355535745620701</v>
      </c>
      <c r="E36" s="20">
        <v>1.80041515827179</v>
      </c>
      <c r="F36" s="20">
        <v>0.94896787405014005</v>
      </c>
      <c r="G36" s="20">
        <v>1.2797501087188701</v>
      </c>
      <c r="H36" s="20">
        <v>1.6431621313095</v>
      </c>
      <c r="I36" s="25">
        <v>1.86203384399414</v>
      </c>
      <c r="J36" s="17"/>
      <c r="K36" s="17"/>
      <c r="L36" s="17"/>
      <c r="M36" s="17"/>
      <c r="N36" s="17"/>
      <c r="O36" s="17"/>
      <c r="P36" s="17"/>
    </row>
    <row r="37" spans="1:16" x14ac:dyDescent="0.2">
      <c r="A37" s="51">
        <v>70</v>
      </c>
      <c r="B37" s="22">
        <v>2.7615401744842498</v>
      </c>
      <c r="C37" s="20">
        <v>2.3536081314086901</v>
      </c>
      <c r="D37" s="20">
        <v>2.6435549259185702</v>
      </c>
      <c r="E37" s="20">
        <v>2.83660888671875</v>
      </c>
      <c r="F37" s="20">
        <v>1.51818239688873</v>
      </c>
      <c r="G37" s="20">
        <v>2.28584551811218</v>
      </c>
      <c r="H37" s="20">
        <v>2.8837406635284402</v>
      </c>
      <c r="I37" s="25">
        <v>3.3920714855193999</v>
      </c>
      <c r="J37" s="17"/>
      <c r="K37" s="17"/>
      <c r="L37" s="17"/>
      <c r="M37" s="17"/>
      <c r="N37" s="17"/>
      <c r="O37" s="17"/>
      <c r="P37" s="17"/>
    </row>
    <row r="38" spans="1:16" x14ac:dyDescent="0.2">
      <c r="A38" s="51">
        <v>80</v>
      </c>
      <c r="B38" s="22">
        <v>3.8927073478698699</v>
      </c>
      <c r="C38" s="20">
        <v>3.5875568389892498</v>
      </c>
      <c r="D38" s="20">
        <v>3.9670827388763401</v>
      </c>
      <c r="E38" s="20">
        <v>4.0041823387145996</v>
      </c>
      <c r="F38" s="20">
        <v>2.1881697177886901</v>
      </c>
      <c r="G38" s="20">
        <v>3.36713695526123</v>
      </c>
      <c r="H38" s="20">
        <v>4.2181196212768501</v>
      </c>
      <c r="I38" s="25">
        <v>5.00856590270996</v>
      </c>
      <c r="J38" s="17"/>
      <c r="K38" s="17"/>
      <c r="L38" s="17"/>
      <c r="M38" s="17"/>
      <c r="N38" s="17"/>
      <c r="O38" s="17"/>
      <c r="P38" s="17"/>
    </row>
    <row r="39" spans="1:16" x14ac:dyDescent="0.2">
      <c r="A39" s="51">
        <v>90</v>
      </c>
      <c r="B39" s="22">
        <v>5.0645370483398402</v>
      </c>
      <c r="C39" s="20">
        <v>4.8807559013366699</v>
      </c>
      <c r="D39" s="20">
        <v>5.3146686553954998</v>
      </c>
      <c r="E39" s="20">
        <v>5.2399511337280202</v>
      </c>
      <c r="F39" s="20">
        <v>2.9270262718200599</v>
      </c>
      <c r="G39" s="20">
        <v>4.3850836753845197</v>
      </c>
      <c r="H39" s="20">
        <v>5.4715504646301198</v>
      </c>
      <c r="I39" s="25">
        <v>6.4705944061279297</v>
      </c>
      <c r="J39" s="17"/>
      <c r="K39" s="17"/>
      <c r="L39" s="17"/>
      <c r="M39" s="17"/>
      <c r="N39" s="17"/>
      <c r="O39" s="17"/>
      <c r="P39" s="17"/>
    </row>
    <row r="40" spans="1:16" x14ac:dyDescent="0.2">
      <c r="A40" s="53">
        <v>100</v>
      </c>
      <c r="B40" s="23">
        <v>6.2291688919067303</v>
      </c>
      <c r="C40" s="18">
        <v>6.1514134407043404</v>
      </c>
      <c r="D40" s="18">
        <v>6.6281843185424796</v>
      </c>
      <c r="E40" s="18">
        <v>6.4680800437927202</v>
      </c>
      <c r="F40" s="18">
        <v>3.6945219039916899</v>
      </c>
      <c r="G40" s="18">
        <v>5.3054075241088796</v>
      </c>
      <c r="H40" s="18">
        <v>6.6023836135864196</v>
      </c>
      <c r="I40" s="26">
        <v>7.7357902526855398</v>
      </c>
      <c r="J40" s="17"/>
      <c r="K40" s="17"/>
      <c r="L40" s="17"/>
      <c r="M40" s="17"/>
      <c r="N40" s="17"/>
      <c r="O40" s="17"/>
      <c r="P40" s="17"/>
    </row>
    <row r="43" spans="1:16" x14ac:dyDescent="0.2">
      <c r="A43" s="242" t="s">
        <v>317</v>
      </c>
      <c r="B43" s="242"/>
      <c r="C43" s="242"/>
      <c r="D43" s="242"/>
    </row>
    <row r="44" spans="1:16" x14ac:dyDescent="0.2">
      <c r="A44" s="242"/>
      <c r="B44" s="242"/>
      <c r="C44" s="242"/>
      <c r="D44" s="242"/>
    </row>
    <row r="46" spans="1:16" x14ac:dyDescent="0.2">
      <c r="A46" s="126" t="s">
        <v>121</v>
      </c>
      <c r="B46" s="126"/>
    </row>
    <row r="47" spans="1:16" ht="17" x14ac:dyDescent="0.25">
      <c r="A47" s="235" t="s">
        <v>165</v>
      </c>
      <c r="B47" s="235"/>
      <c r="C47" s="1" t="s">
        <v>257</v>
      </c>
    </row>
    <row r="48" spans="1:16" x14ac:dyDescent="0.2">
      <c r="B48" s="345" t="s">
        <v>12</v>
      </c>
      <c r="C48" s="346"/>
      <c r="D48" s="346"/>
      <c r="E48" s="346"/>
      <c r="F48" s="346"/>
      <c r="G48" s="346"/>
      <c r="H48" s="346"/>
      <c r="I48" s="347"/>
    </row>
    <row r="49" spans="1:9" x14ac:dyDescent="0.2">
      <c r="A49" s="136" t="s">
        <v>1</v>
      </c>
      <c r="B49" s="133" t="s">
        <v>141</v>
      </c>
      <c r="C49" s="134" t="s">
        <v>142</v>
      </c>
      <c r="D49" s="134" t="s">
        <v>143</v>
      </c>
      <c r="E49" s="134" t="s">
        <v>144</v>
      </c>
      <c r="F49" s="134" t="s">
        <v>145</v>
      </c>
      <c r="G49" s="134" t="s">
        <v>146</v>
      </c>
      <c r="H49" s="134" t="s">
        <v>147</v>
      </c>
      <c r="I49" s="135" t="s">
        <v>148</v>
      </c>
    </row>
    <row r="50" spans="1:9" x14ac:dyDescent="0.2">
      <c r="A50" s="137">
        <v>-100</v>
      </c>
      <c r="B50" s="139">
        <v>-0.1708984375</v>
      </c>
      <c r="C50" s="140">
        <v>-0.18310546875</v>
      </c>
      <c r="D50" s="140">
        <v>-0.14023813605308499</v>
      </c>
      <c r="E50" s="140">
        <v>-0.122979991137981</v>
      </c>
      <c r="F50" s="140">
        <v>-0.19944104552269001</v>
      </c>
      <c r="G50" s="140">
        <v>-0.18737530708312999</v>
      </c>
      <c r="H50" s="140">
        <v>-0.13886438310146301</v>
      </c>
      <c r="I50" s="141">
        <v>-0.14078207314014399</v>
      </c>
    </row>
    <row r="51" spans="1:9" x14ac:dyDescent="0.2">
      <c r="A51" s="137">
        <v>-80</v>
      </c>
      <c r="B51" s="139">
        <v>-0.128173828125</v>
      </c>
      <c r="C51" s="140">
        <v>-0.1495361328125</v>
      </c>
      <c r="D51" s="140">
        <v>-9.6686385571956995E-2</v>
      </c>
      <c r="E51" s="140">
        <v>-9.0774305164813995E-2</v>
      </c>
      <c r="F51" s="140">
        <v>-0.145848974585533</v>
      </c>
      <c r="G51" s="140">
        <v>-0.12803198397159599</v>
      </c>
      <c r="H51" s="140">
        <v>-0.102074816823006</v>
      </c>
      <c r="I51" s="141">
        <v>-0.112019397318363</v>
      </c>
    </row>
    <row r="52" spans="1:9" x14ac:dyDescent="0.2">
      <c r="A52" s="137">
        <v>-60</v>
      </c>
      <c r="B52" s="139">
        <v>-9.1552734375E-2</v>
      </c>
      <c r="C52" s="140">
        <v>-0.13427734375</v>
      </c>
      <c r="D52" s="140">
        <v>-5.4892677813767998E-2</v>
      </c>
      <c r="E52" s="140">
        <v>-6.1261173337697997E-2</v>
      </c>
      <c r="F52" s="140">
        <v>-9.1650649905204995E-2</v>
      </c>
      <c r="G52" s="140">
        <v>-8.4296576678752996E-2</v>
      </c>
      <c r="H52" s="140">
        <v>-6.9508768618106995E-2</v>
      </c>
      <c r="I52" s="141">
        <v>-7.9275578260422003E-2</v>
      </c>
    </row>
    <row r="53" spans="1:9" x14ac:dyDescent="0.2">
      <c r="A53" s="137">
        <v>-40</v>
      </c>
      <c r="B53" s="139">
        <v>6.40869140625E-2</v>
      </c>
      <c r="C53" s="140">
        <v>-0.1068115234375</v>
      </c>
      <c r="D53" s="140">
        <v>3.3591937273740997E-2</v>
      </c>
      <c r="E53" s="140">
        <v>3.9887886494397999E-2</v>
      </c>
      <c r="F53" s="140">
        <v>-5.0645336508750999E-2</v>
      </c>
      <c r="G53" s="140">
        <v>-4.2155671864748001E-2</v>
      </c>
      <c r="H53" s="140">
        <v>-3.9813153445720999E-2</v>
      </c>
      <c r="I53" s="141">
        <v>-5.3192451596260001E-2</v>
      </c>
    </row>
    <row r="54" spans="1:9" x14ac:dyDescent="0.2">
      <c r="A54" s="137">
        <v>-20</v>
      </c>
      <c r="B54" s="139">
        <v>8.544921875E-2</v>
      </c>
      <c r="C54" s="140">
        <v>0.1251220703125</v>
      </c>
      <c r="D54" s="140">
        <v>5.8843959122896E-2</v>
      </c>
      <c r="E54" s="140">
        <v>7.2951368987559995E-2</v>
      </c>
      <c r="F54" s="140">
        <v>4.6692341566086003E-2</v>
      </c>
      <c r="G54" s="140">
        <v>4.0381636470556002E-2</v>
      </c>
      <c r="H54" s="140">
        <v>3.0664125457405999E-2</v>
      </c>
      <c r="I54" s="141">
        <v>5.2290841937065E-2</v>
      </c>
    </row>
    <row r="55" spans="1:9" x14ac:dyDescent="0.2">
      <c r="A55" s="137">
        <v>0</v>
      </c>
      <c r="B55" s="139">
        <v>0.1312255859375</v>
      </c>
      <c r="C55" s="140">
        <v>0.146484375</v>
      </c>
      <c r="D55" s="140">
        <v>8.8165737688540996E-2</v>
      </c>
      <c r="E55" s="140">
        <v>9.5178097486495999E-2</v>
      </c>
      <c r="F55" s="140">
        <v>7.9526551067828993E-2</v>
      </c>
      <c r="G55" s="140">
        <v>7.9015314579009996E-2</v>
      </c>
      <c r="H55" s="140">
        <v>6.2059283256530998E-2</v>
      </c>
      <c r="I55" s="141">
        <v>6.7391499876975999E-2</v>
      </c>
    </row>
    <row r="56" spans="1:9" x14ac:dyDescent="0.2">
      <c r="A56" s="137">
        <v>20</v>
      </c>
      <c r="B56" s="139">
        <v>0.13427734375</v>
      </c>
      <c r="C56" s="140">
        <v>0.1495361328125</v>
      </c>
      <c r="D56" s="140">
        <v>0.106140084564686</v>
      </c>
      <c r="E56" s="140">
        <v>0.122255496680737</v>
      </c>
      <c r="F56" s="140">
        <v>0.118415594100952</v>
      </c>
      <c r="G56" s="140">
        <v>0.112148962914944</v>
      </c>
      <c r="H56" s="140">
        <v>8.9151427149773005E-2</v>
      </c>
      <c r="I56" s="141">
        <v>0.10011417418718301</v>
      </c>
    </row>
    <row r="57" spans="1:9" x14ac:dyDescent="0.2">
      <c r="A57" s="137">
        <v>40</v>
      </c>
      <c r="B57" s="139">
        <v>0.1708984375</v>
      </c>
      <c r="C57" s="140">
        <v>0.140380859375</v>
      </c>
      <c r="D57" s="140">
        <v>0.13349451124668099</v>
      </c>
      <c r="E57" s="140">
        <v>0.13490304350853</v>
      </c>
      <c r="F57" s="140">
        <v>0.16345368325710299</v>
      </c>
      <c r="G57" s="140">
        <v>0.15651817619800601</v>
      </c>
      <c r="H57" s="140">
        <v>0.122343972325325</v>
      </c>
      <c r="I57" s="141">
        <v>0.117548540234566</v>
      </c>
    </row>
    <row r="58" spans="1:9" x14ac:dyDescent="0.2">
      <c r="A58" s="137">
        <v>60</v>
      </c>
      <c r="B58" s="139">
        <v>0.2197265625</v>
      </c>
      <c r="C58" s="140">
        <v>0.1800537109375</v>
      </c>
      <c r="D58" s="140">
        <v>0.19743439555168199</v>
      </c>
      <c r="E58" s="140">
        <v>0.18978105485439301</v>
      </c>
      <c r="F58" s="140">
        <v>0.277639299631119</v>
      </c>
      <c r="G58" s="140">
        <v>0.22950644791126301</v>
      </c>
      <c r="H58" s="140">
        <v>0.17352117598056799</v>
      </c>
      <c r="I58" s="141">
        <v>0.16094718873500799</v>
      </c>
    </row>
    <row r="59" spans="1:9" x14ac:dyDescent="0.2">
      <c r="A59" s="138">
        <v>80</v>
      </c>
      <c r="B59" s="142">
        <v>0.3692626953125</v>
      </c>
      <c r="C59" s="143">
        <v>0.2349853515625</v>
      </c>
      <c r="D59" s="143">
        <v>0.35044145584106401</v>
      </c>
      <c r="E59" s="143">
        <v>0.33726873993873602</v>
      </c>
      <c r="F59" s="143">
        <v>0.481936395168304</v>
      </c>
      <c r="G59" s="143">
        <v>0.43152037262916598</v>
      </c>
      <c r="H59" s="143">
        <v>0.30786851048469499</v>
      </c>
      <c r="I59" s="144">
        <v>0.30994808673858598</v>
      </c>
    </row>
    <row r="61" spans="1:9" ht="17" x14ac:dyDescent="0.25">
      <c r="A61" s="235" t="s">
        <v>164</v>
      </c>
      <c r="B61" s="235"/>
      <c r="C61" s="1" t="s">
        <v>257</v>
      </c>
    </row>
    <row r="62" spans="1:9" x14ac:dyDescent="0.2">
      <c r="B62" s="227" t="s">
        <v>12</v>
      </c>
      <c r="C62" s="228"/>
      <c r="D62" s="228"/>
      <c r="E62" s="228"/>
      <c r="F62" s="228"/>
      <c r="G62" s="228"/>
      <c r="H62" s="229"/>
      <c r="I62" s="145"/>
    </row>
    <row r="63" spans="1:9" x14ac:dyDescent="0.2">
      <c r="A63" s="86" t="s">
        <v>1</v>
      </c>
      <c r="B63" s="134" t="s">
        <v>149</v>
      </c>
      <c r="C63" s="134" t="s">
        <v>150</v>
      </c>
      <c r="D63" s="134" t="s">
        <v>151</v>
      </c>
      <c r="E63" s="134" t="s">
        <v>152</v>
      </c>
      <c r="F63" s="134" t="s">
        <v>153</v>
      </c>
      <c r="G63" s="134" t="s">
        <v>154</v>
      </c>
      <c r="H63" s="135" t="s">
        <v>155</v>
      </c>
    </row>
    <row r="64" spans="1:9" x14ac:dyDescent="0.2">
      <c r="A64" s="47">
        <v>-100</v>
      </c>
      <c r="B64" s="146">
        <v>-9.6333317458629997E-2</v>
      </c>
      <c r="C64" s="30">
        <v>-8.6481720209121996E-2</v>
      </c>
      <c r="D64" s="30">
        <v>-0.11413799226283999</v>
      </c>
      <c r="E64" s="30">
        <v>-0.103235326707363</v>
      </c>
      <c r="F64" s="30">
        <v>-9.9265433847903997E-2</v>
      </c>
      <c r="G64" s="30">
        <v>-0.12155157327652</v>
      </c>
      <c r="H64" s="31">
        <v>-0.10901590436697001</v>
      </c>
    </row>
    <row r="65" spans="1:9" x14ac:dyDescent="0.2">
      <c r="A65" s="47">
        <v>-80</v>
      </c>
      <c r="B65" s="139">
        <v>-7.3256127536296997E-2</v>
      </c>
      <c r="C65" s="32">
        <v>-6.7581623792647996E-2</v>
      </c>
      <c r="D65" s="32">
        <v>-8.1641100347042E-2</v>
      </c>
      <c r="E65" s="32">
        <v>-8.6213968694209997E-2</v>
      </c>
      <c r="F65" s="32">
        <v>-7.6754018664360005E-2</v>
      </c>
      <c r="G65" s="32">
        <v>-8.9066259562969E-2</v>
      </c>
      <c r="H65" s="33">
        <v>-8.9285403490067E-2</v>
      </c>
    </row>
    <row r="66" spans="1:9" x14ac:dyDescent="0.2">
      <c r="A66" s="47">
        <v>-60</v>
      </c>
      <c r="B66" s="139">
        <v>-5.1838904619217002E-2</v>
      </c>
      <c r="C66" s="32">
        <v>-4.2973119765519999E-2</v>
      </c>
      <c r="D66" s="32">
        <v>-5.7029940187930998E-2</v>
      </c>
      <c r="E66" s="32">
        <v>-5.5361308157444E-2</v>
      </c>
      <c r="F66" s="32">
        <v>-5.5298574268817999E-2</v>
      </c>
      <c r="G66" s="32">
        <v>-6.0594517737627002E-2</v>
      </c>
      <c r="H66" s="33">
        <v>-6.1604700982571002E-2</v>
      </c>
    </row>
    <row r="67" spans="1:9" x14ac:dyDescent="0.2">
      <c r="A67" s="47">
        <v>-40</v>
      </c>
      <c r="B67" s="139">
        <v>3.6235801875591001E-2</v>
      </c>
      <c r="C67" s="32">
        <v>3.5020068287849003E-2</v>
      </c>
      <c r="D67" s="32">
        <v>3.3848792314529003E-2</v>
      </c>
      <c r="E67" s="32">
        <v>4.2929396033287E-2</v>
      </c>
      <c r="F67" s="32">
        <v>4.5050192624330999E-2</v>
      </c>
      <c r="G67" s="32">
        <v>-3.9568573236465003E-2</v>
      </c>
      <c r="H67" s="33">
        <v>-4.9811001867055997E-2</v>
      </c>
    </row>
    <row r="68" spans="1:9" x14ac:dyDescent="0.2">
      <c r="A68" s="47">
        <v>-20</v>
      </c>
      <c r="B68" s="139">
        <v>5.7127252221106997E-2</v>
      </c>
      <c r="C68" s="32">
        <v>5.6761711835860998E-2</v>
      </c>
      <c r="D68" s="32">
        <v>5.2285939455032002E-2</v>
      </c>
      <c r="E68" s="32">
        <v>5.4994653910397998E-2</v>
      </c>
      <c r="F68" s="32">
        <v>6.780830770731E-2</v>
      </c>
      <c r="G68" s="32">
        <v>5.9655427932739001E-2</v>
      </c>
      <c r="H68" s="33">
        <v>5.3802806884050002E-2</v>
      </c>
    </row>
    <row r="69" spans="1:9" x14ac:dyDescent="0.2">
      <c r="A69" s="47">
        <v>0</v>
      </c>
      <c r="B69" s="139">
        <v>7.3867686092854004E-2</v>
      </c>
      <c r="C69" s="32">
        <v>7.3730193078517997E-2</v>
      </c>
      <c r="D69" s="32">
        <v>7.1834243834018999E-2</v>
      </c>
      <c r="E69" s="32">
        <v>7.9730376601218997E-2</v>
      </c>
      <c r="F69" s="32">
        <v>8.1897340714931002E-2</v>
      </c>
      <c r="G69" s="32">
        <v>8.1906698644161002E-2</v>
      </c>
      <c r="H69" s="33">
        <v>7.6535992324352001E-2</v>
      </c>
    </row>
    <row r="70" spans="1:9" x14ac:dyDescent="0.2">
      <c r="A70" s="47">
        <v>20</v>
      </c>
      <c r="B70" s="139">
        <v>9.1150291264057007E-2</v>
      </c>
      <c r="C70" s="32">
        <v>8.8651001453400005E-2</v>
      </c>
      <c r="D70" s="32">
        <v>8.6741514503955994E-2</v>
      </c>
      <c r="E70" s="32">
        <v>9.2342123389243996E-2</v>
      </c>
      <c r="F70" s="32">
        <v>9.4109915196896002E-2</v>
      </c>
      <c r="G70" s="32">
        <v>0.10973688215017301</v>
      </c>
      <c r="H70" s="33">
        <v>9.0414285659789997E-2</v>
      </c>
    </row>
    <row r="71" spans="1:9" x14ac:dyDescent="0.2">
      <c r="A71" s="47">
        <v>40</v>
      </c>
      <c r="B71" s="139">
        <v>0.107424385845661</v>
      </c>
      <c r="C71" s="32">
        <v>0.10149849206209199</v>
      </c>
      <c r="D71" s="32">
        <v>0.10856869071722</v>
      </c>
      <c r="E71" s="32">
        <v>0.104343391954899</v>
      </c>
      <c r="F71" s="32">
        <v>0.124308072030544</v>
      </c>
      <c r="G71" s="32">
        <v>0.117797076702118</v>
      </c>
      <c r="H71" s="33">
        <v>0.101071745157242</v>
      </c>
    </row>
    <row r="72" spans="1:9" x14ac:dyDescent="0.2">
      <c r="A72" s="47">
        <v>60</v>
      </c>
      <c r="B72" s="139">
        <v>0.127956658601761</v>
      </c>
      <c r="C72" s="32">
        <v>0.131767272949219</v>
      </c>
      <c r="D72" s="32">
        <v>0.133152931928635</v>
      </c>
      <c r="E72" s="32">
        <v>0.13513699173927299</v>
      </c>
      <c r="F72" s="32">
        <v>0.14225129783153501</v>
      </c>
      <c r="G72" s="32">
        <v>0.14848372340202301</v>
      </c>
      <c r="H72" s="33">
        <v>0.132420659065247</v>
      </c>
    </row>
    <row r="73" spans="1:9" x14ac:dyDescent="0.2">
      <c r="A73" s="48">
        <v>80</v>
      </c>
      <c r="B73" s="142">
        <v>0.193554922938347</v>
      </c>
      <c r="C73" s="34">
        <v>0.17261140048503901</v>
      </c>
      <c r="D73" s="34">
        <v>0.18917384743690499</v>
      </c>
      <c r="E73" s="34">
        <v>0.168362781405449</v>
      </c>
      <c r="F73" s="34">
        <v>0.18208473920822099</v>
      </c>
      <c r="G73" s="34">
        <v>0.22008121013641399</v>
      </c>
      <c r="H73" s="35">
        <v>0.17827761173248299</v>
      </c>
    </row>
    <row r="74" spans="1:9" x14ac:dyDescent="0.2">
      <c r="A74" s="123"/>
      <c r="B74" s="123"/>
      <c r="C74" s="123"/>
      <c r="D74" s="123"/>
      <c r="E74" s="123"/>
      <c r="F74" s="123"/>
      <c r="G74" s="123"/>
      <c r="H74" s="123"/>
    </row>
    <row r="75" spans="1:9" ht="17" x14ac:dyDescent="0.25">
      <c r="A75" s="235" t="s">
        <v>163</v>
      </c>
      <c r="B75" s="235"/>
      <c r="C75" s="1" t="s">
        <v>257</v>
      </c>
    </row>
    <row r="76" spans="1:9" x14ac:dyDescent="0.2">
      <c r="B76" s="345" t="s">
        <v>12</v>
      </c>
      <c r="C76" s="346"/>
      <c r="D76" s="346"/>
      <c r="E76" s="346"/>
      <c r="F76" s="346"/>
      <c r="G76" s="346"/>
      <c r="H76" s="347"/>
    </row>
    <row r="77" spans="1:9" x14ac:dyDescent="0.2">
      <c r="A77" s="86" t="s">
        <v>1</v>
      </c>
      <c r="B77" s="57" t="s">
        <v>156</v>
      </c>
      <c r="C77" s="57" t="s">
        <v>157</v>
      </c>
      <c r="D77" s="57" t="s">
        <v>158</v>
      </c>
      <c r="E77" s="57" t="s">
        <v>159</v>
      </c>
      <c r="F77" s="57" t="s">
        <v>160</v>
      </c>
      <c r="G77" s="57" t="s">
        <v>161</v>
      </c>
      <c r="H77" s="58" t="s">
        <v>162</v>
      </c>
      <c r="I77" s="17"/>
    </row>
    <row r="78" spans="1:9" x14ac:dyDescent="0.2">
      <c r="A78" s="47">
        <v>-100</v>
      </c>
      <c r="B78" s="37">
        <v>-8.7377451360225997E-2</v>
      </c>
      <c r="C78" s="30">
        <v>-9.8940201103686995E-2</v>
      </c>
      <c r="D78" s="30">
        <v>-9.6733786165714E-2</v>
      </c>
      <c r="E78" s="30">
        <v>-9.3905881047249007E-2</v>
      </c>
      <c r="F78" s="30">
        <v>-0.114809647202492</v>
      </c>
      <c r="G78" s="30">
        <v>-0.101803958415985</v>
      </c>
      <c r="H78" s="31">
        <v>-0.102779351174831</v>
      </c>
      <c r="I78" s="17"/>
    </row>
    <row r="79" spans="1:9" x14ac:dyDescent="0.2">
      <c r="A79" s="47">
        <v>-80</v>
      </c>
      <c r="B79" s="38">
        <v>-7.3097437620163006E-2</v>
      </c>
      <c r="C79" s="32">
        <v>-7.5837463140488004E-2</v>
      </c>
      <c r="D79" s="32">
        <v>-7.7023811638355005E-2</v>
      </c>
      <c r="E79" s="32">
        <v>-7.8248210251330996E-2</v>
      </c>
      <c r="F79" s="32">
        <v>-9.2505045235156999E-2</v>
      </c>
      <c r="G79" s="32">
        <v>-7.3047786951064994E-2</v>
      </c>
      <c r="H79" s="33">
        <v>-8.1602908670902002E-2</v>
      </c>
      <c r="I79" s="17"/>
    </row>
    <row r="80" spans="1:9" x14ac:dyDescent="0.2">
      <c r="A80" s="47">
        <v>-60</v>
      </c>
      <c r="B80" s="38">
        <v>-4.9283809959888E-2</v>
      </c>
      <c r="C80" s="32">
        <v>-5.0725921988487001E-2</v>
      </c>
      <c r="D80" s="32">
        <v>-8.6031757295132003E-2</v>
      </c>
      <c r="E80" s="32">
        <v>-5.6247513741255001E-2</v>
      </c>
      <c r="F80" s="32">
        <v>-6.6799774765968004E-2</v>
      </c>
      <c r="G80" s="32">
        <v>-5.1647234708070998E-2</v>
      </c>
      <c r="H80" s="33">
        <v>-6.3641116023064007E-2</v>
      </c>
      <c r="I80" s="17"/>
    </row>
    <row r="81" spans="1:9" x14ac:dyDescent="0.2">
      <c r="A81" s="47">
        <v>-40</v>
      </c>
      <c r="B81" s="38">
        <v>2.5352880358696001E-2</v>
      </c>
      <c r="C81" s="32">
        <v>-2.4863263592123999E-2</v>
      </c>
      <c r="D81" s="32">
        <v>-3.0290536582469999E-2</v>
      </c>
      <c r="E81" s="32">
        <v>-3.3048391342163003E-2</v>
      </c>
      <c r="F81" s="32">
        <v>-4.3235693126917003E-2</v>
      </c>
      <c r="G81" s="32">
        <v>-2.5172954425215999E-2</v>
      </c>
      <c r="H81" s="33">
        <v>-3.5188935697079003E-2</v>
      </c>
      <c r="I81" s="17"/>
    </row>
    <row r="82" spans="1:9" x14ac:dyDescent="0.2">
      <c r="A82" s="47">
        <v>-20</v>
      </c>
      <c r="B82" s="38">
        <v>4.3490897864102998E-2</v>
      </c>
      <c r="C82" s="32">
        <v>4.2024482041596999E-2</v>
      </c>
      <c r="D82" s="32">
        <v>4.8070181161165002E-2</v>
      </c>
      <c r="E82" s="32">
        <v>3.2194100320339002E-2</v>
      </c>
      <c r="F82" s="32">
        <v>4.8140056431293002E-2</v>
      </c>
      <c r="G82" s="32">
        <v>4.1406173259019997E-2</v>
      </c>
      <c r="H82" s="33">
        <v>3.5898096859454998E-2</v>
      </c>
      <c r="I82" s="17"/>
    </row>
    <row r="83" spans="1:9" x14ac:dyDescent="0.2">
      <c r="A83" s="47">
        <v>0</v>
      </c>
      <c r="B83" s="38">
        <v>6.1923068016768001E-2</v>
      </c>
      <c r="C83" s="32">
        <v>6.5678134560584994E-2</v>
      </c>
      <c r="D83" s="32">
        <v>6.2845848500728996E-2</v>
      </c>
      <c r="E83" s="32">
        <v>5.5697571486234998E-2</v>
      </c>
      <c r="F83" s="32">
        <v>6.7488454282284005E-2</v>
      </c>
      <c r="G83" s="32">
        <v>6.6915042698382998E-2</v>
      </c>
      <c r="H83" s="33">
        <v>5.5873550474643999E-2</v>
      </c>
      <c r="I83" s="17"/>
    </row>
    <row r="84" spans="1:9" x14ac:dyDescent="0.2">
      <c r="A84" s="47">
        <v>20</v>
      </c>
      <c r="B84" s="38">
        <v>7.5959987938404E-2</v>
      </c>
      <c r="C84" s="32">
        <v>8.360880613327E-2</v>
      </c>
      <c r="D84" s="32">
        <v>8.3127737045288003E-2</v>
      </c>
      <c r="E84" s="32">
        <v>7.5916938483715002E-2</v>
      </c>
      <c r="F84" s="32">
        <v>8.7990626692771995E-2</v>
      </c>
      <c r="G84" s="32">
        <v>7.6017685234546994E-2</v>
      </c>
      <c r="H84" s="33">
        <v>7.9434610903262995E-2</v>
      </c>
      <c r="I84" s="17"/>
    </row>
    <row r="85" spans="1:9" x14ac:dyDescent="0.2">
      <c r="A85" s="47">
        <v>40</v>
      </c>
      <c r="B85" s="38">
        <v>9.5898136496543995E-2</v>
      </c>
      <c r="C85" s="32">
        <v>0.1052355915308</v>
      </c>
      <c r="D85" s="32">
        <v>0.103208683431149</v>
      </c>
      <c r="E85" s="32">
        <v>0.10062741488218301</v>
      </c>
      <c r="F85" s="32">
        <v>0.10305976867675801</v>
      </c>
      <c r="G85" s="32">
        <v>9.8773986101150998E-2</v>
      </c>
      <c r="H85" s="33">
        <v>9.4161145389080006E-2</v>
      </c>
      <c r="I85" s="17"/>
    </row>
    <row r="86" spans="1:9" x14ac:dyDescent="0.2">
      <c r="A86" s="47">
        <v>60</v>
      </c>
      <c r="B86" s="38">
        <v>0.123379059135914</v>
      </c>
      <c r="C86" s="32">
        <v>0.13976939022540999</v>
      </c>
      <c r="D86" s="32">
        <v>0.13431951403617901</v>
      </c>
      <c r="E86" s="32">
        <v>0.134616434574127</v>
      </c>
      <c r="F86" s="32">
        <v>0.13065563142299699</v>
      </c>
      <c r="G86" s="32">
        <v>0.132320731878281</v>
      </c>
      <c r="H86" s="33">
        <v>0.12019220739603</v>
      </c>
      <c r="I86" s="17"/>
    </row>
    <row r="87" spans="1:9" x14ac:dyDescent="0.2">
      <c r="A87" s="48">
        <v>80</v>
      </c>
      <c r="B87" s="39">
        <v>0.179733991622925</v>
      </c>
      <c r="C87" s="34">
        <v>0.21304544806480399</v>
      </c>
      <c r="D87" s="34">
        <v>0.185425415635109</v>
      </c>
      <c r="E87" s="34">
        <v>0.187503501772881</v>
      </c>
      <c r="F87" s="34">
        <v>0.182418748736382</v>
      </c>
      <c r="G87" s="34">
        <v>0.19947840273380299</v>
      </c>
      <c r="H87" s="35">
        <v>0.18024477362632799</v>
      </c>
      <c r="I87" s="17"/>
    </row>
    <row r="88" spans="1:9" x14ac:dyDescent="0.2">
      <c r="A88" s="17"/>
      <c r="B88" s="17"/>
      <c r="C88" s="17"/>
      <c r="D88" s="17"/>
      <c r="E88" s="17"/>
      <c r="F88" s="17"/>
      <c r="G88" s="17"/>
      <c r="H88" s="17"/>
      <c r="I88" s="17"/>
    </row>
    <row r="89" spans="1:9" x14ac:dyDescent="0.2">
      <c r="A89" s="17"/>
      <c r="B89" s="17"/>
      <c r="C89" s="17"/>
      <c r="D89" s="17"/>
      <c r="E89" s="17"/>
      <c r="F89" s="17"/>
      <c r="G89" s="17"/>
      <c r="H89" s="17"/>
      <c r="I89" s="17"/>
    </row>
    <row r="90" spans="1:9" x14ac:dyDescent="0.2">
      <c r="A90" s="242" t="s">
        <v>318</v>
      </c>
      <c r="B90" s="242"/>
      <c r="C90" s="242"/>
      <c r="D90" s="242"/>
    </row>
    <row r="91" spans="1:9" x14ac:dyDescent="0.2">
      <c r="A91" s="242"/>
      <c r="B91" s="242"/>
      <c r="C91" s="242"/>
      <c r="D91" s="242"/>
    </row>
    <row r="93" spans="1:9" ht="17" x14ac:dyDescent="0.25">
      <c r="A93" s="235" t="s">
        <v>319</v>
      </c>
      <c r="B93" s="235"/>
      <c r="C93" s="235"/>
      <c r="E93" s="1" t="s">
        <v>257</v>
      </c>
    </row>
    <row r="94" spans="1:9" x14ac:dyDescent="0.2">
      <c r="B94" s="348" t="s">
        <v>12</v>
      </c>
      <c r="C94" s="349"/>
      <c r="D94" s="349"/>
      <c r="E94" s="349"/>
      <c r="F94" s="349"/>
      <c r="G94" s="349"/>
      <c r="H94" s="349"/>
      <c r="I94" s="350"/>
    </row>
    <row r="95" spans="1:9" x14ac:dyDescent="0.2">
      <c r="A95" s="86" t="s">
        <v>1</v>
      </c>
      <c r="B95" s="57" t="s">
        <v>169</v>
      </c>
      <c r="C95" s="57" t="s">
        <v>170</v>
      </c>
      <c r="D95" s="57" t="s">
        <v>171</v>
      </c>
      <c r="E95" s="57" t="s">
        <v>172</v>
      </c>
      <c r="F95" s="57" t="s">
        <v>173</v>
      </c>
      <c r="G95" s="57" t="s">
        <v>174</v>
      </c>
      <c r="H95" s="57" t="s">
        <v>175</v>
      </c>
      <c r="I95" s="58" t="s">
        <v>176</v>
      </c>
    </row>
    <row r="96" spans="1:9" x14ac:dyDescent="0.2">
      <c r="A96" s="47">
        <v>-100</v>
      </c>
      <c r="B96" s="37">
        <v>-0.43640077114105202</v>
      </c>
      <c r="C96" s="30">
        <v>-0.21470756828784901</v>
      </c>
      <c r="D96" s="30">
        <v>-0.15498130023479501</v>
      </c>
      <c r="E96" s="30">
        <v>-0.12341877073049499</v>
      </c>
      <c r="F96" s="30">
        <v>-0.15714871883392301</v>
      </c>
      <c r="G96" s="30">
        <v>-0.30517578125</v>
      </c>
      <c r="H96" s="30">
        <v>-0.1373291015625</v>
      </c>
      <c r="I96" s="31">
        <v>-0.24958606064319599</v>
      </c>
    </row>
    <row r="97" spans="1:10" x14ac:dyDescent="0.2">
      <c r="A97" s="47">
        <v>-80</v>
      </c>
      <c r="B97" s="38">
        <v>-0.36333200335502602</v>
      </c>
      <c r="C97" s="32">
        <v>-0.14537292718887301</v>
      </c>
      <c r="D97" s="32">
        <v>-0.123253218829632</v>
      </c>
      <c r="E97" s="32">
        <v>-7.9357415437698003E-2</v>
      </c>
      <c r="F97" s="32">
        <v>-9.2965967953204998E-2</v>
      </c>
      <c r="G97" s="32">
        <v>-0.1678466796875</v>
      </c>
      <c r="H97" s="32">
        <v>-9.613037109375E-2</v>
      </c>
      <c r="I97" s="33">
        <v>-0.142216056585312</v>
      </c>
    </row>
    <row r="98" spans="1:10" x14ac:dyDescent="0.2">
      <c r="A98" s="47">
        <v>-60</v>
      </c>
      <c r="B98" s="38">
        <v>-0.25797215104103099</v>
      </c>
      <c r="C98" s="32">
        <v>-0.116928428411484</v>
      </c>
      <c r="D98" s="32">
        <v>-9.5057837665080996E-2</v>
      </c>
      <c r="E98" s="32">
        <v>-3.9883021265268E-2</v>
      </c>
      <c r="F98" s="32">
        <v>-6.0738019645213998E-2</v>
      </c>
      <c r="G98" s="32">
        <v>-8.85009765625E-2</v>
      </c>
      <c r="H98" s="32">
        <v>-6.561279296875E-2</v>
      </c>
      <c r="I98" s="33">
        <v>-7.9986274242400998E-2</v>
      </c>
    </row>
    <row r="99" spans="1:10" x14ac:dyDescent="0.2">
      <c r="A99" s="47">
        <v>-40</v>
      </c>
      <c r="B99" s="38">
        <v>-0.18018667399883301</v>
      </c>
      <c r="C99" s="32">
        <v>-6.9160051643848003E-2</v>
      </c>
      <c r="D99" s="32">
        <v>-7.3710344731808E-2</v>
      </c>
      <c r="E99" s="32">
        <v>2.7604209259152E-2</v>
      </c>
      <c r="F99" s="32">
        <v>-3.5400923341512999E-2</v>
      </c>
      <c r="G99" s="32">
        <v>-2.74658203125E-2</v>
      </c>
      <c r="H99" s="32">
        <v>-3.35693359375E-2</v>
      </c>
      <c r="I99" s="33">
        <v>-3.0166374519467E-2</v>
      </c>
    </row>
    <row r="100" spans="1:10" x14ac:dyDescent="0.2">
      <c r="A100" s="47">
        <v>-20</v>
      </c>
      <c r="B100" s="38">
        <v>-9.1330848634242998E-2</v>
      </c>
      <c r="C100" s="32">
        <v>-3.6748059093951999E-2</v>
      </c>
      <c r="D100" s="32">
        <v>-4.1870124638080999E-2</v>
      </c>
      <c r="E100" s="32">
        <v>7.7061921358109006E-2</v>
      </c>
      <c r="F100" s="32">
        <v>2.2094467654824E-2</v>
      </c>
      <c r="G100" s="32">
        <v>6.866455078125E-2</v>
      </c>
      <c r="H100" s="32">
        <v>5.950927734375E-2</v>
      </c>
      <c r="I100" s="33">
        <v>4.9500841647387002E-2</v>
      </c>
    </row>
    <row r="101" spans="1:10" x14ac:dyDescent="0.2">
      <c r="A101" s="47">
        <v>0</v>
      </c>
      <c r="B101" s="38">
        <v>9.9291488528251995E-2</v>
      </c>
      <c r="C101" s="32">
        <v>6.4645849168301003E-2</v>
      </c>
      <c r="D101" s="32">
        <v>5.5435322225094001E-2</v>
      </c>
      <c r="E101" s="32">
        <v>0.129968777298927</v>
      </c>
      <c r="F101" s="32">
        <v>5.2518658339977001E-2</v>
      </c>
      <c r="G101" s="32">
        <v>0.140380859375</v>
      </c>
      <c r="H101" s="32">
        <v>9.613037109375E-2</v>
      </c>
      <c r="I101" s="33">
        <v>0.111816667020321</v>
      </c>
    </row>
    <row r="102" spans="1:10" x14ac:dyDescent="0.2">
      <c r="A102" s="47">
        <v>20</v>
      </c>
      <c r="B102" s="38">
        <v>0.229881927371025</v>
      </c>
      <c r="C102" s="32">
        <v>0.145417064428329</v>
      </c>
      <c r="D102" s="32">
        <v>0.101090297102928</v>
      </c>
      <c r="E102" s="32">
        <v>0.179072290658951</v>
      </c>
      <c r="F102" s="32">
        <v>9.7347624599933999E-2</v>
      </c>
      <c r="G102" s="32">
        <v>0.24261474609375</v>
      </c>
      <c r="H102" s="32">
        <v>0.13580322265625</v>
      </c>
      <c r="I102" s="33">
        <v>0.17944501340389299</v>
      </c>
    </row>
    <row r="103" spans="1:10" x14ac:dyDescent="0.2">
      <c r="A103" s="47">
        <v>40</v>
      </c>
      <c r="B103" s="38">
        <v>0.36038050055503801</v>
      </c>
      <c r="C103" s="32">
        <v>0.29112324118614202</v>
      </c>
      <c r="D103" s="32">
        <v>0.16455112397670699</v>
      </c>
      <c r="E103" s="32">
        <v>0.28195694088935902</v>
      </c>
      <c r="F103" s="32">
        <v>0.154859244823456</v>
      </c>
      <c r="G103" s="32">
        <v>0.45013427734375</v>
      </c>
      <c r="H103" s="32">
        <v>0.201416015625</v>
      </c>
      <c r="I103" s="33">
        <v>0.27018564939498901</v>
      </c>
    </row>
    <row r="104" spans="1:10" x14ac:dyDescent="0.2">
      <c r="A104" s="47">
        <v>60</v>
      </c>
      <c r="B104" s="38">
        <v>0.56280481815338101</v>
      </c>
      <c r="C104" s="32">
        <v>0.44962307810783397</v>
      </c>
      <c r="D104" s="32">
        <v>0.29798683524131803</v>
      </c>
      <c r="E104" s="32">
        <v>0.644900143146515</v>
      </c>
      <c r="F104" s="32">
        <v>0.30353716015815702</v>
      </c>
      <c r="G104" s="32">
        <v>1.02691650390625</v>
      </c>
      <c r="H104" s="32">
        <v>0.433349609375</v>
      </c>
      <c r="I104" s="33">
        <v>0.51574575901031505</v>
      </c>
    </row>
    <row r="105" spans="1:10" x14ac:dyDescent="0.2">
      <c r="A105" s="48">
        <v>80</v>
      </c>
      <c r="B105" s="39">
        <v>0.88847076892852805</v>
      </c>
      <c r="C105" s="34">
        <v>1.0766013860702499</v>
      </c>
      <c r="D105" s="34">
        <v>0.58315670490264904</v>
      </c>
      <c r="E105" s="34">
        <v>1.2620923519134499</v>
      </c>
      <c r="F105" s="34">
        <v>0.630970478057861</v>
      </c>
      <c r="G105" s="34">
        <v>1.97601318359375</v>
      </c>
      <c r="H105" s="34">
        <v>0.9735107421875</v>
      </c>
      <c r="I105" s="35">
        <v>1.00418293476105</v>
      </c>
    </row>
    <row r="108" spans="1:10" x14ac:dyDescent="0.2">
      <c r="A108" s="242" t="s">
        <v>320</v>
      </c>
      <c r="B108" s="242"/>
      <c r="C108" s="242"/>
      <c r="D108" s="242"/>
    </row>
    <row r="109" spans="1:10" x14ac:dyDescent="0.2">
      <c r="A109" s="242"/>
      <c r="B109" s="242"/>
      <c r="C109" s="242"/>
      <c r="D109" s="242"/>
    </row>
    <row r="111" spans="1:10" ht="17" x14ac:dyDescent="0.25">
      <c r="A111" s="235" t="s">
        <v>321</v>
      </c>
      <c r="B111" s="235"/>
      <c r="C111" s="1" t="s">
        <v>257</v>
      </c>
    </row>
    <row r="112" spans="1:10" x14ac:dyDescent="0.2">
      <c r="B112" s="348" t="s">
        <v>12</v>
      </c>
      <c r="C112" s="349"/>
      <c r="D112" s="349"/>
      <c r="E112" s="349"/>
      <c r="F112" s="349"/>
      <c r="G112" s="349"/>
      <c r="H112" s="349"/>
      <c r="I112" s="349"/>
      <c r="J112" s="350"/>
    </row>
    <row r="113" spans="1:10" x14ac:dyDescent="0.2">
      <c r="A113" s="86" t="s">
        <v>1</v>
      </c>
      <c r="B113" s="85" t="s">
        <v>112</v>
      </c>
      <c r="C113" s="57" t="s">
        <v>113</v>
      </c>
      <c r="D113" s="57" t="s">
        <v>114</v>
      </c>
      <c r="E113" s="57" t="s">
        <v>115</v>
      </c>
      <c r="F113" s="57" t="s">
        <v>116</v>
      </c>
      <c r="G113" s="57" t="s">
        <v>117</v>
      </c>
      <c r="H113" s="57" t="s">
        <v>118</v>
      </c>
      <c r="I113" s="57" t="s">
        <v>119</v>
      </c>
      <c r="J113" s="58" t="s">
        <v>120</v>
      </c>
    </row>
    <row r="114" spans="1:10" x14ac:dyDescent="0.2">
      <c r="A114" s="47">
        <v>-100</v>
      </c>
      <c r="B114" s="38">
        <v>-0.26999133825302102</v>
      </c>
      <c r="C114" s="32">
        <v>-0.36869201064109802</v>
      </c>
      <c r="D114" s="32">
        <v>-0.53059935569763195</v>
      </c>
      <c r="E114" s="32">
        <v>-0.386537045240402</v>
      </c>
      <c r="F114" s="32">
        <v>-0.30074441432952898</v>
      </c>
      <c r="G114" s="32">
        <v>-0.36335298418998702</v>
      </c>
      <c r="H114" s="32">
        <v>-0.32107052206993097</v>
      </c>
      <c r="I114" s="32">
        <v>-0.31498143076896701</v>
      </c>
      <c r="J114" s="33">
        <v>-0.309423238039017</v>
      </c>
    </row>
    <row r="115" spans="1:10" x14ac:dyDescent="0.2">
      <c r="A115" s="47">
        <v>-80</v>
      </c>
      <c r="B115" s="38">
        <v>-0.20134231448173501</v>
      </c>
      <c r="C115" s="32">
        <v>-0.28098282217979398</v>
      </c>
      <c r="D115" s="32">
        <v>-0.40361490845680198</v>
      </c>
      <c r="E115" s="32">
        <v>-0.295756876468658</v>
      </c>
      <c r="F115" s="32">
        <v>-0.22287644445896099</v>
      </c>
      <c r="G115" s="32">
        <v>-0.26633003354072599</v>
      </c>
      <c r="H115" s="32">
        <v>-0.238025307655334</v>
      </c>
      <c r="I115" s="32">
        <v>-0.233151569962502</v>
      </c>
      <c r="J115" s="33">
        <v>-0.229193195700645</v>
      </c>
    </row>
    <row r="116" spans="1:10" x14ac:dyDescent="0.2">
      <c r="A116" s="47">
        <v>-60</v>
      </c>
      <c r="B116" s="38">
        <v>-0.14021191000938399</v>
      </c>
      <c r="C116" s="32">
        <v>-0.211617991328239</v>
      </c>
      <c r="D116" s="32">
        <v>-0.29568520188331598</v>
      </c>
      <c r="E116" s="32">
        <v>-0.21083875000476801</v>
      </c>
      <c r="F116" s="32">
        <v>-0.14756414294242901</v>
      </c>
      <c r="G116" s="32">
        <v>-0.190781325101852</v>
      </c>
      <c r="H116" s="32">
        <v>-0.16618587076663999</v>
      </c>
      <c r="I116" s="32">
        <v>-0.16034469008445701</v>
      </c>
      <c r="J116" s="33">
        <v>-0.15955521166324599</v>
      </c>
    </row>
    <row r="117" spans="1:10" x14ac:dyDescent="0.2">
      <c r="A117" s="47">
        <v>-40</v>
      </c>
      <c r="B117" s="38">
        <v>-8.7380312383174993E-2</v>
      </c>
      <c r="C117" s="32">
        <v>-0.135436311364174</v>
      </c>
      <c r="D117" s="32">
        <v>-0.184541180729866</v>
      </c>
      <c r="E117" s="32">
        <v>-0.13810369372367901</v>
      </c>
      <c r="F117" s="32">
        <v>-6.5817199647426994E-2</v>
      </c>
      <c r="G117" s="32">
        <v>-0.104055114090443</v>
      </c>
      <c r="H117" s="32">
        <v>-9.4005323946475997E-2</v>
      </c>
      <c r="I117" s="32">
        <v>-8.0186843872069993E-2</v>
      </c>
      <c r="J117" s="33">
        <v>-8.9494839310646002E-2</v>
      </c>
    </row>
    <row r="118" spans="1:10" x14ac:dyDescent="0.2">
      <c r="A118" s="47">
        <v>-20</v>
      </c>
      <c r="B118" s="38">
        <v>-2.5000087916850999E-2</v>
      </c>
      <c r="C118" s="32">
        <v>-5.9868998825550003E-2</v>
      </c>
      <c r="D118" s="32">
        <v>-8.713636547327E-2</v>
      </c>
      <c r="E118" s="32">
        <v>-6.0281924903393E-2</v>
      </c>
      <c r="F118" s="32">
        <v>6.8464428186417001E-2</v>
      </c>
      <c r="G118" s="32">
        <v>4.1462451219559E-2</v>
      </c>
      <c r="H118" s="32">
        <v>3.064407594502E-2</v>
      </c>
      <c r="I118" s="32">
        <v>4.8186555504799E-2</v>
      </c>
      <c r="J118" s="33">
        <v>2.8431806713343E-2</v>
      </c>
    </row>
    <row r="119" spans="1:10" x14ac:dyDescent="0.2">
      <c r="A119" s="47">
        <v>0</v>
      </c>
      <c r="B119" s="38">
        <v>8.3657823503016995E-2</v>
      </c>
      <c r="C119" s="32">
        <v>7.5409680604934998E-2</v>
      </c>
      <c r="D119" s="32">
        <v>0.115986093878746</v>
      </c>
      <c r="E119" s="32">
        <v>7.3919236660003995E-2</v>
      </c>
      <c r="F119" s="32">
        <v>0.179053649306297</v>
      </c>
      <c r="G119" s="32">
        <v>0.145105555653572</v>
      </c>
      <c r="H119" s="32">
        <v>0.13096025586128199</v>
      </c>
      <c r="I119" s="32">
        <v>0.159511998295784</v>
      </c>
      <c r="J119" s="33">
        <v>0.122440330684185</v>
      </c>
    </row>
    <row r="120" spans="1:10" x14ac:dyDescent="0.2">
      <c r="A120" s="47">
        <v>20</v>
      </c>
      <c r="B120" s="38">
        <v>0.20818649232387501</v>
      </c>
      <c r="C120" s="32">
        <v>0.23086142539978</v>
      </c>
      <c r="D120" s="32">
        <v>0.28660047054290799</v>
      </c>
      <c r="E120" s="32">
        <v>0.234610185027123</v>
      </c>
      <c r="F120" s="32">
        <v>0.32495054602623002</v>
      </c>
      <c r="G120" s="32">
        <v>0.31545221805572499</v>
      </c>
      <c r="H120" s="32">
        <v>0.27421447634696999</v>
      </c>
      <c r="I120" s="32">
        <v>0.31016638875007602</v>
      </c>
      <c r="J120" s="33">
        <v>0.26890683174133301</v>
      </c>
    </row>
    <row r="121" spans="1:10" x14ac:dyDescent="0.2">
      <c r="A121" s="47">
        <v>40</v>
      </c>
      <c r="B121" s="38">
        <v>0.576210618019104</v>
      </c>
      <c r="C121" s="32">
        <v>0.58493137359619096</v>
      </c>
      <c r="D121" s="32">
        <v>0.70861178636550903</v>
      </c>
      <c r="E121" s="32">
        <v>0.63426131010055498</v>
      </c>
      <c r="F121" s="32">
        <v>0.82814532518386796</v>
      </c>
      <c r="G121" s="32">
        <v>0.78764981031417802</v>
      </c>
      <c r="H121" s="32">
        <v>0.55916327238082897</v>
      </c>
      <c r="I121" s="32">
        <v>0.71320462226867698</v>
      </c>
      <c r="J121" s="33">
        <v>0.67970061302185103</v>
      </c>
    </row>
    <row r="122" spans="1:10" x14ac:dyDescent="0.2">
      <c r="A122" s="47">
        <v>60</v>
      </c>
      <c r="B122" s="38">
        <v>1.64547550678253</v>
      </c>
      <c r="C122" s="32">
        <v>1.5421935319900499</v>
      </c>
      <c r="D122" s="32">
        <v>1.8224848508834799</v>
      </c>
      <c r="E122" s="32">
        <v>1.7184385061264</v>
      </c>
      <c r="F122" s="32">
        <v>2.3717460632324201</v>
      </c>
      <c r="G122" s="32">
        <v>2.1852669715881401</v>
      </c>
      <c r="H122" s="32">
        <v>1.50594329833984</v>
      </c>
      <c r="I122" s="32">
        <v>2.0481390953064</v>
      </c>
      <c r="J122" s="33">
        <v>2.0986087322235099</v>
      </c>
    </row>
    <row r="123" spans="1:10" x14ac:dyDescent="0.2">
      <c r="A123" s="48">
        <v>80</v>
      </c>
      <c r="B123" s="39">
        <v>3.3308062553405802</v>
      </c>
      <c r="C123" s="34">
        <v>3.0075979232788099</v>
      </c>
      <c r="D123" s="34">
        <v>3.49172043800354</v>
      </c>
      <c r="E123" s="34">
        <v>3.3815484046936</v>
      </c>
      <c r="F123" s="34">
        <v>4.5996322631835902</v>
      </c>
      <c r="G123" s="34">
        <v>4.2974524497985804</v>
      </c>
      <c r="H123" s="34">
        <v>3.1119115352630602</v>
      </c>
      <c r="I123" s="34">
        <v>4.2421822547912598</v>
      </c>
      <c r="J123" s="35">
        <v>4.3790283203125</v>
      </c>
    </row>
    <row r="125" spans="1:10" ht="17" x14ac:dyDescent="0.25">
      <c r="A125" s="235" t="s">
        <v>322</v>
      </c>
      <c r="B125" s="235"/>
      <c r="C125" s="1" t="s">
        <v>257</v>
      </c>
    </row>
    <row r="126" spans="1:10" x14ac:dyDescent="0.2">
      <c r="B126" s="348" t="s">
        <v>12</v>
      </c>
      <c r="C126" s="349"/>
      <c r="D126" s="349"/>
      <c r="E126" s="349"/>
      <c r="F126" s="349"/>
      <c r="G126" s="349"/>
      <c r="H126" s="349"/>
      <c r="I126" s="349"/>
      <c r="J126" s="350"/>
    </row>
    <row r="127" spans="1:10" x14ac:dyDescent="0.2">
      <c r="A127" s="86" t="s">
        <v>1</v>
      </c>
      <c r="B127" s="57" t="s">
        <v>123</v>
      </c>
      <c r="C127" s="57" t="s">
        <v>124</v>
      </c>
      <c r="D127" s="57" t="s">
        <v>125</v>
      </c>
      <c r="E127" s="57" t="s">
        <v>126</v>
      </c>
      <c r="F127" s="57" t="s">
        <v>127</v>
      </c>
      <c r="G127" s="57" t="s">
        <v>128</v>
      </c>
      <c r="H127" s="57" t="s">
        <v>129</v>
      </c>
      <c r="I127" s="57" t="s">
        <v>130</v>
      </c>
      <c r="J127" s="58" t="s">
        <v>131</v>
      </c>
    </row>
    <row r="128" spans="1:10" x14ac:dyDescent="0.2">
      <c r="A128" s="47">
        <v>-100</v>
      </c>
      <c r="B128" s="37">
        <v>-0.571286261081696</v>
      </c>
      <c r="C128" s="30">
        <v>-0.74807512760162398</v>
      </c>
      <c r="D128" s="30">
        <v>-0.63301712274551403</v>
      </c>
      <c r="E128" s="30">
        <v>-0.61542624235153198</v>
      </c>
      <c r="F128" s="30">
        <v>-0.56037938594818104</v>
      </c>
      <c r="G128" s="30">
        <v>-0.41884982585906999</v>
      </c>
      <c r="H128" s="30">
        <v>-0.44987791776657099</v>
      </c>
      <c r="I128" s="30">
        <v>-0.46618911623954801</v>
      </c>
      <c r="J128" s="31">
        <v>-0.39061275124549899</v>
      </c>
    </row>
    <row r="129" spans="1:10" x14ac:dyDescent="0.2">
      <c r="A129" s="47">
        <v>-80</v>
      </c>
      <c r="B129" s="38">
        <v>-0.42854490876197798</v>
      </c>
      <c r="C129" s="32">
        <v>-0.56790804862976096</v>
      </c>
      <c r="D129" s="32">
        <v>-0.48001360893249501</v>
      </c>
      <c r="E129" s="32">
        <v>-0.46181237697601302</v>
      </c>
      <c r="F129" s="32">
        <v>-0.43067297339439398</v>
      </c>
      <c r="G129" s="32">
        <v>-0.31669768691062899</v>
      </c>
      <c r="H129" s="32">
        <v>-0.33734765648841902</v>
      </c>
      <c r="I129" s="32">
        <v>-0.34815838932991</v>
      </c>
      <c r="J129" s="33">
        <v>-0.29551956057548501</v>
      </c>
    </row>
    <row r="130" spans="1:10" x14ac:dyDescent="0.2">
      <c r="A130" s="47">
        <v>-60</v>
      </c>
      <c r="B130" s="38">
        <v>-0.30992349982261702</v>
      </c>
      <c r="C130" s="32">
        <v>-0.42052236199379001</v>
      </c>
      <c r="D130" s="32">
        <v>-0.35194033384323098</v>
      </c>
      <c r="E130" s="32">
        <v>-0.34065344929695102</v>
      </c>
      <c r="F130" s="32">
        <v>-0.31773170828819303</v>
      </c>
      <c r="G130" s="32">
        <v>-0.22751148045062999</v>
      </c>
      <c r="H130" s="32">
        <v>-0.24046878516674</v>
      </c>
      <c r="I130" s="32">
        <v>-0.25497370958328203</v>
      </c>
      <c r="J130" s="33">
        <v>-0.20642270147800401</v>
      </c>
    </row>
    <row r="131" spans="1:10" x14ac:dyDescent="0.2">
      <c r="A131" s="47">
        <v>-40</v>
      </c>
      <c r="B131" s="38">
        <v>-0.20560428500175501</v>
      </c>
      <c r="C131" s="32">
        <v>-0.28433856368064903</v>
      </c>
      <c r="D131" s="32">
        <v>-0.23638938367366799</v>
      </c>
      <c r="E131" s="32">
        <v>-0.22967000305652599</v>
      </c>
      <c r="F131" s="32">
        <v>-0.21683198213577301</v>
      </c>
      <c r="G131" s="32">
        <v>-0.13491424918174699</v>
      </c>
      <c r="H131" s="32">
        <v>-0.14739280939102201</v>
      </c>
      <c r="I131" s="32">
        <v>-0.16030924022197701</v>
      </c>
      <c r="J131" s="33">
        <v>-0.113013535737991</v>
      </c>
    </row>
    <row r="132" spans="1:10" x14ac:dyDescent="0.2">
      <c r="A132" s="47">
        <v>-20</v>
      </c>
      <c r="B132" s="38">
        <v>-8.2568004727364003E-2</v>
      </c>
      <c r="C132" s="32">
        <v>-0.13646169006824499</v>
      </c>
      <c r="D132" s="32">
        <v>-0.110779799520969</v>
      </c>
      <c r="E132" s="32">
        <v>-0.10432805866003</v>
      </c>
      <c r="F132" s="32">
        <v>-9.9207878112792997E-2</v>
      </c>
      <c r="G132" s="32">
        <v>-4.6368326991796001E-2</v>
      </c>
      <c r="H132" s="32">
        <v>-4.2804066091775998E-2</v>
      </c>
      <c r="I132" s="32">
        <v>-5.6882321834564001E-2</v>
      </c>
      <c r="J132" s="33">
        <v>3.3375296741724E-2</v>
      </c>
    </row>
    <row r="133" spans="1:10" x14ac:dyDescent="0.2">
      <c r="A133" s="47">
        <v>0</v>
      </c>
      <c r="B133" s="38">
        <v>0.109284572303295</v>
      </c>
      <c r="C133" s="32">
        <v>0.101253867149353</v>
      </c>
      <c r="D133" s="32">
        <v>9.8136410117149006E-2</v>
      </c>
      <c r="E133" s="32">
        <v>0.109987445175648</v>
      </c>
      <c r="F133" s="32">
        <v>0.123507492244244</v>
      </c>
      <c r="G133" s="32">
        <v>0.13148529827594799</v>
      </c>
      <c r="H133" s="32">
        <v>0.13376821577549</v>
      </c>
      <c r="I133" s="32">
        <v>0.13017584383487699</v>
      </c>
      <c r="J133" s="33">
        <v>0.14578539133071899</v>
      </c>
    </row>
    <row r="134" spans="1:10" x14ac:dyDescent="0.2">
      <c r="A134" s="47">
        <v>20</v>
      </c>
      <c r="B134" s="38">
        <v>0.341825902462006</v>
      </c>
      <c r="C134" s="32">
        <v>0.37076005339622498</v>
      </c>
      <c r="D134" s="32">
        <v>0.33656543493270902</v>
      </c>
      <c r="E134" s="32">
        <v>0.349376380443573</v>
      </c>
      <c r="F134" s="32">
        <v>0.31725031137466397</v>
      </c>
      <c r="G134" s="32">
        <v>0.29181265830993702</v>
      </c>
      <c r="H134" s="32">
        <v>0.31087440252304099</v>
      </c>
      <c r="I134" s="32">
        <v>0.31433445215225198</v>
      </c>
      <c r="J134" s="33">
        <v>0.30994570255279502</v>
      </c>
    </row>
    <row r="135" spans="1:10" x14ac:dyDescent="0.2">
      <c r="A135" s="47">
        <v>40</v>
      </c>
      <c r="B135" s="38">
        <v>0.822520792484283</v>
      </c>
      <c r="C135" s="32">
        <v>0.81680995225906405</v>
      </c>
      <c r="D135" s="32">
        <v>0.76093256473541304</v>
      </c>
      <c r="E135" s="32">
        <v>0.77014815807342496</v>
      </c>
      <c r="F135" s="32">
        <v>0.70341742038726796</v>
      </c>
      <c r="G135" s="32">
        <v>0.72681862115859996</v>
      </c>
      <c r="H135" s="32">
        <v>0.77961719036102295</v>
      </c>
      <c r="I135" s="32">
        <v>0.79697519540786699</v>
      </c>
      <c r="J135" s="33">
        <v>0.72773069143295299</v>
      </c>
    </row>
    <row r="136" spans="1:10" x14ac:dyDescent="0.2">
      <c r="A136" s="47">
        <v>60</v>
      </c>
      <c r="B136" s="38">
        <v>1.9150646924972501</v>
      </c>
      <c r="C136" s="32">
        <v>1.6623950004577599</v>
      </c>
      <c r="D136" s="32">
        <v>1.64889264106751</v>
      </c>
      <c r="E136" s="32">
        <v>1.6637927293777499</v>
      </c>
      <c r="F136" s="32">
        <v>1.6112158298492401</v>
      </c>
      <c r="G136" s="32">
        <v>1.9736729860305799</v>
      </c>
      <c r="H136" s="32">
        <v>2.0997619628906299</v>
      </c>
      <c r="I136" s="32">
        <v>2.1687150001525901</v>
      </c>
      <c r="J136" s="33">
        <v>1.9796085357666</v>
      </c>
    </row>
    <row r="137" spans="1:10" x14ac:dyDescent="0.2">
      <c r="A137" s="48">
        <v>80</v>
      </c>
      <c r="B137" s="39">
        <v>3.51130199432373</v>
      </c>
      <c r="C137" s="34">
        <v>2.92883396148682</v>
      </c>
      <c r="D137" s="34">
        <v>3.0095686912536599</v>
      </c>
      <c r="E137" s="34">
        <v>3.0255708694457999</v>
      </c>
      <c r="F137" s="34">
        <v>3.06587886810303</v>
      </c>
      <c r="G137" s="34">
        <v>3.9427924156189</v>
      </c>
      <c r="H137" s="34">
        <v>4.1102213859558097</v>
      </c>
      <c r="I137" s="34">
        <v>4.1745457649231001</v>
      </c>
      <c r="J137" s="35">
        <v>4.0087084770202601</v>
      </c>
    </row>
    <row r="139" spans="1:10" ht="17" x14ac:dyDescent="0.25">
      <c r="A139" s="235" t="s">
        <v>323</v>
      </c>
      <c r="B139" s="235"/>
      <c r="C139" s="1" t="s">
        <v>257</v>
      </c>
    </row>
    <row r="140" spans="1:10" x14ac:dyDescent="0.2">
      <c r="B140" s="348" t="s">
        <v>12</v>
      </c>
      <c r="C140" s="349"/>
      <c r="D140" s="349"/>
      <c r="E140" s="349"/>
      <c r="F140" s="349"/>
      <c r="G140" s="349"/>
      <c r="H140" s="349"/>
      <c r="I140" s="349"/>
      <c r="J140" s="350"/>
    </row>
    <row r="141" spans="1:10" x14ac:dyDescent="0.2">
      <c r="A141" s="86" t="s">
        <v>1</v>
      </c>
      <c r="B141" s="85" t="s">
        <v>132</v>
      </c>
      <c r="C141" s="57" t="s">
        <v>133</v>
      </c>
      <c r="D141" s="57" t="s">
        <v>134</v>
      </c>
      <c r="E141" s="57" t="s">
        <v>135</v>
      </c>
      <c r="F141" s="57" t="s">
        <v>136</v>
      </c>
      <c r="G141" s="57" t="s">
        <v>137</v>
      </c>
      <c r="H141" s="57" t="s">
        <v>138</v>
      </c>
      <c r="I141" s="57" t="s">
        <v>139</v>
      </c>
      <c r="J141" s="58" t="s">
        <v>140</v>
      </c>
    </row>
    <row r="142" spans="1:10" x14ac:dyDescent="0.2">
      <c r="A142" s="47">
        <v>-100</v>
      </c>
      <c r="B142" s="38">
        <v>-0.6561279296875</v>
      </c>
      <c r="C142" s="32">
        <v>-0.8544921875</v>
      </c>
      <c r="D142" s="32">
        <v>-0.9307861328125</v>
      </c>
      <c r="E142" s="32">
        <v>-0.80437088012695301</v>
      </c>
      <c r="F142" s="32">
        <v>-0.83692336082458496</v>
      </c>
      <c r="G142" s="32">
        <v>-0.46452137827873202</v>
      </c>
      <c r="H142" s="32">
        <v>-0.47774663567543002</v>
      </c>
      <c r="I142" s="32">
        <v>-0.5096435546875</v>
      </c>
      <c r="J142" s="33">
        <v>-0.45340716838836698</v>
      </c>
    </row>
    <row r="143" spans="1:10" x14ac:dyDescent="0.2">
      <c r="A143" s="47">
        <v>-80</v>
      </c>
      <c r="B143" s="38">
        <v>-0.4974365234375</v>
      </c>
      <c r="C143" s="32">
        <v>-0.6561279296875</v>
      </c>
      <c r="D143" s="32">
        <v>-0.7537841796875</v>
      </c>
      <c r="E143" s="32">
        <v>-0.61049419641494795</v>
      </c>
      <c r="F143" s="32">
        <v>-0.63694971799850497</v>
      </c>
      <c r="G143" s="32">
        <v>-0.34577476978302002</v>
      </c>
      <c r="H143" s="32">
        <v>-0.35376989841461198</v>
      </c>
      <c r="I143" s="32">
        <v>-0.3814697265625</v>
      </c>
      <c r="J143" s="33">
        <v>-0.33892771601676902</v>
      </c>
    </row>
    <row r="144" spans="1:10" x14ac:dyDescent="0.2">
      <c r="A144" s="47">
        <v>-60</v>
      </c>
      <c r="B144" s="38">
        <v>-0.384521484375</v>
      </c>
      <c r="C144" s="32">
        <v>-0.4852294921875</v>
      </c>
      <c r="D144" s="32">
        <v>-0.5645751953125</v>
      </c>
      <c r="E144" s="32">
        <v>-0.44745606184005698</v>
      </c>
      <c r="F144" s="32">
        <v>-0.47399747371673601</v>
      </c>
      <c r="G144" s="32">
        <v>-0.24104259908199299</v>
      </c>
      <c r="H144" s="32">
        <v>-0.245762273669243</v>
      </c>
      <c r="I144" s="32">
        <v>-0.2685546875</v>
      </c>
      <c r="J144" s="33">
        <v>-0.23638652265071899</v>
      </c>
    </row>
    <row r="145" spans="1:10" x14ac:dyDescent="0.2">
      <c r="A145" s="47">
        <v>-40</v>
      </c>
      <c r="B145" s="38">
        <v>-0.262451171875</v>
      </c>
      <c r="C145" s="32">
        <v>-0.3387451171875</v>
      </c>
      <c r="D145" s="32">
        <v>-0.341796875</v>
      </c>
      <c r="E145" s="32">
        <v>-0.30202817916870101</v>
      </c>
      <c r="F145" s="32">
        <v>-0.32484310865402199</v>
      </c>
      <c r="G145" s="32">
        <v>-0.12960717082023601</v>
      </c>
      <c r="H145" s="32">
        <v>-0.13885957002639801</v>
      </c>
      <c r="I145" s="32">
        <v>-0.152587890625</v>
      </c>
      <c r="J145" s="33">
        <v>-0.13981817662715901</v>
      </c>
    </row>
    <row r="146" spans="1:10" x14ac:dyDescent="0.2">
      <c r="A146" s="47">
        <v>-20</v>
      </c>
      <c r="B146" s="38">
        <v>-0.140380859375</v>
      </c>
      <c r="C146" s="32">
        <v>-0.18310546875</v>
      </c>
      <c r="D146" s="32">
        <v>-0.18310546875</v>
      </c>
      <c r="E146" s="32">
        <v>-0.13036945462226901</v>
      </c>
      <c r="F146" s="32">
        <v>-0.17234279215335799</v>
      </c>
      <c r="G146" s="32">
        <v>3.1153520569205E-2</v>
      </c>
      <c r="H146" s="32">
        <v>-2.2852854803205001E-2</v>
      </c>
      <c r="I146" s="32">
        <v>3.0517578125E-2</v>
      </c>
      <c r="J146" s="33">
        <v>-3.7235356867313003E-2</v>
      </c>
    </row>
    <row r="147" spans="1:10" x14ac:dyDescent="0.2">
      <c r="A147" s="47">
        <v>0</v>
      </c>
      <c r="B147" s="38">
        <v>0.115966796875</v>
      </c>
      <c r="C147" s="32">
        <v>0.1251220703125</v>
      </c>
      <c r="D147" s="32">
        <v>0.128173828125</v>
      </c>
      <c r="E147" s="32">
        <v>0.15069700777530701</v>
      </c>
      <c r="F147" s="32">
        <v>9.1271109879017001E-2</v>
      </c>
      <c r="G147" s="32">
        <v>0.17939874529838601</v>
      </c>
      <c r="H147" s="32">
        <v>0.16844367980957001</v>
      </c>
      <c r="I147" s="32">
        <v>0.177001953125</v>
      </c>
      <c r="J147" s="33">
        <v>0.13771103322506001</v>
      </c>
    </row>
    <row r="148" spans="1:10" x14ac:dyDescent="0.2">
      <c r="A148" s="47">
        <v>20</v>
      </c>
      <c r="B148" s="38">
        <v>0.341796875</v>
      </c>
      <c r="C148" s="32">
        <v>0.4302978515625</v>
      </c>
      <c r="D148" s="32">
        <v>0.42724609375</v>
      </c>
      <c r="E148" s="32">
        <v>0.44677373766899098</v>
      </c>
      <c r="F148" s="32">
        <v>0.37491661310195901</v>
      </c>
      <c r="G148" s="32">
        <v>0.37997138500213601</v>
      </c>
      <c r="H148" s="32">
        <v>0.337285697460175</v>
      </c>
      <c r="I148" s="32">
        <v>0.3875732421875</v>
      </c>
      <c r="J148" s="33">
        <v>0.33098056912422202</v>
      </c>
    </row>
    <row r="149" spans="1:10" x14ac:dyDescent="0.2">
      <c r="A149" s="47">
        <v>40</v>
      </c>
      <c r="B149" s="38">
        <v>0.8148193359375</v>
      </c>
      <c r="C149" s="32">
        <v>0.9735107421875</v>
      </c>
      <c r="D149" s="32">
        <v>0.958251953125</v>
      </c>
      <c r="E149" s="32">
        <v>0.97717785835266102</v>
      </c>
      <c r="F149" s="32">
        <v>0.83581465482711803</v>
      </c>
      <c r="G149" s="32">
        <v>0.843858301639557</v>
      </c>
      <c r="H149" s="32">
        <v>0.77037566900253296</v>
      </c>
      <c r="I149" s="32">
        <v>0.8514404296875</v>
      </c>
      <c r="J149" s="33">
        <v>0.83510458469390902</v>
      </c>
    </row>
    <row r="150" spans="1:10" x14ac:dyDescent="0.2">
      <c r="A150" s="47">
        <v>60</v>
      </c>
      <c r="B150" s="38">
        <v>1.8951416015625</v>
      </c>
      <c r="C150" s="32">
        <v>2.0233154296875</v>
      </c>
      <c r="D150" s="32">
        <v>1.9775390625</v>
      </c>
      <c r="E150" s="32">
        <v>2.0192461013793901</v>
      </c>
      <c r="F150" s="32">
        <v>1.7230572700500499</v>
      </c>
      <c r="G150" s="32">
        <v>2.26859354972839</v>
      </c>
      <c r="H150" s="32">
        <v>2.0136067867278999</v>
      </c>
      <c r="I150" s="32">
        <v>2.1209716796875</v>
      </c>
      <c r="J150" s="33">
        <v>2.2524473667144802</v>
      </c>
    </row>
    <row r="151" spans="1:10" x14ac:dyDescent="0.2">
      <c r="A151" s="48">
        <v>80</v>
      </c>
      <c r="B151" s="39">
        <v>3.4332275390625</v>
      </c>
      <c r="C151" s="34">
        <v>3.5125732421875</v>
      </c>
      <c r="D151" s="34">
        <v>3.485107421875</v>
      </c>
      <c r="E151" s="34">
        <v>3.4779934883117698</v>
      </c>
      <c r="F151" s="34">
        <v>3.0847191810607901</v>
      </c>
      <c r="G151" s="34">
        <v>4.5173864364623997</v>
      </c>
      <c r="H151" s="34">
        <v>4.0408902168273899</v>
      </c>
      <c r="I151" s="34">
        <v>4.058837890625</v>
      </c>
      <c r="J151" s="35">
        <v>4.3066835403442401</v>
      </c>
    </row>
    <row r="155" spans="1:10" ht="14.5" customHeight="1" x14ac:dyDescent="0.2">
      <c r="A155" s="242" t="s">
        <v>433</v>
      </c>
      <c r="B155" s="242"/>
      <c r="C155" s="242"/>
      <c r="D155" s="242"/>
    </row>
    <row r="156" spans="1:10" x14ac:dyDescent="0.2">
      <c r="A156" s="242"/>
      <c r="B156" s="242"/>
      <c r="C156" s="242"/>
      <c r="D156" s="242"/>
    </row>
    <row r="158" spans="1:10" x14ac:dyDescent="0.2">
      <c r="A158" s="226" t="s">
        <v>407</v>
      </c>
      <c r="B158" s="226"/>
      <c r="C158" s="226"/>
    </row>
    <row r="159" spans="1:10" ht="16" x14ac:dyDescent="0.2">
      <c r="A159" s="284" t="s">
        <v>397</v>
      </c>
      <c r="B159" s="285"/>
      <c r="C159" s="284" t="s">
        <v>381</v>
      </c>
      <c r="D159" s="285"/>
      <c r="E159" s="169" t="s">
        <v>383</v>
      </c>
      <c r="F159" s="169" t="s">
        <v>382</v>
      </c>
    </row>
    <row r="160" spans="1:10" ht="17" x14ac:dyDescent="0.25">
      <c r="A160" s="286" t="s">
        <v>427</v>
      </c>
      <c r="B160" s="287"/>
      <c r="C160" s="286" t="s">
        <v>421</v>
      </c>
      <c r="D160" s="287"/>
      <c r="E160" s="47">
        <v>0.71020000000000005</v>
      </c>
      <c r="F160" s="47" t="s">
        <v>388</v>
      </c>
    </row>
    <row r="161" spans="1:6" ht="17" x14ac:dyDescent="0.25">
      <c r="A161" s="286" t="s">
        <v>428</v>
      </c>
      <c r="B161" s="287"/>
      <c r="C161" s="286" t="s">
        <v>422</v>
      </c>
      <c r="D161" s="287"/>
      <c r="E161" s="47" t="s">
        <v>390</v>
      </c>
      <c r="F161" s="47" t="s">
        <v>388</v>
      </c>
    </row>
    <row r="162" spans="1:6" ht="17" x14ac:dyDescent="0.25">
      <c r="A162" s="286" t="s">
        <v>429</v>
      </c>
      <c r="B162" s="287"/>
      <c r="C162" s="286" t="s">
        <v>423</v>
      </c>
      <c r="D162" s="287"/>
      <c r="E162" s="47" t="s">
        <v>386</v>
      </c>
      <c r="F162" s="47" t="s">
        <v>385</v>
      </c>
    </row>
    <row r="163" spans="1:6" ht="17" x14ac:dyDescent="0.25">
      <c r="A163" s="286" t="s">
        <v>430</v>
      </c>
      <c r="B163" s="287"/>
      <c r="C163" s="286" t="s">
        <v>424</v>
      </c>
      <c r="D163" s="287"/>
      <c r="E163" s="47" t="s">
        <v>386</v>
      </c>
      <c r="F163" s="47" t="s">
        <v>385</v>
      </c>
    </row>
    <row r="164" spans="1:6" ht="17" x14ac:dyDescent="0.25">
      <c r="A164" s="286" t="s">
        <v>431</v>
      </c>
      <c r="B164" s="287"/>
      <c r="C164" s="286" t="s">
        <v>425</v>
      </c>
      <c r="D164" s="287"/>
      <c r="E164" s="47" t="s">
        <v>386</v>
      </c>
      <c r="F164" s="47" t="s">
        <v>385</v>
      </c>
    </row>
    <row r="165" spans="1:6" ht="17" x14ac:dyDescent="0.25">
      <c r="A165" s="288" t="s">
        <v>432</v>
      </c>
      <c r="B165" s="289"/>
      <c r="C165" s="288" t="s">
        <v>426</v>
      </c>
      <c r="D165" s="289"/>
      <c r="E165" s="48" t="s">
        <v>386</v>
      </c>
      <c r="F165" s="48" t="s">
        <v>385</v>
      </c>
    </row>
  </sheetData>
  <mergeCells count="38">
    <mergeCell ref="A164:B164"/>
    <mergeCell ref="C164:D164"/>
    <mergeCell ref="A165:B165"/>
    <mergeCell ref="C165:D165"/>
    <mergeCell ref="A155:D156"/>
    <mergeCell ref="A161:B161"/>
    <mergeCell ref="C161:D161"/>
    <mergeCell ref="A162:B162"/>
    <mergeCell ref="C162:D162"/>
    <mergeCell ref="A163:B163"/>
    <mergeCell ref="C163:D163"/>
    <mergeCell ref="A158:C158"/>
    <mergeCell ref="A159:B159"/>
    <mergeCell ref="C159:D159"/>
    <mergeCell ref="A160:B160"/>
    <mergeCell ref="C160:D160"/>
    <mergeCell ref="A111:B111"/>
    <mergeCell ref="B112:J112"/>
    <mergeCell ref="B126:J126"/>
    <mergeCell ref="A125:B125"/>
    <mergeCell ref="B140:J140"/>
    <mergeCell ref="A139:B139"/>
    <mergeCell ref="A1:D2"/>
    <mergeCell ref="A5:B5"/>
    <mergeCell ref="B6:J6"/>
    <mergeCell ref="A21:B21"/>
    <mergeCell ref="A108:D109"/>
    <mergeCell ref="B22:I22"/>
    <mergeCell ref="A43:D44"/>
    <mergeCell ref="A47:B47"/>
    <mergeCell ref="B48:I48"/>
    <mergeCell ref="A61:B61"/>
    <mergeCell ref="B62:H62"/>
    <mergeCell ref="A75:B75"/>
    <mergeCell ref="B76:H76"/>
    <mergeCell ref="A90:D91"/>
    <mergeCell ref="B94:I94"/>
    <mergeCell ref="A93:C9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669A9-C1D3-4F8A-B7FD-70790B93F548}">
  <dimension ref="A1:BG124"/>
  <sheetViews>
    <sheetView topLeftCell="A127" zoomScaleNormal="100" workbookViewId="0">
      <selection activeCell="H80" sqref="H80"/>
    </sheetView>
  </sheetViews>
  <sheetFormatPr baseColWidth="10" defaultColWidth="8.83203125" defaultRowHeight="15" x14ac:dyDescent="0.2"/>
  <cols>
    <col min="2" max="2" width="12.6640625" customWidth="1"/>
    <col min="3" max="4" width="15.5" customWidth="1"/>
    <col min="5" max="5" width="14.83203125" customWidth="1"/>
    <col min="8" max="8" width="13.1640625" customWidth="1"/>
    <col min="9" max="9" width="15" customWidth="1"/>
    <col min="10" max="10" width="12.83203125" customWidth="1"/>
    <col min="11" max="11" width="14.1640625" customWidth="1"/>
    <col min="14" max="14" width="14.5" customWidth="1"/>
    <col min="15" max="15" width="12.83203125" customWidth="1"/>
    <col min="16" max="16" width="13.83203125" customWidth="1"/>
    <col min="17" max="17" width="14.5" customWidth="1"/>
    <col min="20" max="20" width="14.83203125" customWidth="1"/>
    <col min="21" max="21" width="14" customWidth="1"/>
    <col min="22" max="23" width="14.5" customWidth="1"/>
    <col min="26" max="26" width="13.83203125" customWidth="1"/>
    <col min="27" max="27" width="14" customWidth="1"/>
    <col min="28" max="28" width="16.1640625" customWidth="1"/>
    <col min="29" max="29" width="16.83203125" customWidth="1"/>
    <col min="32" max="33" width="13.1640625" customWidth="1"/>
    <col min="34" max="35" width="13.6640625" customWidth="1"/>
    <col min="38" max="38" width="13.1640625" customWidth="1"/>
    <col min="39" max="39" width="13.5" customWidth="1"/>
    <col min="40" max="40" width="15.33203125" customWidth="1"/>
    <col min="41" max="41" width="16.6640625" customWidth="1"/>
    <col min="44" max="44" width="13.6640625" customWidth="1"/>
    <col min="45" max="45" width="12.5" customWidth="1"/>
    <col min="46" max="47" width="14.83203125" customWidth="1"/>
    <col min="50" max="50" width="15" customWidth="1"/>
    <col min="51" max="51" width="14.5" customWidth="1"/>
    <col min="52" max="52" width="15.83203125" customWidth="1"/>
    <col min="53" max="53" width="16.5" customWidth="1"/>
    <col min="56" max="56" width="15.1640625" customWidth="1"/>
    <col min="57" max="57" width="14.83203125" customWidth="1"/>
    <col min="58" max="58" width="13.83203125" customWidth="1"/>
    <col min="59" max="59" width="14" customWidth="1"/>
  </cols>
  <sheetData>
    <row r="1" spans="1:41" x14ac:dyDescent="0.2">
      <c r="A1" s="242" t="s">
        <v>324</v>
      </c>
      <c r="B1" s="242"/>
      <c r="C1" s="242"/>
      <c r="D1" s="242"/>
    </row>
    <row r="2" spans="1:41" x14ac:dyDescent="0.2">
      <c r="A2" s="242"/>
      <c r="B2" s="242"/>
      <c r="C2" s="242"/>
      <c r="D2" s="242"/>
    </row>
    <row r="3" spans="1:41" x14ac:dyDescent="0.2">
      <c r="A3" s="1"/>
    </row>
    <row r="4" spans="1:41" ht="27" customHeight="1" x14ac:dyDescent="0.35">
      <c r="A4" s="352" t="s">
        <v>329</v>
      </c>
      <c r="B4" s="352"/>
      <c r="D4" s="1" t="s">
        <v>267</v>
      </c>
    </row>
    <row r="5" spans="1:41" ht="14.5" customHeight="1" x14ac:dyDescent="0.3">
      <c r="A5" s="151"/>
      <c r="B5" s="151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41" x14ac:dyDescent="0.2">
      <c r="A6" s="1" t="s">
        <v>16</v>
      </c>
      <c r="F6" s="17"/>
      <c r="G6" s="1" t="s">
        <v>17</v>
      </c>
      <c r="H6" s="17"/>
      <c r="I6" s="17"/>
      <c r="J6" s="17"/>
      <c r="K6" s="17"/>
      <c r="L6" s="17"/>
      <c r="M6" s="1" t="s">
        <v>18</v>
      </c>
      <c r="N6" s="17"/>
      <c r="O6" s="17"/>
      <c r="P6" s="17"/>
      <c r="Q6" s="17"/>
      <c r="R6" s="17"/>
      <c r="S6" s="1" t="s">
        <v>19</v>
      </c>
      <c r="T6" s="17"/>
      <c r="U6" s="17"/>
      <c r="V6" s="17"/>
      <c r="W6" s="17"/>
      <c r="Y6" s="1" t="s">
        <v>179</v>
      </c>
      <c r="AE6" s="1" t="s">
        <v>180</v>
      </c>
      <c r="AK6" s="1" t="s">
        <v>332</v>
      </c>
    </row>
    <row r="7" spans="1:41" x14ac:dyDescent="0.2">
      <c r="A7" s="17"/>
      <c r="B7" s="109">
        <v>20704000</v>
      </c>
      <c r="C7" s="110">
        <v>20704001</v>
      </c>
      <c r="D7" s="110">
        <v>20704002</v>
      </c>
      <c r="E7" s="111">
        <v>20704004</v>
      </c>
      <c r="F7" s="17"/>
      <c r="G7" s="17"/>
      <c r="H7" s="109">
        <v>20704005</v>
      </c>
      <c r="I7" s="110">
        <v>20704006</v>
      </c>
      <c r="J7" s="110">
        <v>20704007</v>
      </c>
      <c r="K7" s="111">
        <v>20704009</v>
      </c>
      <c r="L7" s="17"/>
      <c r="M7" s="17"/>
      <c r="N7" s="109">
        <v>20704010</v>
      </c>
      <c r="O7" s="110">
        <v>20704011</v>
      </c>
      <c r="P7" s="110">
        <v>20704013</v>
      </c>
      <c r="Q7" s="111">
        <v>20704012</v>
      </c>
      <c r="R7" s="17"/>
      <c r="S7" s="17"/>
      <c r="T7" s="109">
        <v>20704051</v>
      </c>
      <c r="U7" s="110">
        <v>20704053</v>
      </c>
      <c r="V7" s="110">
        <v>20704054</v>
      </c>
      <c r="W7" s="111">
        <v>20704052</v>
      </c>
      <c r="Y7" s="17"/>
      <c r="Z7" s="109">
        <v>20711019</v>
      </c>
      <c r="AA7" s="110">
        <v>20711021</v>
      </c>
      <c r="AB7" s="110">
        <v>20711022</v>
      </c>
      <c r="AC7" s="111">
        <v>20711020</v>
      </c>
      <c r="AE7" s="17"/>
      <c r="AF7" s="109">
        <v>20712000</v>
      </c>
      <c r="AG7" s="109">
        <v>20712001</v>
      </c>
      <c r="AH7" s="110">
        <v>20712003</v>
      </c>
      <c r="AI7" s="111">
        <v>20712002</v>
      </c>
      <c r="AK7" s="17"/>
      <c r="AL7" s="109">
        <v>20712008</v>
      </c>
      <c r="AM7" s="109">
        <v>20712010</v>
      </c>
      <c r="AN7" s="110">
        <v>20712011</v>
      </c>
      <c r="AO7" s="111">
        <v>20712009</v>
      </c>
    </row>
    <row r="8" spans="1:41" ht="17" x14ac:dyDescent="0.2">
      <c r="A8" s="45" t="s">
        <v>1</v>
      </c>
      <c r="B8" s="149" t="s">
        <v>325</v>
      </c>
      <c r="C8" s="147" t="s">
        <v>326</v>
      </c>
      <c r="D8" s="41" t="s">
        <v>327</v>
      </c>
      <c r="E8" s="148" t="s">
        <v>328</v>
      </c>
      <c r="F8" s="17"/>
      <c r="G8" s="45" t="s">
        <v>1</v>
      </c>
      <c r="H8" s="152" t="s">
        <v>325</v>
      </c>
      <c r="I8" s="153" t="s">
        <v>326</v>
      </c>
      <c r="J8" s="154" t="s">
        <v>327</v>
      </c>
      <c r="K8" s="155" t="s">
        <v>328</v>
      </c>
      <c r="L8" s="17"/>
      <c r="M8" s="45" t="s">
        <v>1</v>
      </c>
      <c r="N8" s="152" t="s">
        <v>325</v>
      </c>
      <c r="O8" s="153" t="s">
        <v>326</v>
      </c>
      <c r="P8" s="154" t="s">
        <v>327</v>
      </c>
      <c r="Q8" s="155" t="s">
        <v>328</v>
      </c>
      <c r="R8" s="17"/>
      <c r="S8" s="45" t="s">
        <v>1</v>
      </c>
      <c r="T8" s="152" t="s">
        <v>325</v>
      </c>
      <c r="U8" s="153" t="s">
        <v>326</v>
      </c>
      <c r="V8" s="154" t="s">
        <v>327</v>
      </c>
      <c r="W8" s="155" t="s">
        <v>328</v>
      </c>
      <c r="Y8" s="45" t="s">
        <v>1</v>
      </c>
      <c r="Z8" s="149" t="s">
        <v>325</v>
      </c>
      <c r="AA8" s="147" t="s">
        <v>326</v>
      </c>
      <c r="AB8" s="41" t="s">
        <v>327</v>
      </c>
      <c r="AC8" s="148" t="s">
        <v>328</v>
      </c>
      <c r="AE8" s="45" t="s">
        <v>1</v>
      </c>
      <c r="AF8" s="149" t="s">
        <v>325</v>
      </c>
      <c r="AG8" s="147" t="s">
        <v>326</v>
      </c>
      <c r="AH8" s="41" t="s">
        <v>327</v>
      </c>
      <c r="AI8" s="148" t="s">
        <v>328</v>
      </c>
      <c r="AK8" s="45" t="s">
        <v>1</v>
      </c>
      <c r="AL8" s="149" t="s">
        <v>325</v>
      </c>
      <c r="AM8" s="147" t="s">
        <v>326</v>
      </c>
      <c r="AN8" s="41" t="s">
        <v>327</v>
      </c>
      <c r="AO8" s="148" t="s">
        <v>328</v>
      </c>
    </row>
    <row r="9" spans="1:41" x14ac:dyDescent="0.2">
      <c r="A9" s="51">
        <v>-50</v>
      </c>
      <c r="B9" s="22">
        <v>-7.5553350150584994E-2</v>
      </c>
      <c r="C9" s="20">
        <v>-7.6140008866786998E-2</v>
      </c>
      <c r="D9" s="20">
        <v>-8.5859060287476002E-2</v>
      </c>
      <c r="E9" s="25">
        <v>-8.9566916227341004E-2</v>
      </c>
      <c r="F9" s="17"/>
      <c r="G9" s="150">
        <v>-50</v>
      </c>
      <c r="H9" s="54">
        <v>-9.8425336182117004E-2</v>
      </c>
      <c r="I9" s="55">
        <v>-7.9004019498825004E-2</v>
      </c>
      <c r="J9" s="55">
        <v>-0.124211765825748</v>
      </c>
      <c r="K9" s="56">
        <v>-0.113191731274128</v>
      </c>
      <c r="L9" s="17"/>
      <c r="M9" s="150">
        <v>-50</v>
      </c>
      <c r="N9" s="54">
        <v>-6.1807092279196001E-2</v>
      </c>
      <c r="O9" s="55">
        <v>-5.18798828125E-2</v>
      </c>
      <c r="P9" s="55">
        <v>-8.3500087261200007E-2</v>
      </c>
      <c r="Q9" s="56">
        <v>-8.0781549215316995E-2</v>
      </c>
      <c r="R9" s="17"/>
      <c r="S9" s="150">
        <v>-50</v>
      </c>
      <c r="T9" s="54">
        <v>-0.1373291015625</v>
      </c>
      <c r="U9" s="55">
        <v>-0.1434326171875</v>
      </c>
      <c r="V9" s="55">
        <v>-0.160981506109238</v>
      </c>
      <c r="W9" s="56">
        <v>-0.153864189982414</v>
      </c>
      <c r="Y9" s="51">
        <v>-50</v>
      </c>
      <c r="Z9" s="54">
        <v>-8.5386581718921994E-2</v>
      </c>
      <c r="AA9" s="55">
        <v>-8.8740088045596993E-2</v>
      </c>
      <c r="AB9" s="55">
        <v>-8.2148917019366996E-2</v>
      </c>
      <c r="AC9" s="56">
        <v>-0.108684919774532</v>
      </c>
      <c r="AE9" s="51">
        <v>-50</v>
      </c>
      <c r="AF9" s="54">
        <v>-0.103759765625</v>
      </c>
      <c r="AG9" s="55">
        <v>-0.1220703125</v>
      </c>
      <c r="AH9" s="55">
        <v>-0.10011172294616701</v>
      </c>
      <c r="AI9" s="56">
        <v>-0.1495361328125</v>
      </c>
      <c r="AK9" s="51">
        <v>-50</v>
      </c>
      <c r="AL9" s="54">
        <v>-5.6684713810681998E-2</v>
      </c>
      <c r="AM9" s="55">
        <v>-9.46044921875E-2</v>
      </c>
      <c r="AN9" s="55">
        <v>-9.2808350920677005E-2</v>
      </c>
      <c r="AO9" s="56">
        <v>-0.100806578993797</v>
      </c>
    </row>
    <row r="10" spans="1:41" x14ac:dyDescent="0.2">
      <c r="A10" s="51">
        <v>-40</v>
      </c>
      <c r="B10" s="22">
        <v>-4.8410832881926998E-2</v>
      </c>
      <c r="C10" s="20">
        <v>-6.8188212811946994E-2</v>
      </c>
      <c r="D10" s="20">
        <v>-6.3151478767395006E-2</v>
      </c>
      <c r="E10" s="25">
        <v>-9.2921607196330996E-2</v>
      </c>
      <c r="F10" s="17"/>
      <c r="G10" s="51">
        <v>-40</v>
      </c>
      <c r="H10" s="22">
        <v>-0.10075498372316399</v>
      </c>
      <c r="I10" s="20">
        <v>-7.1838364005089E-2</v>
      </c>
      <c r="J10" s="20">
        <v>-8.5492923855781999E-2</v>
      </c>
      <c r="K10" s="25">
        <v>-0.105496764183044</v>
      </c>
      <c r="L10" s="17"/>
      <c r="M10" s="51">
        <v>-40</v>
      </c>
      <c r="N10" s="22">
        <v>-5.8326769620179998E-2</v>
      </c>
      <c r="O10" s="20">
        <v>-4.57763671875E-2</v>
      </c>
      <c r="P10" s="20">
        <v>-6.5217733383179002E-2</v>
      </c>
      <c r="Q10" s="25">
        <v>-6.9062776863574996E-2</v>
      </c>
      <c r="R10" s="17"/>
      <c r="S10" s="51">
        <v>-40</v>
      </c>
      <c r="T10" s="22">
        <v>-0.1495361328125</v>
      </c>
      <c r="U10" s="20">
        <v>-0.1373291015625</v>
      </c>
      <c r="V10" s="20">
        <v>-0.13399131596088401</v>
      </c>
      <c r="W10" s="25">
        <v>-0.13801588118076299</v>
      </c>
      <c r="Y10" s="51">
        <v>-40</v>
      </c>
      <c r="Z10" s="22">
        <v>-8.7874963879585002E-2</v>
      </c>
      <c r="AA10" s="20">
        <v>-7.08899050951E-2</v>
      </c>
      <c r="AB10" s="20">
        <v>-6.5844662487507005E-2</v>
      </c>
      <c r="AC10" s="25">
        <v>-7.7839456498623005E-2</v>
      </c>
      <c r="AE10" s="51">
        <v>-40</v>
      </c>
      <c r="AF10" s="22">
        <v>-0.1373291015625</v>
      </c>
      <c r="AG10" s="20">
        <v>-0.1129150390625</v>
      </c>
      <c r="AH10" s="20">
        <v>-8.4342665970324998E-2</v>
      </c>
      <c r="AI10" s="25">
        <v>-0.1373291015625</v>
      </c>
      <c r="AK10" s="51">
        <v>-40</v>
      </c>
      <c r="AL10" s="22">
        <v>-7.11999386549E-2</v>
      </c>
      <c r="AM10" s="20">
        <v>-0.1129150390625</v>
      </c>
      <c r="AN10" s="20">
        <v>-7.8976899385452007E-2</v>
      </c>
      <c r="AO10" s="25">
        <v>-8.6492009460926E-2</v>
      </c>
    </row>
    <row r="11" spans="1:41" x14ac:dyDescent="0.2">
      <c r="A11" s="51">
        <v>-30</v>
      </c>
      <c r="B11" s="22">
        <v>-0.12381551414728199</v>
      </c>
      <c r="C11" s="20">
        <v>-8.4803968667983995E-2</v>
      </c>
      <c r="D11" s="20">
        <v>-4.7200784087181001E-2</v>
      </c>
      <c r="E11" s="25">
        <v>-8.3591282367705994E-2</v>
      </c>
      <c r="F11" s="17"/>
      <c r="G11" s="51">
        <v>-30</v>
      </c>
      <c r="H11" s="22">
        <v>-0.23639450967311901</v>
      </c>
      <c r="I11" s="20">
        <v>-0.124714881181717</v>
      </c>
      <c r="J11" s="20">
        <v>-6.9432273507118003E-2</v>
      </c>
      <c r="K11" s="25">
        <v>-9.4182759523392001E-2</v>
      </c>
      <c r="L11" s="17"/>
      <c r="M11" s="51">
        <v>-30</v>
      </c>
      <c r="N11" s="22">
        <v>-0.12349047511816</v>
      </c>
      <c r="O11" s="20">
        <v>-7.62939453125E-2</v>
      </c>
      <c r="P11" s="20">
        <v>-4.5025892555714001E-2</v>
      </c>
      <c r="Q11" s="25">
        <v>-5.4358851164579003E-2</v>
      </c>
      <c r="R11" s="17"/>
      <c r="S11" s="51">
        <v>-30</v>
      </c>
      <c r="T11" s="22">
        <v>-0.3662109375</v>
      </c>
      <c r="U11" s="20">
        <v>-0.2044677734375</v>
      </c>
      <c r="V11" s="20">
        <v>-8.7529994547366999E-2</v>
      </c>
      <c r="W11" s="25">
        <v>-0.122282907366753</v>
      </c>
      <c r="Y11" s="51">
        <v>-30</v>
      </c>
      <c r="Z11" s="22">
        <v>-0.19199027121067</v>
      </c>
      <c r="AA11" s="20">
        <v>-9.1314159333705999E-2</v>
      </c>
      <c r="AB11" s="20">
        <v>-4.7849241644144003E-2</v>
      </c>
      <c r="AC11" s="25">
        <v>-7.6392628252506006E-2</v>
      </c>
      <c r="AE11" s="51">
        <v>-30</v>
      </c>
      <c r="AF11" s="22">
        <v>-0.7843017578125</v>
      </c>
      <c r="AG11" s="20">
        <v>-0.2532958984375</v>
      </c>
      <c r="AH11" s="20">
        <v>-5.5836703628302002E-2</v>
      </c>
      <c r="AI11" s="25">
        <v>-0.128173828125</v>
      </c>
      <c r="AK11" s="51">
        <v>-30</v>
      </c>
      <c r="AL11" s="22">
        <v>-0.31869035959243802</v>
      </c>
      <c r="AM11" s="20">
        <v>-0.2655029296875</v>
      </c>
      <c r="AN11" s="20">
        <v>-6.3758686184883007E-2</v>
      </c>
      <c r="AO11" s="25">
        <v>-8.4942162036896002E-2</v>
      </c>
    </row>
    <row r="12" spans="1:41" x14ac:dyDescent="0.2">
      <c r="A12" s="51">
        <v>-20</v>
      </c>
      <c r="B12" s="22">
        <v>-0.415704876184464</v>
      </c>
      <c r="C12" s="20">
        <v>-0.211080491542816</v>
      </c>
      <c r="D12" s="20">
        <v>-2.7660127729177E-2</v>
      </c>
      <c r="E12" s="25">
        <v>-7.3148898780346E-2</v>
      </c>
      <c r="F12" s="17"/>
      <c r="G12" s="51">
        <v>-20</v>
      </c>
      <c r="H12" s="22">
        <v>-1.3313683271407999</v>
      </c>
      <c r="I12" s="20">
        <v>-0.63298535346984897</v>
      </c>
      <c r="J12" s="20">
        <v>-1.9249523058534002E-2</v>
      </c>
      <c r="K12" s="25">
        <v>-8.1515237689018E-2</v>
      </c>
      <c r="L12" s="17"/>
      <c r="M12" s="51">
        <v>-20</v>
      </c>
      <c r="N12" s="22">
        <v>-0.55980914831161499</v>
      </c>
      <c r="O12" s="20">
        <v>-0.225830078125</v>
      </c>
      <c r="P12" s="20">
        <v>-2.5546411052346001E-2</v>
      </c>
      <c r="Q12" s="25">
        <v>-5.0920095294714002E-2</v>
      </c>
      <c r="R12" s="17"/>
      <c r="S12" s="51">
        <v>-20</v>
      </c>
      <c r="T12" s="22">
        <v>-3.594970703125</v>
      </c>
      <c r="U12" s="20">
        <v>-1.7059326171875</v>
      </c>
      <c r="V12" s="20">
        <v>9.0411305427551006E-2</v>
      </c>
      <c r="W12" s="25">
        <v>-0.11708192527294201</v>
      </c>
      <c r="Y12" s="51">
        <v>-20</v>
      </c>
      <c r="Z12" s="22">
        <v>-0.71855121850967396</v>
      </c>
      <c r="AA12" s="20">
        <v>-0.30928966403007502</v>
      </c>
      <c r="AB12" s="20">
        <v>-3.5801600664854001E-2</v>
      </c>
      <c r="AC12" s="25">
        <v>-8.5608191788196994E-2</v>
      </c>
      <c r="AE12" s="51">
        <v>-20</v>
      </c>
      <c r="AF12" s="22">
        <v>-2.935791015625</v>
      </c>
      <c r="AG12" s="20">
        <v>-2.3529052734375</v>
      </c>
      <c r="AH12" s="20">
        <v>4.3138749897479997E-2</v>
      </c>
      <c r="AI12" s="25">
        <v>-0.1312255859375</v>
      </c>
      <c r="AK12" s="51">
        <v>-20</v>
      </c>
      <c r="AL12" s="22">
        <v>-1.74246573448181</v>
      </c>
      <c r="AM12" s="20">
        <v>-1.7303466796875</v>
      </c>
      <c r="AN12" s="20">
        <v>7.1591794490814001E-2</v>
      </c>
      <c r="AO12" s="25">
        <v>-0.119681343436241</v>
      </c>
    </row>
    <row r="13" spans="1:41" x14ac:dyDescent="0.2">
      <c r="A13" s="51">
        <v>-10</v>
      </c>
      <c r="B13" s="22">
        <v>-1.0007514953613199</v>
      </c>
      <c r="C13" s="20">
        <v>-0.66324061155319203</v>
      </c>
      <c r="D13" s="20">
        <v>1.0245773009955999E-2</v>
      </c>
      <c r="E13" s="25">
        <v>-4.8059359192847997E-2</v>
      </c>
      <c r="F13" s="17"/>
      <c r="G13" s="51">
        <v>-10</v>
      </c>
      <c r="H13" s="22">
        <v>-2.0998694896697998</v>
      </c>
      <c r="I13" s="20">
        <v>-1.89166247844696</v>
      </c>
      <c r="J13" s="20">
        <v>0.10037700086831999</v>
      </c>
      <c r="K13" s="25">
        <v>-5.3613670170307E-2</v>
      </c>
      <c r="L13" s="17"/>
      <c r="M13" s="51">
        <v>-10</v>
      </c>
      <c r="N13" s="22">
        <v>-1.67326164245605</v>
      </c>
      <c r="O13" s="20">
        <v>-0.921630859375</v>
      </c>
      <c r="P13" s="20">
        <v>5.8426745235920001E-2</v>
      </c>
      <c r="Q13" s="25">
        <v>-3.3720470964909002E-2</v>
      </c>
      <c r="R13" s="17"/>
      <c r="S13" s="51">
        <v>-10</v>
      </c>
      <c r="T13" s="22">
        <v>-3.62548828125</v>
      </c>
      <c r="U13" s="20">
        <v>-4.23583984375</v>
      </c>
      <c r="V13" s="20">
        <v>0.30042374134063698</v>
      </c>
      <c r="W13" s="25">
        <v>-6.3976459205151007E-2</v>
      </c>
      <c r="Y13" s="51">
        <v>-10</v>
      </c>
      <c r="Z13" s="22">
        <v>-1.71143174171447</v>
      </c>
      <c r="AA13" s="20">
        <v>-0.93535578250884999</v>
      </c>
      <c r="AB13" s="20">
        <v>9.7296707332133997E-2</v>
      </c>
      <c r="AC13" s="25">
        <v>-7.3137387633324003E-2</v>
      </c>
      <c r="AE13" s="51">
        <v>-10</v>
      </c>
      <c r="AF13" s="22">
        <v>-2.6153564453125</v>
      </c>
      <c r="AG13" s="20">
        <v>-2.630615234375</v>
      </c>
      <c r="AH13" s="20">
        <v>0.188213631510735</v>
      </c>
      <c r="AI13" s="25">
        <v>-9.1552734375E-2</v>
      </c>
      <c r="AK13" s="51">
        <v>-10</v>
      </c>
      <c r="AL13" s="22">
        <v>-2.3069753646850502</v>
      </c>
      <c r="AM13" s="20">
        <v>-2.9937744140625</v>
      </c>
      <c r="AN13" s="20">
        <v>0.22331561148166701</v>
      </c>
      <c r="AO13" s="25">
        <v>-5.9159602969884997E-2</v>
      </c>
    </row>
    <row r="14" spans="1:41" x14ac:dyDescent="0.2">
      <c r="A14" s="51">
        <v>0</v>
      </c>
      <c r="B14" s="22">
        <v>-0.99257117509841897</v>
      </c>
      <c r="C14" s="20">
        <v>-0.79776072502136197</v>
      </c>
      <c r="D14" s="20">
        <v>4.9755983054637999E-2</v>
      </c>
      <c r="E14" s="25">
        <v>2.1023083478211999E-2</v>
      </c>
      <c r="F14" s="17"/>
      <c r="G14" s="51">
        <v>0</v>
      </c>
      <c r="H14" s="22">
        <v>-1.8122199773788401</v>
      </c>
      <c r="I14" s="20">
        <v>-1.87845814228057</v>
      </c>
      <c r="J14" s="20">
        <v>0.19866821169853199</v>
      </c>
      <c r="K14" s="25">
        <v>5.5994365364313001E-2</v>
      </c>
      <c r="L14" s="17"/>
      <c r="M14" s="51">
        <v>0</v>
      </c>
      <c r="N14" s="22">
        <v>-1.7130271196365301</v>
      </c>
      <c r="O14" s="20">
        <v>-1.434326171875</v>
      </c>
      <c r="P14" s="20">
        <v>0.17029684782028201</v>
      </c>
      <c r="Q14" s="25">
        <v>4.1395358741283E-2</v>
      </c>
      <c r="R14" s="17"/>
      <c r="S14" s="51">
        <v>0</v>
      </c>
      <c r="T14" s="22">
        <v>-3.03955078125</v>
      </c>
      <c r="U14" s="20">
        <v>-3.619384765625</v>
      </c>
      <c r="V14" s="20">
        <v>0.642894506454468</v>
      </c>
      <c r="W14" s="25">
        <v>0.194620952010155</v>
      </c>
      <c r="Y14" s="51">
        <v>0</v>
      </c>
      <c r="Z14" s="22">
        <v>-1.87459564208984</v>
      </c>
      <c r="AA14" s="20">
        <v>-1.28968477249145</v>
      </c>
      <c r="AB14" s="20">
        <v>0.17320506274700201</v>
      </c>
      <c r="AC14" s="25">
        <v>4.9207661300898001E-2</v>
      </c>
      <c r="AE14" s="51">
        <v>0</v>
      </c>
      <c r="AF14" s="22">
        <v>-2.1087646484375</v>
      </c>
      <c r="AG14" s="20">
        <v>-2.1820068359375</v>
      </c>
      <c r="AH14" s="20">
        <v>0.37671101093292197</v>
      </c>
      <c r="AI14" s="25">
        <v>7.01904296875E-2</v>
      </c>
      <c r="AK14" s="51">
        <v>0</v>
      </c>
      <c r="AL14" s="22">
        <v>-2.0273776054382302</v>
      </c>
      <c r="AM14" s="20">
        <v>-2.6824951171875</v>
      </c>
      <c r="AN14" s="20">
        <v>0.42047584056854198</v>
      </c>
      <c r="AO14" s="25">
        <v>0.111416846513748</v>
      </c>
    </row>
    <row r="15" spans="1:41" x14ac:dyDescent="0.2">
      <c r="A15" s="51">
        <v>10</v>
      </c>
      <c r="B15" s="22">
        <v>-0.73430824279785201</v>
      </c>
      <c r="C15" s="20">
        <v>-0.65267366170883201</v>
      </c>
      <c r="D15" s="20">
        <v>5.8601349592209001E-2</v>
      </c>
      <c r="E15" s="25">
        <v>4.7847207635641001E-2</v>
      </c>
      <c r="F15" s="17"/>
      <c r="G15" s="51">
        <v>10</v>
      </c>
      <c r="H15" s="22">
        <v>-1.3427429199218699</v>
      </c>
      <c r="I15" s="20">
        <v>-1.45005106925964</v>
      </c>
      <c r="J15" s="20">
        <v>0.26503899693489102</v>
      </c>
      <c r="K15" s="25">
        <v>0.16529896855354301</v>
      </c>
      <c r="L15" s="17"/>
      <c r="M15" s="51">
        <v>10</v>
      </c>
      <c r="N15" s="22">
        <v>-1.31302797794342</v>
      </c>
      <c r="O15" s="20">
        <v>-1.2359619140625</v>
      </c>
      <c r="P15" s="20">
        <v>0.25578248500824002</v>
      </c>
      <c r="Q15" s="25">
        <v>0.140025123953819</v>
      </c>
      <c r="R15" s="17"/>
      <c r="S15" s="51">
        <v>10</v>
      </c>
      <c r="T15" s="22">
        <v>-2.325439453125</v>
      </c>
      <c r="U15" s="20">
        <v>-2.813720703125</v>
      </c>
      <c r="V15" s="20">
        <v>1.0356239080428999</v>
      </c>
      <c r="W15" s="25">
        <v>0.46353524923324602</v>
      </c>
      <c r="Y15" s="51">
        <v>10</v>
      </c>
      <c r="Z15" s="22">
        <v>-1.44314360618591</v>
      </c>
      <c r="AA15" s="20">
        <v>-1.09123122692108</v>
      </c>
      <c r="AB15" s="20">
        <v>0.24089372158050501</v>
      </c>
      <c r="AC15" s="25">
        <v>0.13156303763389601</v>
      </c>
      <c r="AE15" s="51">
        <v>10</v>
      </c>
      <c r="AF15" s="22">
        <v>-1.5655517578125</v>
      </c>
      <c r="AG15" s="20">
        <v>-1.6204833984375</v>
      </c>
      <c r="AH15" s="20">
        <v>0.53830438852310203</v>
      </c>
      <c r="AI15" s="25">
        <v>0.238037109375</v>
      </c>
      <c r="AK15" s="51">
        <v>10</v>
      </c>
      <c r="AL15" s="22">
        <v>-1.5135705471038801</v>
      </c>
      <c r="AM15" s="20">
        <v>-2.0233154296875</v>
      </c>
      <c r="AN15" s="20">
        <v>0.59873020648956299</v>
      </c>
      <c r="AO15" s="25">
        <v>0.29195085167884799</v>
      </c>
    </row>
    <row r="16" spans="1:41" x14ac:dyDescent="0.2">
      <c r="A16" s="51">
        <v>20</v>
      </c>
      <c r="B16" s="22">
        <v>-0.43470519781112699</v>
      </c>
      <c r="C16" s="20">
        <v>-0.39871656894683799</v>
      </c>
      <c r="D16" s="20">
        <v>6.1422795057297003E-2</v>
      </c>
      <c r="E16" s="25">
        <v>5.8395683765411002E-2</v>
      </c>
      <c r="F16" s="17"/>
      <c r="G16" s="51">
        <v>20</v>
      </c>
      <c r="H16" s="22">
        <v>-0.81696152687072798</v>
      </c>
      <c r="I16" s="20">
        <v>-0.89409273862838701</v>
      </c>
      <c r="J16" s="20">
        <v>0.27199661731719998</v>
      </c>
      <c r="K16" s="25">
        <v>0.231643095612526</v>
      </c>
      <c r="L16" s="17"/>
      <c r="M16" s="51">
        <v>20</v>
      </c>
      <c r="N16" s="22">
        <v>-0.81310069561004605</v>
      </c>
      <c r="O16" s="20">
        <v>-0.81787109375</v>
      </c>
      <c r="P16" s="20">
        <v>0.29524838924407998</v>
      </c>
      <c r="Q16" s="25">
        <v>0.223145976662636</v>
      </c>
      <c r="R16" s="17"/>
      <c r="S16" s="51">
        <v>20</v>
      </c>
      <c r="T16" s="22">
        <v>-1.5350341796875</v>
      </c>
      <c r="U16" s="20">
        <v>-1.9561767578125</v>
      </c>
      <c r="V16" s="20">
        <v>1.3185889720916699</v>
      </c>
      <c r="W16" s="25">
        <v>0.71337556838989302</v>
      </c>
      <c r="Y16" s="51">
        <v>20</v>
      </c>
      <c r="Z16" s="22">
        <v>-0.87931108474731401</v>
      </c>
      <c r="AA16" s="20">
        <v>-0.70853143930435203</v>
      </c>
      <c r="AB16" s="20">
        <v>0.27462279796600297</v>
      </c>
      <c r="AC16" s="25">
        <v>0.20458738505840299</v>
      </c>
      <c r="AE16" s="51">
        <v>20</v>
      </c>
      <c r="AF16" s="22">
        <v>-0.98876953125</v>
      </c>
      <c r="AG16" s="20">
        <v>-1.0467529296875</v>
      </c>
      <c r="AH16" s="20">
        <v>0.61612856388091997</v>
      </c>
      <c r="AI16" s="25">
        <v>0.3875732421875</v>
      </c>
      <c r="AK16" s="51">
        <v>20</v>
      </c>
      <c r="AL16" s="22">
        <v>-0.91846001148223899</v>
      </c>
      <c r="AM16" s="20">
        <v>-1.28173828125</v>
      </c>
      <c r="AN16" s="20">
        <v>0.73135781288146995</v>
      </c>
      <c r="AO16" s="25">
        <v>0.43981009721755998</v>
      </c>
    </row>
    <row r="17" spans="1:59" x14ac:dyDescent="0.2">
      <c r="A17" s="51">
        <v>30</v>
      </c>
      <c r="B17" s="22">
        <v>-0.181606560945511</v>
      </c>
      <c r="C17" s="20">
        <v>-0.15918995440006301</v>
      </c>
      <c r="D17" s="20">
        <v>6.7141614854335993E-2</v>
      </c>
      <c r="E17" s="25">
        <v>8.8940761983394998E-2</v>
      </c>
      <c r="F17" s="17"/>
      <c r="G17" s="51">
        <v>30</v>
      </c>
      <c r="H17" s="22">
        <v>-0.33183640241622903</v>
      </c>
      <c r="I17" s="20">
        <v>-0.43485298752784701</v>
      </c>
      <c r="J17" s="20">
        <v>0.27061739563942</v>
      </c>
      <c r="K17" s="25">
        <v>0.27292719483375499</v>
      </c>
      <c r="L17" s="17"/>
      <c r="M17" s="51">
        <v>30</v>
      </c>
      <c r="N17" s="22">
        <v>-0.36853381991386402</v>
      </c>
      <c r="O17" s="20">
        <v>-0.3875732421875</v>
      </c>
      <c r="P17" s="20">
        <v>0.30609902739524802</v>
      </c>
      <c r="Q17" s="25">
        <v>0.25731915235519398</v>
      </c>
      <c r="R17" s="17"/>
      <c r="S17" s="51">
        <v>30</v>
      </c>
      <c r="T17" s="22">
        <v>-0.8209228515625</v>
      </c>
      <c r="U17" s="20">
        <v>-1.092529296875</v>
      </c>
      <c r="V17" s="20">
        <v>1.5335776805877599</v>
      </c>
      <c r="W17" s="25">
        <v>0.83924412727356001</v>
      </c>
      <c r="Y17" s="51">
        <v>30</v>
      </c>
      <c r="Z17" s="22">
        <v>-0.38311108946800199</v>
      </c>
      <c r="AA17" s="20">
        <v>-0.33550089597701999</v>
      </c>
      <c r="AB17" s="20">
        <v>0.29380890727043202</v>
      </c>
      <c r="AC17" s="25">
        <v>0.23381194472312899</v>
      </c>
      <c r="AE17" s="51">
        <v>30</v>
      </c>
      <c r="AF17" s="22">
        <v>-0.4974365234375</v>
      </c>
      <c r="AG17" s="20">
        <v>-0.5126953125</v>
      </c>
      <c r="AH17" s="20">
        <v>0.60494095087051403</v>
      </c>
      <c r="AI17" s="25">
        <v>0.4608154296875</v>
      </c>
      <c r="AK17" s="51">
        <v>30</v>
      </c>
      <c r="AL17" s="22">
        <v>-0.41018575429916398</v>
      </c>
      <c r="AM17" s="20">
        <v>-0.64697265625</v>
      </c>
      <c r="AN17" s="20">
        <v>0.76905643939971902</v>
      </c>
      <c r="AO17" s="25">
        <v>0.53291910886764504</v>
      </c>
    </row>
    <row r="18" spans="1:59" x14ac:dyDescent="0.2">
      <c r="A18" s="51">
        <v>40</v>
      </c>
      <c r="B18" s="22">
        <v>5.0488818436860997E-2</v>
      </c>
      <c r="C18" s="20">
        <v>3.7070516496897001E-2</v>
      </c>
      <c r="D18" s="20">
        <v>9.2313475906849005E-2</v>
      </c>
      <c r="E18" s="25">
        <v>8.8237896561622994E-2</v>
      </c>
      <c r="F18" s="17"/>
      <c r="G18" s="51">
        <v>40</v>
      </c>
      <c r="H18" s="22">
        <v>0.10293392091989501</v>
      </c>
      <c r="I18" s="20">
        <v>7.3770985007286002E-2</v>
      </c>
      <c r="J18" s="20">
        <v>0.25545197725295998</v>
      </c>
      <c r="K18" s="25">
        <v>0.26998424530029302</v>
      </c>
      <c r="L18" s="17"/>
      <c r="M18" s="51">
        <v>40</v>
      </c>
      <c r="N18" s="22">
        <v>4.8490501940250001E-2</v>
      </c>
      <c r="O18" s="20">
        <v>-3.0517578125E-2</v>
      </c>
      <c r="P18" s="20">
        <v>0.295984387397766</v>
      </c>
      <c r="Q18" s="25">
        <v>0.27496996521949801</v>
      </c>
      <c r="R18" s="17"/>
      <c r="S18" s="51">
        <v>40</v>
      </c>
      <c r="T18" s="22">
        <v>-0.2288818359375</v>
      </c>
      <c r="U18" s="20">
        <v>-0.3509521484375</v>
      </c>
      <c r="V18" s="20">
        <v>1.6116627454757599</v>
      </c>
      <c r="W18" s="25">
        <v>0.93306648731231701</v>
      </c>
      <c r="Y18" s="51">
        <v>40</v>
      </c>
      <c r="Z18" s="22">
        <v>8.7538585066795002E-2</v>
      </c>
      <c r="AA18" s="20">
        <v>-8.3452492952346996E-2</v>
      </c>
      <c r="AB18" s="20">
        <v>0.27760568261146501</v>
      </c>
      <c r="AC18" s="25">
        <v>0.26141744852066001</v>
      </c>
      <c r="AE18" s="51">
        <v>40</v>
      </c>
      <c r="AF18" s="22">
        <v>-6.1035199999999998E-2</v>
      </c>
      <c r="AG18" s="20">
        <v>-8.8500999999999996E-2</v>
      </c>
      <c r="AH18" s="20">
        <v>0.57052236795425404</v>
      </c>
      <c r="AI18" s="25">
        <v>0.5218505859375</v>
      </c>
      <c r="AK18" s="51">
        <v>40</v>
      </c>
      <c r="AL18" s="22">
        <v>-3.0919800000000001E-2</v>
      </c>
      <c r="AM18" s="20">
        <v>-0.10986328125</v>
      </c>
      <c r="AN18" s="20">
        <v>0.77537912130355802</v>
      </c>
      <c r="AO18" s="25">
        <v>0.59266620874404896</v>
      </c>
    </row>
    <row r="19" spans="1:59" x14ac:dyDescent="0.2">
      <c r="A19" s="53">
        <v>50</v>
      </c>
      <c r="B19" s="23">
        <v>0.181356251239777</v>
      </c>
      <c r="C19" s="18">
        <v>8.7280184030533003E-2</v>
      </c>
      <c r="D19" s="18">
        <v>9.9428735673427998E-2</v>
      </c>
      <c r="E19" s="26">
        <v>0.104221329092979</v>
      </c>
      <c r="F19" s="17"/>
      <c r="G19" s="53">
        <v>50</v>
      </c>
      <c r="H19" s="23">
        <v>0.17490096390247301</v>
      </c>
      <c r="I19" s="18">
        <v>0.15645922720432301</v>
      </c>
      <c r="J19" s="18">
        <v>0.260205328464508</v>
      </c>
      <c r="K19" s="26">
        <v>0.27285557985305797</v>
      </c>
      <c r="L19" s="17"/>
      <c r="M19" s="53">
        <v>50</v>
      </c>
      <c r="N19" s="23">
        <v>0.114199243485928</v>
      </c>
      <c r="O19" s="18">
        <v>0.13427734375</v>
      </c>
      <c r="P19" s="18">
        <v>0.29838669300079301</v>
      </c>
      <c r="Q19" s="26">
        <v>0.286032825708389</v>
      </c>
      <c r="R19" s="17"/>
      <c r="S19" s="53">
        <v>50</v>
      </c>
      <c r="T19" s="23">
        <v>0.238037</v>
      </c>
      <c r="U19" s="18">
        <v>0.25024400000000002</v>
      </c>
      <c r="V19" s="18">
        <v>1.61526751518249</v>
      </c>
      <c r="W19" s="26">
        <v>0.96687400341033902</v>
      </c>
      <c r="Y19" s="53">
        <v>50</v>
      </c>
      <c r="Z19" s="23">
        <v>0.35147759318351701</v>
      </c>
      <c r="AA19" s="18">
        <v>0.165545284748077</v>
      </c>
      <c r="AB19" s="18">
        <v>0.28343203663826</v>
      </c>
      <c r="AC19" s="26">
        <v>0.28332355618476901</v>
      </c>
      <c r="AE19" s="53">
        <v>50</v>
      </c>
      <c r="AF19" s="23">
        <v>0.18920899999999999</v>
      </c>
      <c r="AG19" s="18">
        <v>0.2593994140625</v>
      </c>
      <c r="AH19" s="18">
        <v>0.55324697494506803</v>
      </c>
      <c r="AI19" s="26">
        <v>0.5035400390625</v>
      </c>
      <c r="AK19" s="53">
        <v>50</v>
      </c>
      <c r="AL19" s="23">
        <v>0.28223199999999998</v>
      </c>
      <c r="AM19" s="18">
        <v>0.3021240234375</v>
      </c>
      <c r="AN19" s="18">
        <v>0.75903415679931596</v>
      </c>
      <c r="AO19" s="26">
        <v>0.61806303262710605</v>
      </c>
    </row>
    <row r="20" spans="1:59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59" x14ac:dyDescent="0.2">
      <c r="F21" s="17"/>
      <c r="G21" s="17"/>
      <c r="H21" s="17"/>
      <c r="I21" s="17" t="s">
        <v>487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59" x14ac:dyDescent="0.2"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59" ht="25" x14ac:dyDescent="0.35">
      <c r="A23" s="352" t="s">
        <v>330</v>
      </c>
      <c r="B23" s="352"/>
      <c r="C23" s="352"/>
      <c r="D23" s="35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59" x14ac:dyDescent="0.2"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59" x14ac:dyDescent="0.2">
      <c r="A25" s="1" t="s">
        <v>16</v>
      </c>
      <c r="F25" s="17"/>
      <c r="G25" s="1" t="s">
        <v>17</v>
      </c>
      <c r="L25" s="17"/>
      <c r="M25" s="1" t="s">
        <v>18</v>
      </c>
      <c r="R25" s="17"/>
      <c r="S25" s="1" t="s">
        <v>19</v>
      </c>
      <c r="Y25" s="1" t="s">
        <v>179</v>
      </c>
      <c r="AE25" s="1" t="s">
        <v>180</v>
      </c>
      <c r="AK25" s="1" t="s">
        <v>332</v>
      </c>
      <c r="AQ25" s="1" t="s">
        <v>333</v>
      </c>
      <c r="AW25" s="1" t="s">
        <v>334</v>
      </c>
      <c r="BC25" s="1" t="s">
        <v>335</v>
      </c>
    </row>
    <row r="26" spans="1:59" x14ac:dyDescent="0.2">
      <c r="A26" s="17"/>
      <c r="B26" s="109">
        <v>20704015</v>
      </c>
      <c r="C26" s="110">
        <v>20704017</v>
      </c>
      <c r="D26" s="110">
        <v>20704018</v>
      </c>
      <c r="E26" s="111">
        <v>20704016</v>
      </c>
      <c r="F26" s="17"/>
      <c r="G26" s="17"/>
      <c r="H26" s="109">
        <v>20704020</v>
      </c>
      <c r="I26" s="110">
        <v>20704022</v>
      </c>
      <c r="J26" s="110">
        <v>20704023</v>
      </c>
      <c r="K26" s="111">
        <v>20704021</v>
      </c>
      <c r="L26" s="17"/>
      <c r="M26" s="17"/>
      <c r="N26" s="109">
        <v>20704025</v>
      </c>
      <c r="O26" s="110">
        <v>20704026</v>
      </c>
      <c r="P26" s="110">
        <v>20704027</v>
      </c>
      <c r="Q26" s="111">
        <v>20704028</v>
      </c>
      <c r="R26" s="17"/>
      <c r="S26" s="17"/>
      <c r="T26" s="109">
        <v>20704030</v>
      </c>
      <c r="U26" s="110">
        <v>20704033</v>
      </c>
      <c r="V26" s="110">
        <v>20704032</v>
      </c>
      <c r="W26" s="111">
        <v>20704031</v>
      </c>
      <c r="Y26" s="17"/>
      <c r="Z26" s="109">
        <v>20711007</v>
      </c>
      <c r="AA26" s="110">
        <v>20711009</v>
      </c>
      <c r="AB26" s="110">
        <v>20711010</v>
      </c>
      <c r="AC26" s="111">
        <v>20711008</v>
      </c>
      <c r="AE26" s="17"/>
      <c r="AF26" s="109">
        <v>20711011</v>
      </c>
      <c r="AG26" s="110">
        <v>20711013</v>
      </c>
      <c r="AH26" s="110">
        <v>20711014</v>
      </c>
      <c r="AI26" s="111">
        <v>20711012</v>
      </c>
      <c r="AK26" s="17"/>
      <c r="AL26" s="109">
        <v>20712017</v>
      </c>
      <c r="AM26" s="110">
        <v>20712019</v>
      </c>
      <c r="AN26" s="110">
        <v>20712020</v>
      </c>
      <c r="AO26" s="111">
        <v>20712018</v>
      </c>
      <c r="AQ26" s="17"/>
      <c r="AR26" s="109">
        <v>20712021</v>
      </c>
      <c r="AS26" s="110">
        <v>20712023</v>
      </c>
      <c r="AT26" s="110">
        <v>20712024</v>
      </c>
      <c r="AU26" s="111">
        <v>20712022</v>
      </c>
      <c r="AW26" s="17"/>
      <c r="AX26" s="109">
        <v>20712025</v>
      </c>
      <c r="AY26" s="110">
        <v>20712027</v>
      </c>
      <c r="AZ26" s="110">
        <v>20712028</v>
      </c>
      <c r="BA26" s="111">
        <v>20712026</v>
      </c>
      <c r="BC26" s="17"/>
      <c r="BD26" s="109">
        <v>20712031</v>
      </c>
      <c r="BE26" s="110">
        <v>20712032</v>
      </c>
      <c r="BF26" s="110">
        <v>20712029</v>
      </c>
      <c r="BG26" s="111">
        <v>20712030</v>
      </c>
    </row>
    <row r="27" spans="1:59" ht="17" x14ac:dyDescent="0.2">
      <c r="A27" s="45" t="s">
        <v>1</v>
      </c>
      <c r="B27" s="149" t="s">
        <v>325</v>
      </c>
      <c r="C27" s="147" t="s">
        <v>326</v>
      </c>
      <c r="D27" s="41" t="s">
        <v>327</v>
      </c>
      <c r="E27" s="148" t="s">
        <v>328</v>
      </c>
      <c r="F27" s="17"/>
      <c r="G27" s="45" t="s">
        <v>1</v>
      </c>
      <c r="H27" s="149" t="s">
        <v>325</v>
      </c>
      <c r="I27" s="147" t="s">
        <v>326</v>
      </c>
      <c r="J27" s="41" t="s">
        <v>327</v>
      </c>
      <c r="K27" s="148" t="s">
        <v>328</v>
      </c>
      <c r="L27" s="17"/>
      <c r="M27" s="45" t="s">
        <v>1</v>
      </c>
      <c r="N27" s="149" t="s">
        <v>325</v>
      </c>
      <c r="O27" s="147" t="s">
        <v>326</v>
      </c>
      <c r="P27" s="41" t="s">
        <v>327</v>
      </c>
      <c r="Q27" s="148" t="s">
        <v>328</v>
      </c>
      <c r="R27" s="17"/>
      <c r="S27" s="45" t="s">
        <v>1</v>
      </c>
      <c r="T27" s="149" t="s">
        <v>325</v>
      </c>
      <c r="U27" s="147" t="s">
        <v>326</v>
      </c>
      <c r="V27" s="41" t="s">
        <v>327</v>
      </c>
      <c r="W27" s="148" t="s">
        <v>328</v>
      </c>
      <c r="Y27" s="45" t="s">
        <v>1</v>
      </c>
      <c r="Z27" s="149" t="s">
        <v>325</v>
      </c>
      <c r="AA27" s="147" t="s">
        <v>326</v>
      </c>
      <c r="AB27" s="41" t="s">
        <v>327</v>
      </c>
      <c r="AC27" s="148" t="s">
        <v>328</v>
      </c>
      <c r="AE27" s="45" t="s">
        <v>1</v>
      </c>
      <c r="AF27" s="149" t="s">
        <v>325</v>
      </c>
      <c r="AG27" s="147" t="s">
        <v>326</v>
      </c>
      <c r="AH27" s="41" t="s">
        <v>327</v>
      </c>
      <c r="AI27" s="148" t="s">
        <v>328</v>
      </c>
      <c r="AK27" s="45" t="s">
        <v>1</v>
      </c>
      <c r="AL27" s="149" t="s">
        <v>325</v>
      </c>
      <c r="AM27" s="147" t="s">
        <v>326</v>
      </c>
      <c r="AN27" s="41" t="s">
        <v>327</v>
      </c>
      <c r="AO27" s="148" t="s">
        <v>328</v>
      </c>
      <c r="AQ27" s="45" t="s">
        <v>1</v>
      </c>
      <c r="AR27" s="149" t="s">
        <v>325</v>
      </c>
      <c r="AS27" s="147" t="s">
        <v>326</v>
      </c>
      <c r="AT27" s="41" t="s">
        <v>327</v>
      </c>
      <c r="AU27" s="148" t="s">
        <v>328</v>
      </c>
      <c r="AW27" s="45" t="s">
        <v>1</v>
      </c>
      <c r="AX27" s="149" t="s">
        <v>325</v>
      </c>
      <c r="AY27" s="147" t="s">
        <v>326</v>
      </c>
      <c r="AZ27" s="41" t="s">
        <v>327</v>
      </c>
      <c r="BA27" s="148" t="s">
        <v>328</v>
      </c>
      <c r="BC27" s="45" t="s">
        <v>1</v>
      </c>
      <c r="BD27" s="149" t="s">
        <v>325</v>
      </c>
      <c r="BE27" s="147" t="s">
        <v>326</v>
      </c>
      <c r="BF27" s="41" t="s">
        <v>327</v>
      </c>
      <c r="BG27" s="148" t="s">
        <v>328</v>
      </c>
    </row>
    <row r="28" spans="1:59" x14ac:dyDescent="0.2">
      <c r="A28" s="51">
        <v>-50</v>
      </c>
      <c r="B28" s="54">
        <v>-6.40869140625E-2</v>
      </c>
      <c r="C28" s="55">
        <v>-6.103515625E-2</v>
      </c>
      <c r="D28" s="55">
        <v>-9.1552734375E-2</v>
      </c>
      <c r="E28" s="56">
        <v>-7.9345703125E-2</v>
      </c>
      <c r="F28" s="17"/>
      <c r="G28" s="51">
        <v>-50</v>
      </c>
      <c r="H28" s="54">
        <v>-8.1465736031531996E-2</v>
      </c>
      <c r="I28" s="55">
        <v>-8.7866328656673001E-2</v>
      </c>
      <c r="J28" s="55">
        <v>-0.10351616144180301</v>
      </c>
      <c r="K28" s="56">
        <v>-0.11064038425684</v>
      </c>
      <c r="L28" s="17"/>
      <c r="M28" s="51">
        <v>-50</v>
      </c>
      <c r="N28" s="54">
        <v>-7.4428245425223999E-2</v>
      </c>
      <c r="O28" s="55">
        <v>-6.8623110651970007E-2</v>
      </c>
      <c r="P28" s="55">
        <v>-9.765625E-2</v>
      </c>
      <c r="Q28" s="56">
        <v>-0.1190185546875</v>
      </c>
      <c r="R28" s="17"/>
      <c r="S28" s="51">
        <v>-50</v>
      </c>
      <c r="T28" s="54">
        <v>-7.6656728982924999E-2</v>
      </c>
      <c r="U28" s="55">
        <v>-6.5352432429789997E-2</v>
      </c>
      <c r="V28" s="55">
        <v>-0.103759765625</v>
      </c>
      <c r="W28" s="56">
        <v>-0.10058821737766301</v>
      </c>
      <c r="Y28" s="51">
        <v>-50</v>
      </c>
      <c r="Z28" s="54">
        <v>-8.5813276469707003E-2</v>
      </c>
      <c r="AA28" s="55">
        <v>-8.0060727894306002E-2</v>
      </c>
      <c r="AB28" s="55">
        <v>-0.112317427992821</v>
      </c>
      <c r="AC28" s="56">
        <v>-9.8207198083401004E-2</v>
      </c>
      <c r="AE28" s="51">
        <v>-50</v>
      </c>
      <c r="AF28" s="54">
        <v>-0.129565119743347</v>
      </c>
      <c r="AG28" s="55">
        <v>-0.11740467697382</v>
      </c>
      <c r="AH28" s="55">
        <v>-0.1800537109375</v>
      </c>
      <c r="AI28" s="56">
        <v>-0.17877727746963501</v>
      </c>
      <c r="AK28" s="51">
        <v>-50</v>
      </c>
      <c r="AL28" s="54">
        <v>-7.9345703125E-2</v>
      </c>
      <c r="AM28" s="55">
        <v>-0.1007080078125</v>
      </c>
      <c r="AN28" s="55">
        <v>-0.1312255859375</v>
      </c>
      <c r="AO28" s="56">
        <v>-0.1190185546875</v>
      </c>
      <c r="AQ28" s="51">
        <v>-50</v>
      </c>
      <c r="AR28" s="54">
        <v>-7.3624238371849005E-2</v>
      </c>
      <c r="AS28" s="55">
        <v>-7.1400441229342998E-2</v>
      </c>
      <c r="AT28" s="55">
        <v>-8.5600011050701003E-2</v>
      </c>
      <c r="AU28" s="56">
        <v>-0.140380859375</v>
      </c>
      <c r="AW28" s="51">
        <v>-50</v>
      </c>
      <c r="AX28" s="54">
        <v>-9.9356219172478E-2</v>
      </c>
      <c r="AY28" s="55">
        <v>-8.6020044982433E-2</v>
      </c>
      <c r="AZ28" s="55">
        <v>-0.1556396484375</v>
      </c>
      <c r="BA28" s="56">
        <v>-0.112603865563869</v>
      </c>
      <c r="BC28" s="51">
        <v>-50</v>
      </c>
      <c r="BD28" s="54">
        <v>-7.8720800578594E-2</v>
      </c>
      <c r="BE28" s="55">
        <v>-9.1552734375E-2</v>
      </c>
      <c r="BF28" s="55">
        <v>-7.5740292668343007E-2</v>
      </c>
      <c r="BG28" s="56">
        <v>-0.10791792720556299</v>
      </c>
    </row>
    <row r="29" spans="1:59" x14ac:dyDescent="0.2">
      <c r="A29" s="51">
        <v>-40</v>
      </c>
      <c r="B29" s="22">
        <v>-5.79833984375E-2</v>
      </c>
      <c r="C29" s="20">
        <v>-4.8828125E-2</v>
      </c>
      <c r="D29" s="20">
        <v>-0.10986328125</v>
      </c>
      <c r="E29" s="25">
        <v>-7.9345703125E-2</v>
      </c>
      <c r="F29" s="17"/>
      <c r="G29" s="51">
        <v>-40</v>
      </c>
      <c r="H29" s="22">
        <v>-7.7459283173083995E-2</v>
      </c>
      <c r="I29" s="20">
        <v>-6.8696469068527E-2</v>
      </c>
      <c r="J29" s="20">
        <v>-0.103967100381851</v>
      </c>
      <c r="K29" s="25">
        <v>-0.109852820634842</v>
      </c>
      <c r="L29" s="17"/>
      <c r="M29" s="51">
        <v>-40</v>
      </c>
      <c r="N29" s="22">
        <v>-7.2790063917636996E-2</v>
      </c>
      <c r="O29" s="20">
        <v>-6.4100407063961001E-2</v>
      </c>
      <c r="P29" s="20">
        <v>-0.103759765625</v>
      </c>
      <c r="Q29" s="25">
        <v>-0.115966796875</v>
      </c>
      <c r="R29" s="17"/>
      <c r="S29" s="51">
        <v>-40</v>
      </c>
      <c r="T29" s="22">
        <v>-7.1353346109389995E-2</v>
      </c>
      <c r="U29" s="20">
        <v>-6.2323488295078E-2</v>
      </c>
      <c r="V29" s="20">
        <v>-9.46044921875E-2</v>
      </c>
      <c r="W29" s="25">
        <v>-9.5455959439277996E-2</v>
      </c>
      <c r="Y29" s="51">
        <v>-40</v>
      </c>
      <c r="Z29" s="22">
        <v>-8.8842466473579004E-2</v>
      </c>
      <c r="AA29" s="20">
        <v>-5.7733338326216001E-2</v>
      </c>
      <c r="AB29" s="20">
        <v>-9.8745301365851995E-2</v>
      </c>
      <c r="AC29" s="25">
        <v>-0.10451353341341001</v>
      </c>
      <c r="AE29" s="51">
        <v>-40</v>
      </c>
      <c r="AF29" s="22">
        <v>-0.119115374982357</v>
      </c>
      <c r="AG29" s="20">
        <v>-8.9459180831908999E-2</v>
      </c>
      <c r="AH29" s="20">
        <v>-0.1678466796875</v>
      </c>
      <c r="AI29" s="25">
        <v>-0.14823806285858199</v>
      </c>
      <c r="AK29" s="51">
        <v>-40</v>
      </c>
      <c r="AL29" s="22">
        <v>-0.10986328125</v>
      </c>
      <c r="AM29" s="20">
        <v>-0.1220703125</v>
      </c>
      <c r="AN29" s="20">
        <v>-0.2532958984375</v>
      </c>
      <c r="AO29" s="25">
        <v>-0.189208984375</v>
      </c>
      <c r="AQ29" s="51">
        <v>-40</v>
      </c>
      <c r="AR29" s="22">
        <v>-8.1517033278941997E-2</v>
      </c>
      <c r="AS29" s="20">
        <v>-7.2662144899367995E-2</v>
      </c>
      <c r="AT29" s="20">
        <v>-0.14150072634220101</v>
      </c>
      <c r="AU29" s="25">
        <v>-0.177001953125</v>
      </c>
      <c r="AW29" s="51">
        <v>-40</v>
      </c>
      <c r="AX29" s="22">
        <v>-0.115285933017731</v>
      </c>
      <c r="AY29" s="20">
        <v>-0.134368926286697</v>
      </c>
      <c r="AZ29" s="20">
        <v>-0.23193359375</v>
      </c>
      <c r="BA29" s="25">
        <v>-0.19994463026523601</v>
      </c>
      <c r="BC29" s="51">
        <v>-40</v>
      </c>
      <c r="BD29" s="22">
        <v>-0.116281099617481</v>
      </c>
      <c r="BE29" s="20">
        <v>-0.1129150390625</v>
      </c>
      <c r="BF29" s="20">
        <v>-0.121466808021069</v>
      </c>
      <c r="BG29" s="25">
        <v>-0.113837897777557</v>
      </c>
    </row>
    <row r="30" spans="1:59" x14ac:dyDescent="0.2">
      <c r="A30" s="51">
        <v>-30</v>
      </c>
      <c r="B30" s="22">
        <v>-7.32421875E-2</v>
      </c>
      <c r="C30" s="20">
        <v>-7.01904296875E-2</v>
      </c>
      <c r="D30" s="20">
        <v>-0.152587890625</v>
      </c>
      <c r="E30" s="25">
        <v>-0.1190185546875</v>
      </c>
      <c r="F30" s="17"/>
      <c r="G30" s="51">
        <v>-30</v>
      </c>
      <c r="H30" s="22">
        <v>-8.7196029722690999E-2</v>
      </c>
      <c r="I30" s="20">
        <v>-8.0152161419392007E-2</v>
      </c>
      <c r="J30" s="20">
        <v>-0.17452643811702701</v>
      </c>
      <c r="K30" s="25">
        <v>-0.16008782386779799</v>
      </c>
      <c r="L30" s="17"/>
      <c r="M30" s="51">
        <v>-30</v>
      </c>
      <c r="N30" s="22">
        <v>-9.0827681124209997E-2</v>
      </c>
      <c r="O30" s="20">
        <v>-6.2903068959712996E-2</v>
      </c>
      <c r="P30" s="20">
        <v>-0.146484375</v>
      </c>
      <c r="Q30" s="25">
        <v>-0.1434326171875</v>
      </c>
      <c r="R30" s="17"/>
      <c r="S30" s="51">
        <v>-30</v>
      </c>
      <c r="T30" s="22">
        <v>-7.7125154435635002E-2</v>
      </c>
      <c r="U30" s="20">
        <v>-7.4924454092979001E-2</v>
      </c>
      <c r="V30" s="20">
        <v>-0.13427734375</v>
      </c>
      <c r="W30" s="25">
        <v>-0.12512463331222501</v>
      </c>
      <c r="Y30" s="51">
        <v>-30</v>
      </c>
      <c r="Z30" s="22">
        <v>-0.114477023482323</v>
      </c>
      <c r="AA30" s="20">
        <v>-8.2614883780479001E-2</v>
      </c>
      <c r="AB30" s="20">
        <v>-0.14046019315719599</v>
      </c>
      <c r="AC30" s="25">
        <v>-0.15451340377330799</v>
      </c>
      <c r="AE30" s="51">
        <v>-30</v>
      </c>
      <c r="AF30" s="22">
        <v>-0.136776939034462</v>
      </c>
      <c r="AG30" s="20">
        <v>-0.12013573944568599</v>
      </c>
      <c r="AH30" s="20">
        <v>-0.2593994140625</v>
      </c>
      <c r="AI30" s="25">
        <v>-0.22215877473354301</v>
      </c>
      <c r="AK30" s="51">
        <v>-30</v>
      </c>
      <c r="AL30" s="22">
        <v>-0.3021240234375</v>
      </c>
      <c r="AM30" s="20">
        <v>-0.2685546875</v>
      </c>
      <c r="AN30" s="20">
        <v>-0.7843017578125</v>
      </c>
      <c r="AO30" s="25">
        <v>-0.6683349609375</v>
      </c>
      <c r="AQ30" s="51">
        <v>-30</v>
      </c>
      <c r="AR30" s="22">
        <v>-0.16674134135246299</v>
      </c>
      <c r="AS30" s="20">
        <v>-0.114150315523148</v>
      </c>
      <c r="AT30" s="20">
        <v>-0.28483635187148998</v>
      </c>
      <c r="AU30" s="25">
        <v>-0.335693359375</v>
      </c>
      <c r="AW30" s="51">
        <v>-30</v>
      </c>
      <c r="AX30" s="22">
        <v>-0.26220032572746299</v>
      </c>
      <c r="AY30" s="20">
        <v>-0.39255768060684199</v>
      </c>
      <c r="AZ30" s="20">
        <v>-0.6927490234375</v>
      </c>
      <c r="BA30" s="25">
        <v>-0.61132329702377297</v>
      </c>
      <c r="BC30" s="51">
        <v>-30</v>
      </c>
      <c r="BD30" s="22">
        <v>-0.31142711639404302</v>
      </c>
      <c r="BE30" s="20">
        <v>-0.213623046875</v>
      </c>
      <c r="BF30" s="20">
        <v>-0.21911317110061601</v>
      </c>
      <c r="BG30" s="25">
        <v>-0.32281589508056602</v>
      </c>
    </row>
    <row r="31" spans="1:59" x14ac:dyDescent="0.2">
      <c r="A31" s="51">
        <v>-20</v>
      </c>
      <c r="B31" s="22">
        <v>-0.140380859375</v>
      </c>
      <c r="C31" s="20">
        <v>-0.1617431640625</v>
      </c>
      <c r="D31" s="20">
        <v>-0.3326416015625</v>
      </c>
      <c r="E31" s="25">
        <v>-0.3021240234375</v>
      </c>
      <c r="F31" s="17"/>
      <c r="G31" s="51">
        <v>-20</v>
      </c>
      <c r="H31" s="22">
        <v>-0.16572110354900399</v>
      </c>
      <c r="I31" s="20">
        <v>-0.171811789274216</v>
      </c>
      <c r="J31" s="20">
        <v>-0.28623485565185502</v>
      </c>
      <c r="K31" s="25">
        <v>-0.32729589939117398</v>
      </c>
      <c r="L31" s="17"/>
      <c r="M31" s="51">
        <v>-20</v>
      </c>
      <c r="N31" s="22">
        <v>-0.13393984735012099</v>
      </c>
      <c r="O31" s="20">
        <v>-0.114204056560993</v>
      </c>
      <c r="P31" s="20">
        <v>-0.2197265625</v>
      </c>
      <c r="Q31" s="25">
        <v>-0.32958984375</v>
      </c>
      <c r="R31" s="17"/>
      <c r="S31" s="51">
        <v>-20</v>
      </c>
      <c r="T31" s="22">
        <v>-0.130229011178017</v>
      </c>
      <c r="U31" s="20">
        <v>-0.180929079651833</v>
      </c>
      <c r="V31" s="20">
        <v>-0.25634765625</v>
      </c>
      <c r="W31" s="25">
        <v>-0.27193436026573198</v>
      </c>
      <c r="Y31" s="51">
        <v>-20</v>
      </c>
      <c r="Z31" s="22">
        <v>-0.19033558666706099</v>
      </c>
      <c r="AA31" s="20">
        <v>-0.15236280858516699</v>
      </c>
      <c r="AB31" s="20">
        <v>-0.223637565970421</v>
      </c>
      <c r="AC31" s="25">
        <v>-0.31454113125801098</v>
      </c>
      <c r="AE31" s="51">
        <v>-20</v>
      </c>
      <c r="AF31" s="22">
        <v>-0.25303566455841098</v>
      </c>
      <c r="AG31" s="20">
        <v>-0.227118790149689</v>
      </c>
      <c r="AH31" s="20">
        <v>-0.3997802734375</v>
      </c>
      <c r="AI31" s="25">
        <v>-0.47080132365226701</v>
      </c>
      <c r="AK31" s="51">
        <v>-20</v>
      </c>
      <c r="AL31" s="22">
        <v>-0.439453125</v>
      </c>
      <c r="AM31" s="20">
        <v>-0.616455078125</v>
      </c>
      <c r="AN31" s="20">
        <v>-0.885009765625</v>
      </c>
      <c r="AO31" s="25">
        <v>-1.0650634765625</v>
      </c>
      <c r="AQ31" s="51">
        <v>-20</v>
      </c>
      <c r="AR31" s="22">
        <v>-0.30355170369148299</v>
      </c>
      <c r="AS31" s="20">
        <v>-0.35714226961135898</v>
      </c>
      <c r="AT31" s="20">
        <v>-0.53996473550796498</v>
      </c>
      <c r="AU31" s="25">
        <v>-0.67138671875</v>
      </c>
      <c r="AW31" s="51">
        <v>-20</v>
      </c>
      <c r="AX31" s="22">
        <v>-0.46074000000953702</v>
      </c>
      <c r="AY31" s="20">
        <v>-0.62041896581649802</v>
      </c>
      <c r="AZ31" s="20">
        <v>-0.933837890625</v>
      </c>
      <c r="BA31" s="25">
        <v>-1.1262080669403001</v>
      </c>
      <c r="BC31" s="51">
        <v>-20</v>
      </c>
      <c r="BD31" s="22">
        <v>-0.64410805702209495</v>
      </c>
      <c r="BE31" s="20">
        <v>-0.5615234375</v>
      </c>
      <c r="BF31" s="20">
        <v>-0.39029499888420099</v>
      </c>
      <c r="BG31" s="25">
        <v>-0.76458507776260398</v>
      </c>
    </row>
    <row r="32" spans="1:59" x14ac:dyDescent="0.2">
      <c r="A32" s="51">
        <v>-10</v>
      </c>
      <c r="B32" s="22">
        <v>-0.1861572265625</v>
      </c>
      <c r="C32" s="20">
        <v>-0.2685546875</v>
      </c>
      <c r="D32" s="20">
        <v>-0.30517578125</v>
      </c>
      <c r="E32" s="25">
        <v>-0.421142578125</v>
      </c>
      <c r="F32" s="17"/>
      <c r="G32" s="51">
        <v>-10</v>
      </c>
      <c r="H32" s="22">
        <v>-0.181807860732079</v>
      </c>
      <c r="I32" s="20">
        <v>-0.280115187168121</v>
      </c>
      <c r="J32" s="20">
        <v>-0.27409818768501298</v>
      </c>
      <c r="K32" s="25">
        <v>-0.453765869140625</v>
      </c>
      <c r="L32" s="17"/>
      <c r="M32" s="51">
        <v>-10</v>
      </c>
      <c r="N32" s="22">
        <v>-0.138743415474892</v>
      </c>
      <c r="O32" s="20">
        <v>-0.18031775951385501</v>
      </c>
      <c r="P32" s="20">
        <v>-0.201416015625</v>
      </c>
      <c r="Q32" s="25">
        <v>-0.5157470703125</v>
      </c>
      <c r="R32" s="17"/>
      <c r="S32" s="51">
        <v>-10</v>
      </c>
      <c r="T32" s="22">
        <v>-0.14854466915130601</v>
      </c>
      <c r="U32" s="20">
        <v>-0.27576854825019798</v>
      </c>
      <c r="V32" s="20">
        <v>-0.274658203125</v>
      </c>
      <c r="W32" s="25">
        <v>-0.398186355829239</v>
      </c>
      <c r="Y32" s="51">
        <v>-10</v>
      </c>
      <c r="Z32" s="22">
        <v>-0.202629894018173</v>
      </c>
      <c r="AA32" s="20">
        <v>-0.19424611330032299</v>
      </c>
      <c r="AB32" s="20">
        <v>-0.179032072424889</v>
      </c>
      <c r="AC32" s="25">
        <v>-0.42220833897590598</v>
      </c>
      <c r="AE32" s="51">
        <v>-10</v>
      </c>
      <c r="AF32" s="22">
        <v>-0.27376306056976302</v>
      </c>
      <c r="AG32" s="20">
        <v>-0.30354091525077798</v>
      </c>
      <c r="AH32" s="20">
        <v>-0.28076171875</v>
      </c>
      <c r="AI32" s="25">
        <v>-0.58687841892242398</v>
      </c>
      <c r="AK32" s="51">
        <v>-10</v>
      </c>
      <c r="AL32" s="22">
        <v>-0.3082275390625</v>
      </c>
      <c r="AM32" s="20">
        <v>-0.5157470703125</v>
      </c>
      <c r="AN32" s="20">
        <v>-0.439453125</v>
      </c>
      <c r="AO32" s="25">
        <v>-0.76904296875</v>
      </c>
      <c r="AQ32" s="51">
        <v>-10</v>
      </c>
      <c r="AR32" s="22">
        <v>-0.27421972155571001</v>
      </c>
      <c r="AS32" s="20">
        <v>-0.40609863400459301</v>
      </c>
      <c r="AT32" s="20">
        <v>-0.37277829647064198</v>
      </c>
      <c r="AU32" s="25">
        <v>-0.69580078125</v>
      </c>
      <c r="AW32" s="51">
        <v>-10</v>
      </c>
      <c r="AX32" s="22">
        <v>-0.34182274341583302</v>
      </c>
      <c r="AY32" s="20">
        <v>-0.48383283615112299</v>
      </c>
      <c r="AZ32" s="20">
        <v>-0.5218505859375</v>
      </c>
      <c r="BA32" s="25">
        <v>-0.86304795742034901</v>
      </c>
      <c r="BC32" s="51">
        <v>-10</v>
      </c>
      <c r="BD32" s="22">
        <v>-0.520277440547943</v>
      </c>
      <c r="BE32" s="20">
        <v>-0.52490234375</v>
      </c>
      <c r="BF32" s="20">
        <v>-0.25625264644622803</v>
      </c>
      <c r="BG32" s="25">
        <v>-0.70561432838439897</v>
      </c>
    </row>
    <row r="33" spans="1:59" x14ac:dyDescent="0.2">
      <c r="A33" s="51">
        <v>0</v>
      </c>
      <c r="B33" s="22">
        <v>-6.103515625E-2</v>
      </c>
      <c r="C33" s="20">
        <v>-0.1007080078125</v>
      </c>
      <c r="D33" s="20">
        <v>0.10986328125</v>
      </c>
      <c r="E33" s="25">
        <v>-0.2410888671875</v>
      </c>
      <c r="F33" s="17"/>
      <c r="G33" s="51">
        <v>0</v>
      </c>
      <c r="H33" s="22">
        <v>6.2793128192424996E-2</v>
      </c>
      <c r="I33" s="20">
        <v>-7.6121881604195002E-2</v>
      </c>
      <c r="J33" s="20">
        <v>0.21974228322506001</v>
      </c>
      <c r="K33" s="25">
        <v>-0.25428268313407898</v>
      </c>
      <c r="L33" s="17"/>
      <c r="M33" s="51">
        <v>0</v>
      </c>
      <c r="N33" s="22">
        <v>6.6294237971306E-2</v>
      </c>
      <c r="O33" s="20">
        <v>3.9411470293999003E-2</v>
      </c>
      <c r="P33" s="20">
        <v>0.18310546875</v>
      </c>
      <c r="Q33" s="25">
        <v>-0.3204345703125</v>
      </c>
      <c r="R33" s="17"/>
      <c r="S33" s="51">
        <v>0</v>
      </c>
      <c r="T33" s="22">
        <v>-3.3546801656484999E-2</v>
      </c>
      <c r="U33" s="20">
        <v>4.6137791126965998E-2</v>
      </c>
      <c r="V33" s="20">
        <v>0.152587890625</v>
      </c>
      <c r="W33" s="25">
        <v>-0.22043350338935899</v>
      </c>
      <c r="Y33" s="51">
        <v>0</v>
      </c>
      <c r="Z33" s="22">
        <v>-3.3145196735859001E-2</v>
      </c>
      <c r="AA33" s="20">
        <v>6.5562807023525002E-2</v>
      </c>
      <c r="AB33" s="20">
        <v>0.29467105865478499</v>
      </c>
      <c r="AC33" s="25">
        <v>-0.200107201933861</v>
      </c>
      <c r="AE33" s="51">
        <v>0</v>
      </c>
      <c r="AF33" s="22">
        <v>0.116727910935879</v>
      </c>
      <c r="AG33" s="20">
        <v>0.136588335037231</v>
      </c>
      <c r="AH33" s="20">
        <v>0.457763671875</v>
      </c>
      <c r="AI33" s="25">
        <v>-0.293769061565399</v>
      </c>
      <c r="AK33" s="51">
        <v>0</v>
      </c>
      <c r="AL33" s="22">
        <v>8.85009765625E-2</v>
      </c>
      <c r="AM33" s="20">
        <v>4.2724609375E-2</v>
      </c>
      <c r="AN33" s="20">
        <v>0.3631591796875</v>
      </c>
      <c r="AO33" s="25">
        <v>-0.2838134765625</v>
      </c>
      <c r="AQ33" s="51">
        <v>0</v>
      </c>
      <c r="AR33" s="22">
        <v>5.1773160696030003E-2</v>
      </c>
      <c r="AS33" s="20">
        <v>-2.9979836195706999E-2</v>
      </c>
      <c r="AT33" s="20">
        <v>0.21184699237346599</v>
      </c>
      <c r="AU33" s="25">
        <v>-0.2960205078125</v>
      </c>
      <c r="AW33" s="51">
        <v>0</v>
      </c>
      <c r="AX33" s="22">
        <v>5.3384151309728997E-2</v>
      </c>
      <c r="AY33" s="20">
        <v>4.7177407890558E-2</v>
      </c>
      <c r="AZ33" s="20">
        <v>0.201416015625</v>
      </c>
      <c r="BA33" s="25">
        <v>-0.304745763540268</v>
      </c>
      <c r="BC33" s="51">
        <v>0</v>
      </c>
      <c r="BD33" s="22">
        <v>0.129764214158058</v>
      </c>
      <c r="BE33" s="20">
        <v>0.146484375</v>
      </c>
      <c r="BF33" s="20">
        <v>0.201042994856834</v>
      </c>
      <c r="BG33" s="25">
        <v>-0.23620501160621599</v>
      </c>
    </row>
    <row r="34" spans="1:59" x14ac:dyDescent="0.2">
      <c r="A34" s="51">
        <v>10</v>
      </c>
      <c r="B34" s="22">
        <v>0.250244140625</v>
      </c>
      <c r="C34" s="20">
        <v>0.4241943359375</v>
      </c>
      <c r="D34" s="20">
        <v>0.7232666015625</v>
      </c>
      <c r="E34" s="25">
        <v>0.311279296875</v>
      </c>
      <c r="F34" s="17"/>
      <c r="G34" s="51">
        <v>10</v>
      </c>
      <c r="H34" s="22">
        <v>0.385506361722946</v>
      </c>
      <c r="I34" s="20">
        <v>0.51364600658416704</v>
      </c>
      <c r="J34" s="20">
        <v>0.92342603206634499</v>
      </c>
      <c r="K34" s="25">
        <v>0.30324378609657299</v>
      </c>
      <c r="L34" s="17"/>
      <c r="M34" s="51">
        <v>10</v>
      </c>
      <c r="N34" s="22">
        <v>0.33753013610839799</v>
      </c>
      <c r="O34" s="20">
        <v>0.344410240650177</v>
      </c>
      <c r="P34" s="20">
        <v>0.732421875</v>
      </c>
      <c r="Q34" s="25">
        <v>0.40283203125</v>
      </c>
      <c r="R34" s="17"/>
      <c r="S34" s="51">
        <v>10</v>
      </c>
      <c r="T34" s="22">
        <v>0.24603152275085399</v>
      </c>
      <c r="U34" s="20">
        <v>0.57618057727813698</v>
      </c>
      <c r="V34" s="20">
        <v>0.7598876953125</v>
      </c>
      <c r="W34" s="25">
        <v>0.29280188679695102</v>
      </c>
      <c r="Y34" s="51">
        <v>10</v>
      </c>
      <c r="Z34" s="22">
        <v>0.32708942890167197</v>
      </c>
      <c r="AA34" s="20">
        <v>0.49895885586738598</v>
      </c>
      <c r="AB34" s="20">
        <v>0.82178169488906905</v>
      </c>
      <c r="AC34" s="25">
        <v>0.36202234029769897</v>
      </c>
      <c r="AE34" s="51">
        <v>10</v>
      </c>
      <c r="AF34" s="22">
        <v>0.58338987827301003</v>
      </c>
      <c r="AG34" s="20">
        <v>0.79869377613067605</v>
      </c>
      <c r="AH34" s="20">
        <v>1.2786865234375</v>
      </c>
      <c r="AI34" s="25">
        <v>0.48053437471389798</v>
      </c>
      <c r="AK34" s="51">
        <v>10</v>
      </c>
      <c r="AL34" s="22">
        <v>0.5157470703125</v>
      </c>
      <c r="AM34" s="20">
        <v>0.6439208984375</v>
      </c>
      <c r="AN34" s="20">
        <v>1.165771484375</v>
      </c>
      <c r="AO34" s="25">
        <v>0.3814697265625</v>
      </c>
      <c r="AQ34" s="51">
        <v>10</v>
      </c>
      <c r="AR34" s="22">
        <v>0.42028221487999001</v>
      </c>
      <c r="AS34" s="20">
        <v>0.51114678382873502</v>
      </c>
      <c r="AT34" s="20">
        <v>0.88324087858200095</v>
      </c>
      <c r="AU34" s="25">
        <v>0.30517578125</v>
      </c>
      <c r="AW34" s="51">
        <v>10</v>
      </c>
      <c r="AX34" s="22">
        <v>0.50141900777816795</v>
      </c>
      <c r="AY34" s="20">
        <v>0.61799466609954801</v>
      </c>
      <c r="AZ34" s="20">
        <v>0.8941650390625</v>
      </c>
      <c r="BA34" s="25">
        <v>0.32816830277442899</v>
      </c>
      <c r="BC34" s="51">
        <v>10</v>
      </c>
      <c r="BD34" s="22">
        <v>0.88886111974716198</v>
      </c>
      <c r="BE34" s="20">
        <v>0.9246826171875</v>
      </c>
      <c r="BF34" s="20">
        <v>0.75816947221756004</v>
      </c>
      <c r="BG34" s="25">
        <v>0.45612847805023199</v>
      </c>
    </row>
    <row r="35" spans="1:59" x14ac:dyDescent="0.2">
      <c r="A35" s="51">
        <v>20</v>
      </c>
      <c r="B35" s="22">
        <v>0.5462646484375</v>
      </c>
      <c r="C35" s="20">
        <v>1.03759765625</v>
      </c>
      <c r="D35" s="20">
        <v>1.45263671875</v>
      </c>
      <c r="E35" s="25">
        <v>0.8758544921875</v>
      </c>
      <c r="F35" s="17"/>
      <c r="G35" s="51">
        <v>20</v>
      </c>
      <c r="H35" s="22">
        <v>0.73978710174560502</v>
      </c>
      <c r="I35" s="20">
        <v>1.1617002487182599</v>
      </c>
      <c r="J35" s="20">
        <v>1.8163529634475699</v>
      </c>
      <c r="K35" s="25">
        <v>0.91801375150680498</v>
      </c>
      <c r="L35" s="17"/>
      <c r="M35" s="51">
        <v>20</v>
      </c>
      <c r="N35" s="22">
        <v>0.63471442461013805</v>
      </c>
      <c r="O35" s="20">
        <v>0.700034439563751</v>
      </c>
      <c r="P35" s="20">
        <v>1.2908935546875</v>
      </c>
      <c r="Q35" s="25">
        <v>1.1138916015625</v>
      </c>
      <c r="R35" s="17"/>
      <c r="S35" s="51">
        <v>20</v>
      </c>
      <c r="T35" s="22">
        <v>0.51808905601501498</v>
      </c>
      <c r="U35" s="20">
        <v>1.2248246669769201</v>
      </c>
      <c r="V35" s="20">
        <v>1.5106201171875</v>
      </c>
      <c r="W35" s="25">
        <v>0.85433512926101696</v>
      </c>
      <c r="Y35" s="51">
        <v>20</v>
      </c>
      <c r="Z35" s="22">
        <v>0.59883916378021196</v>
      </c>
      <c r="AA35" s="20">
        <v>0.92103475332260099</v>
      </c>
      <c r="AB35" s="20">
        <v>1.4746054410934399</v>
      </c>
      <c r="AC35" s="25">
        <v>0.90269154310226396</v>
      </c>
      <c r="AE35" s="51">
        <v>20</v>
      </c>
      <c r="AF35" s="22">
        <v>1.07451331615448</v>
      </c>
      <c r="AG35" s="20">
        <v>1.55855000019073</v>
      </c>
      <c r="AH35" s="20">
        <v>2.2216796875</v>
      </c>
      <c r="AI35" s="25">
        <v>1.2668089866638099</v>
      </c>
      <c r="AK35" s="51">
        <v>20</v>
      </c>
      <c r="AL35" s="22">
        <v>0.9033203125</v>
      </c>
      <c r="AM35" s="20">
        <v>1.2451171875</v>
      </c>
      <c r="AN35" s="20">
        <v>2.0782470703125</v>
      </c>
      <c r="AO35" s="25">
        <v>1.0162353515625</v>
      </c>
      <c r="AQ35" s="51">
        <v>20</v>
      </c>
      <c r="AR35" s="22">
        <v>0.77548789978027299</v>
      </c>
      <c r="AS35" s="20">
        <v>0.97446870803832997</v>
      </c>
      <c r="AT35" s="20">
        <v>1.62887775897979</v>
      </c>
      <c r="AU35" s="25">
        <v>0.885009765625</v>
      </c>
      <c r="AW35" s="51">
        <v>20</v>
      </c>
      <c r="AX35" s="22">
        <v>0.94270205497741699</v>
      </c>
      <c r="AY35" s="20">
        <v>1.2263220548629701</v>
      </c>
      <c r="AZ35" s="20">
        <v>1.6571044921875</v>
      </c>
      <c r="BA35" s="25">
        <v>0.909851014614105</v>
      </c>
      <c r="BC35" s="51">
        <v>20</v>
      </c>
      <c r="BD35" s="22">
        <v>1.59887647628784</v>
      </c>
      <c r="BE35" s="20">
        <v>1.666259765625</v>
      </c>
      <c r="BF35" s="20">
        <v>1.3103121519088701</v>
      </c>
      <c r="BG35" s="25">
        <v>1.1490603685378999</v>
      </c>
    </row>
    <row r="36" spans="1:59" x14ac:dyDescent="0.2">
      <c r="A36" s="51">
        <v>30</v>
      </c>
      <c r="B36" s="22">
        <v>0.8087158203125</v>
      </c>
      <c r="C36" s="20">
        <v>1.593017578125</v>
      </c>
      <c r="D36" s="20">
        <v>2.2064208984375</v>
      </c>
      <c r="E36" s="25">
        <v>1.4251708984375</v>
      </c>
      <c r="F36" s="17"/>
      <c r="G36" s="51">
        <v>30</v>
      </c>
      <c r="H36" s="22">
        <v>1.0551236867904601</v>
      </c>
      <c r="I36" s="20">
        <v>1.7188956737518299</v>
      </c>
      <c r="J36" s="20">
        <v>2.7440276145935001</v>
      </c>
      <c r="K36" s="25">
        <v>1.5214717388153001</v>
      </c>
      <c r="L36" s="17"/>
      <c r="M36" s="51">
        <v>30</v>
      </c>
      <c r="N36" s="22">
        <v>0.878723204135895</v>
      </c>
      <c r="O36" s="20">
        <v>0.97008597850799605</v>
      </c>
      <c r="P36" s="20">
        <v>1.8585205078125</v>
      </c>
      <c r="Q36" s="25">
        <v>1.8829345703125</v>
      </c>
      <c r="R36" s="17"/>
      <c r="S36" s="51">
        <v>30</v>
      </c>
      <c r="T36" s="22">
        <v>0.73349648714065596</v>
      </c>
      <c r="U36" s="20">
        <v>1.78473448753356</v>
      </c>
      <c r="V36" s="20">
        <v>2.197265625</v>
      </c>
      <c r="W36" s="25">
        <v>1.3760471343994101</v>
      </c>
      <c r="Y36" s="51">
        <v>30</v>
      </c>
      <c r="Z36" s="22">
        <v>0.85255080461502097</v>
      </c>
      <c r="AA36" s="20">
        <v>1.2399764060974099</v>
      </c>
      <c r="AB36" s="20">
        <v>2.04685235023498</v>
      </c>
      <c r="AC36" s="25">
        <v>1.3594781160354601</v>
      </c>
      <c r="AE36" s="51">
        <v>30</v>
      </c>
      <c r="AF36" s="22">
        <v>1.5056015253067001</v>
      </c>
      <c r="AG36" s="20">
        <v>2.1986267566680899</v>
      </c>
      <c r="AH36" s="20">
        <v>3.23486328125</v>
      </c>
      <c r="AI36" s="25">
        <v>1.90724980831146</v>
      </c>
      <c r="AK36" s="51">
        <v>30</v>
      </c>
      <c r="AL36" s="22">
        <v>1.251220703125</v>
      </c>
      <c r="AM36" s="20">
        <v>1.7852783203125</v>
      </c>
      <c r="AN36" s="20">
        <v>2.874755859375</v>
      </c>
      <c r="AO36" s="25">
        <v>1.6357421875</v>
      </c>
      <c r="AQ36" s="51">
        <v>30</v>
      </c>
      <c r="AR36" s="22">
        <v>1.11461329460144</v>
      </c>
      <c r="AS36" s="20">
        <v>1.4043550491332999</v>
      </c>
      <c r="AT36" s="20">
        <v>2.3010830879211399</v>
      </c>
      <c r="AU36" s="25">
        <v>1.4373779296875</v>
      </c>
      <c r="AW36" s="51">
        <v>30</v>
      </c>
      <c r="AX36" s="22">
        <v>1.32286500930786</v>
      </c>
      <c r="AY36" s="20">
        <v>1.7850205898284901</v>
      </c>
      <c r="AZ36" s="20">
        <v>2.423095703125</v>
      </c>
      <c r="BA36" s="25">
        <v>1.48503005504608</v>
      </c>
      <c r="BC36" s="51">
        <v>30</v>
      </c>
      <c r="BD36" s="22">
        <v>2.31771612167358</v>
      </c>
      <c r="BE36" s="20">
        <v>2.4139404296875</v>
      </c>
      <c r="BF36" s="20">
        <v>1.7910475730896001</v>
      </c>
      <c r="BG36" s="25">
        <v>1.80079817771911</v>
      </c>
    </row>
    <row r="37" spans="1:59" x14ac:dyDescent="0.2">
      <c r="A37" s="51">
        <v>40</v>
      </c>
      <c r="B37" s="22">
        <v>1.0101318359375</v>
      </c>
      <c r="C37" s="20">
        <v>2.0721435546875</v>
      </c>
      <c r="D37" s="20">
        <v>2.880859375</v>
      </c>
      <c r="E37" s="25">
        <v>1.9378662109375</v>
      </c>
      <c r="G37" s="51">
        <v>40</v>
      </c>
      <c r="H37" s="22">
        <v>1.2923554182052599</v>
      </c>
      <c r="I37" s="20">
        <v>2.1187553405761701</v>
      </c>
      <c r="J37" s="20">
        <v>3.5862374305725102</v>
      </c>
      <c r="K37" s="25">
        <v>1.9981820583343499</v>
      </c>
      <c r="M37" s="51">
        <v>40</v>
      </c>
      <c r="N37" s="22">
        <v>1.07363009452819</v>
      </c>
      <c r="O37" s="20">
        <v>1.11365401744842</v>
      </c>
      <c r="P37" s="20">
        <v>2.3345947265625</v>
      </c>
      <c r="Q37" s="25">
        <v>2.5634765625</v>
      </c>
      <c r="S37" s="51">
        <v>40</v>
      </c>
      <c r="T37" s="22">
        <v>0.88196742534637496</v>
      </c>
      <c r="U37" s="20">
        <v>2.2077100276946999</v>
      </c>
      <c r="V37" s="20">
        <v>2.783203125</v>
      </c>
      <c r="W37" s="25">
        <v>1.8407579660415601</v>
      </c>
      <c r="Y37" s="51">
        <v>40</v>
      </c>
      <c r="Z37" s="22">
        <v>0.98028951883315996</v>
      </c>
      <c r="AA37" s="20">
        <v>1.4594643115997299</v>
      </c>
      <c r="AB37" s="20">
        <v>2.5507714748382502</v>
      </c>
      <c r="AC37" s="25">
        <v>1.7331457138061499</v>
      </c>
      <c r="AE37" s="51">
        <v>40</v>
      </c>
      <c r="AF37" s="22">
        <v>1.83808410167694</v>
      </c>
      <c r="AG37" s="20">
        <v>2.6475064754486</v>
      </c>
      <c r="AH37" s="20">
        <v>4.1351318359375</v>
      </c>
      <c r="AI37" s="25">
        <v>2.4491446018218901</v>
      </c>
      <c r="AK37" s="51">
        <v>40</v>
      </c>
      <c r="AL37" s="22">
        <v>1.5350341796875</v>
      </c>
      <c r="AM37" s="20">
        <v>2.1942138671875</v>
      </c>
      <c r="AN37" s="20">
        <v>3.62548828125</v>
      </c>
      <c r="AO37" s="25">
        <v>2.0904541015625</v>
      </c>
      <c r="AQ37" s="51">
        <v>40</v>
      </c>
      <c r="AR37" s="22">
        <v>1.3594673871994001</v>
      </c>
      <c r="AS37" s="20">
        <v>1.6957540512084901</v>
      </c>
      <c r="AT37" s="20">
        <v>2.9061982631683301</v>
      </c>
      <c r="AU37" s="25">
        <v>1.8829345703125</v>
      </c>
      <c r="AW37" s="51">
        <v>40</v>
      </c>
      <c r="AX37" s="22">
        <v>1.65427017211914</v>
      </c>
      <c r="AY37" s="20">
        <v>2.2927327156066899</v>
      </c>
      <c r="AZ37" s="20">
        <v>3.1097412109375</v>
      </c>
      <c r="BA37" s="25">
        <v>1.9181777238845801</v>
      </c>
      <c r="BC37" s="51">
        <v>40</v>
      </c>
      <c r="BD37" s="22">
        <v>2.8646717071533199</v>
      </c>
      <c r="BE37" s="20">
        <v>3.03955078125</v>
      </c>
      <c r="BF37" s="20">
        <v>2.2375726699829102</v>
      </c>
      <c r="BG37" s="25">
        <v>2.3470230102539</v>
      </c>
    </row>
    <row r="38" spans="1:59" x14ac:dyDescent="0.2">
      <c r="A38" s="53">
        <v>50</v>
      </c>
      <c r="B38" s="23">
        <v>1.13525390625</v>
      </c>
      <c r="C38" s="18">
        <v>2.398681640625</v>
      </c>
      <c r="D38" s="18">
        <v>3.5064697265625</v>
      </c>
      <c r="E38" s="26">
        <v>2.435302734375</v>
      </c>
      <c r="G38" s="53">
        <v>50</v>
      </c>
      <c r="H38" s="23">
        <v>1.4787626266479399</v>
      </c>
      <c r="I38" s="18">
        <v>2.3891396522521902</v>
      </c>
      <c r="J38" s="18">
        <v>4.3426184654235804</v>
      </c>
      <c r="K38" s="26">
        <v>2.3885431289672798</v>
      </c>
      <c r="M38" s="53">
        <v>50</v>
      </c>
      <c r="N38" s="23">
        <v>1.2047427892684901</v>
      </c>
      <c r="O38" s="18">
        <v>1.1872476339340201</v>
      </c>
      <c r="P38" s="18">
        <v>2.728271484375</v>
      </c>
      <c r="Q38" s="26">
        <v>3.1341552734375</v>
      </c>
      <c r="S38" s="53">
        <v>50</v>
      </c>
      <c r="T38" s="23">
        <v>0.965925633907318</v>
      </c>
      <c r="U38" s="18">
        <v>2.4759716987609801</v>
      </c>
      <c r="V38" s="18">
        <v>3.302001953125</v>
      </c>
      <c r="W38" s="26">
        <v>2.2041544914245601</v>
      </c>
      <c r="Y38" s="53">
        <v>50</v>
      </c>
      <c r="Z38" s="23">
        <v>1.07481288909912</v>
      </c>
      <c r="AA38" s="18">
        <v>1.5947682857513401</v>
      </c>
      <c r="AB38" s="18">
        <v>3.0273363590240399</v>
      </c>
      <c r="AC38" s="26">
        <v>2.0280010700225799</v>
      </c>
      <c r="AE38" s="53">
        <v>50</v>
      </c>
      <c r="AF38" s="23">
        <v>2.0762879848480198</v>
      </c>
      <c r="AG38" s="18">
        <v>2.94240379333496</v>
      </c>
      <c r="AH38" s="18">
        <v>4.9713134765625</v>
      </c>
      <c r="AI38" s="26">
        <v>2.86555671691894</v>
      </c>
      <c r="AK38" s="53">
        <v>50</v>
      </c>
      <c r="AL38" s="23">
        <v>1.7486572265625</v>
      </c>
      <c r="AM38" s="18">
        <v>2.447509765625</v>
      </c>
      <c r="AN38" s="18">
        <v>4.296875</v>
      </c>
      <c r="AO38" s="26">
        <v>2.4505615234375</v>
      </c>
      <c r="AQ38" s="53">
        <v>50</v>
      </c>
      <c r="AR38" s="23">
        <v>1.5548896789550699</v>
      </c>
      <c r="AS38" s="18">
        <v>1.8930199146270701</v>
      </c>
      <c r="AT38" s="18">
        <v>3.4318957328796298</v>
      </c>
      <c r="AU38" s="26">
        <v>2.2430419921875</v>
      </c>
      <c r="AW38" s="53">
        <v>50</v>
      </c>
      <c r="AX38" s="23">
        <v>1.91967165470123</v>
      </c>
      <c r="AY38" s="18">
        <v>2.6473548412322998</v>
      </c>
      <c r="AZ38" s="18">
        <v>3.631591796875</v>
      </c>
      <c r="BA38" s="26">
        <v>2.2474131584167401</v>
      </c>
      <c r="BC38" s="53">
        <v>50</v>
      </c>
      <c r="BD38" s="23">
        <v>3.33201599121093</v>
      </c>
      <c r="BE38" s="18">
        <v>3.509521484375</v>
      </c>
      <c r="BF38" s="18">
        <v>2.6027073860168399</v>
      </c>
      <c r="BG38" s="26">
        <v>2.78710865974426</v>
      </c>
    </row>
    <row r="42" spans="1:59" ht="25" x14ac:dyDescent="0.35">
      <c r="A42" s="352" t="s">
        <v>331</v>
      </c>
      <c r="B42" s="352"/>
      <c r="C42" s="352"/>
      <c r="D42" s="352"/>
    </row>
    <row r="44" spans="1:59" x14ac:dyDescent="0.2">
      <c r="A44" s="1" t="s">
        <v>16</v>
      </c>
      <c r="G44" s="1" t="s">
        <v>17</v>
      </c>
      <c r="M44" s="1" t="s">
        <v>18</v>
      </c>
      <c r="S44" s="1" t="s">
        <v>19</v>
      </c>
    </row>
    <row r="45" spans="1:59" x14ac:dyDescent="0.2">
      <c r="A45" s="17"/>
      <c r="B45" s="109">
        <v>20704035</v>
      </c>
      <c r="C45" s="110">
        <v>20704036</v>
      </c>
      <c r="D45" s="110">
        <v>20704038</v>
      </c>
      <c r="E45" s="111">
        <v>20704037</v>
      </c>
      <c r="G45" s="17"/>
      <c r="H45" s="109">
        <v>20704039</v>
      </c>
      <c r="I45" s="110">
        <v>20704041</v>
      </c>
      <c r="J45" s="110">
        <v>20704038</v>
      </c>
      <c r="K45" s="111">
        <v>20704040</v>
      </c>
      <c r="M45" s="17"/>
      <c r="N45" s="109">
        <v>20704043</v>
      </c>
      <c r="O45" s="110">
        <v>20704045</v>
      </c>
      <c r="P45" s="110">
        <v>20704046</v>
      </c>
      <c r="Q45" s="111">
        <v>20704044</v>
      </c>
      <c r="S45" s="17"/>
      <c r="T45" s="166">
        <v>20704047</v>
      </c>
      <c r="U45" s="167">
        <v>20704049</v>
      </c>
      <c r="V45" s="167">
        <v>20704050</v>
      </c>
      <c r="W45" s="168">
        <v>20704048</v>
      </c>
    </row>
    <row r="46" spans="1:59" ht="17" x14ac:dyDescent="0.2">
      <c r="A46" s="45" t="s">
        <v>1</v>
      </c>
      <c r="B46" s="149" t="s">
        <v>325</v>
      </c>
      <c r="C46" s="147" t="s">
        <v>326</v>
      </c>
      <c r="D46" s="41" t="s">
        <v>327</v>
      </c>
      <c r="E46" s="148" t="s">
        <v>328</v>
      </c>
      <c r="G46" s="45" t="s">
        <v>1</v>
      </c>
      <c r="H46" s="149" t="s">
        <v>325</v>
      </c>
      <c r="I46" s="147" t="s">
        <v>326</v>
      </c>
      <c r="J46" s="41" t="s">
        <v>327</v>
      </c>
      <c r="K46" s="148" t="s">
        <v>328</v>
      </c>
      <c r="M46" s="45" t="s">
        <v>1</v>
      </c>
      <c r="N46" s="149" t="s">
        <v>325</v>
      </c>
      <c r="O46" s="147" t="s">
        <v>326</v>
      </c>
      <c r="P46" s="41" t="s">
        <v>327</v>
      </c>
      <c r="Q46" s="148" t="s">
        <v>328</v>
      </c>
      <c r="S46" s="45" t="s">
        <v>1</v>
      </c>
      <c r="T46" s="152" t="s">
        <v>325</v>
      </c>
      <c r="U46" s="153" t="s">
        <v>326</v>
      </c>
      <c r="V46" s="154" t="s">
        <v>327</v>
      </c>
      <c r="W46" s="155" t="s">
        <v>328</v>
      </c>
    </row>
    <row r="47" spans="1:59" x14ac:dyDescent="0.2">
      <c r="A47" s="51">
        <v>-50</v>
      </c>
      <c r="B47" s="54">
        <v>-6.9071568548679005E-2</v>
      </c>
      <c r="C47" s="55">
        <v>-7.0351742208003998E-2</v>
      </c>
      <c r="D47" s="55">
        <v>-8.4000729024409998E-2</v>
      </c>
      <c r="E47" s="56">
        <v>-8.6537577211856995E-2</v>
      </c>
      <c r="G47" s="51">
        <v>-50</v>
      </c>
      <c r="H47" s="54">
        <v>-6.1944894492626003E-2</v>
      </c>
      <c r="I47" s="55">
        <v>-6.9816701114177995E-2</v>
      </c>
      <c r="J47" s="55">
        <v>-7.7597439289093004E-2</v>
      </c>
      <c r="K47" s="56">
        <v>-8.5475385189055994E-2</v>
      </c>
      <c r="M47" s="51">
        <v>-50</v>
      </c>
      <c r="N47" s="54">
        <v>-5.1485363394022002E-2</v>
      </c>
      <c r="O47" s="55">
        <v>-6.0007609426975E-2</v>
      </c>
      <c r="P47" s="55">
        <v>-5.9990972280502E-2</v>
      </c>
      <c r="Q47" s="56">
        <v>-8.2061231136321994E-2</v>
      </c>
      <c r="S47" s="51">
        <v>-50</v>
      </c>
      <c r="T47" s="54">
        <v>-9.7974888980389002E-2</v>
      </c>
      <c r="U47" s="55">
        <v>-0.1373291015625</v>
      </c>
      <c r="V47" s="55">
        <v>-0.2471923828125</v>
      </c>
      <c r="W47" s="56">
        <v>-0.1678466796875</v>
      </c>
    </row>
    <row r="48" spans="1:59" x14ac:dyDescent="0.2">
      <c r="A48" s="51">
        <v>-40</v>
      </c>
      <c r="B48" s="22">
        <v>-6.6419586539267994E-2</v>
      </c>
      <c r="C48" s="20">
        <v>-6.5669789910315995E-2</v>
      </c>
      <c r="D48" s="20">
        <v>-7.6260745525359996E-2</v>
      </c>
      <c r="E48" s="25">
        <v>-8.1597276031971006E-2</v>
      </c>
      <c r="G48" s="51">
        <v>-40</v>
      </c>
      <c r="H48" s="22">
        <v>-6.2120568007231002E-2</v>
      </c>
      <c r="I48" s="20">
        <v>-5.2656974643469003E-2</v>
      </c>
      <c r="J48" s="20">
        <v>-6.7781716585158996E-2</v>
      </c>
      <c r="K48" s="25">
        <v>-7.9256601631640999E-2</v>
      </c>
      <c r="M48" s="51">
        <v>-40</v>
      </c>
      <c r="N48" s="22">
        <v>-4.7510042786597997E-2</v>
      </c>
      <c r="O48" s="20">
        <v>-4.6943463385105001E-2</v>
      </c>
      <c r="P48" s="20">
        <v>-5.2283801138400997E-2</v>
      </c>
      <c r="Q48" s="25">
        <v>-6.0979884117841998E-2</v>
      </c>
      <c r="S48" s="51">
        <v>-40</v>
      </c>
      <c r="T48" s="22">
        <v>-8.9604452252388E-2</v>
      </c>
      <c r="U48" s="20">
        <v>-0.10986328125</v>
      </c>
      <c r="V48" s="20">
        <v>-0.2166748046875</v>
      </c>
      <c r="W48" s="25">
        <v>-0.140380859375</v>
      </c>
    </row>
    <row r="49" spans="1:23" x14ac:dyDescent="0.2">
      <c r="A49" s="51">
        <v>-30</v>
      </c>
      <c r="B49" s="22">
        <v>-6.7415885627269995E-2</v>
      </c>
      <c r="C49" s="20">
        <v>-5.1105089485645003E-2</v>
      </c>
      <c r="D49" s="20">
        <v>-5.7710804045200001E-2</v>
      </c>
      <c r="E49" s="25">
        <v>-6.8189665675163005E-2</v>
      </c>
      <c r="G49" s="51">
        <v>-30</v>
      </c>
      <c r="H49" s="22">
        <v>-5.7267513126134997E-2</v>
      </c>
      <c r="I49" s="20">
        <v>-4.5358020812272998E-2</v>
      </c>
      <c r="J49" s="20">
        <v>-5.7635553181171001E-2</v>
      </c>
      <c r="K49" s="25">
        <v>-6.0801330953835997E-2</v>
      </c>
      <c r="M49" s="51">
        <v>-30</v>
      </c>
      <c r="N49" s="22">
        <v>-5.0645582377911003E-2</v>
      </c>
      <c r="O49" s="20">
        <v>-4.3339185416697998E-2</v>
      </c>
      <c r="P49" s="20">
        <v>-4.4447369873523997E-2</v>
      </c>
      <c r="Q49" s="25">
        <v>-5.7111900299788E-2</v>
      </c>
      <c r="S49" s="51">
        <v>-30</v>
      </c>
      <c r="T49" s="22">
        <v>-8.3931855857372006E-2</v>
      </c>
      <c r="U49" s="20">
        <v>-0.1007080078125</v>
      </c>
      <c r="V49" s="20">
        <v>-0.177001953125</v>
      </c>
      <c r="W49" s="25">
        <v>-0.1129150390625</v>
      </c>
    </row>
    <row r="50" spans="1:23" x14ac:dyDescent="0.2">
      <c r="A50" s="51">
        <v>-20</v>
      </c>
      <c r="B50" s="22">
        <v>-6.5217681229115004E-2</v>
      </c>
      <c r="C50" s="20">
        <v>-4.4821798801422001E-2</v>
      </c>
      <c r="D50" s="20">
        <v>-5.7788506150246E-2</v>
      </c>
      <c r="E50" s="25">
        <v>-5.9418559074402001E-2</v>
      </c>
      <c r="G50" s="51">
        <v>-20</v>
      </c>
      <c r="H50" s="22">
        <v>-5.8525111526250999E-2</v>
      </c>
      <c r="I50" s="20">
        <v>-3.7548862397671003E-2</v>
      </c>
      <c r="J50" s="20">
        <v>-4.8102974891663E-2</v>
      </c>
      <c r="K50" s="25">
        <v>-4.7768365591763999E-2</v>
      </c>
      <c r="M50" s="51">
        <v>-20</v>
      </c>
      <c r="N50" s="22">
        <v>-4.5446783304213999E-2</v>
      </c>
      <c r="O50" s="20">
        <v>-4.7157850116490999E-2</v>
      </c>
      <c r="P50" s="20">
        <v>-4.5198675245046997E-2</v>
      </c>
      <c r="Q50" s="25">
        <v>-5.0419241189956998E-2</v>
      </c>
      <c r="S50" s="51">
        <v>-20</v>
      </c>
      <c r="T50" s="22">
        <v>-6.6897921264172003E-2</v>
      </c>
      <c r="U50" s="20">
        <v>-7.9345703125E-2</v>
      </c>
      <c r="V50" s="20">
        <v>-0.15869140625</v>
      </c>
      <c r="W50" s="25">
        <v>-9.765625E-2</v>
      </c>
    </row>
    <row r="51" spans="1:23" x14ac:dyDescent="0.2">
      <c r="A51" s="51">
        <v>-10</v>
      </c>
      <c r="B51" s="22">
        <v>-4.0936667472124003E-2</v>
      </c>
      <c r="C51" s="20">
        <v>-3.9789360016584001E-2</v>
      </c>
      <c r="D51" s="20">
        <v>-3.6344792693852997E-2</v>
      </c>
      <c r="E51" s="25">
        <v>-4.6255033463240003E-2</v>
      </c>
      <c r="G51" s="51">
        <v>-10</v>
      </c>
      <c r="H51" s="22">
        <v>-4.2484808713198E-2</v>
      </c>
      <c r="I51" s="20">
        <v>-3.0482269823551001E-2</v>
      </c>
      <c r="J51" s="20">
        <v>-4.0348999202250997E-2</v>
      </c>
      <c r="K51" s="25">
        <v>-3.4440211951733003E-2</v>
      </c>
      <c r="M51" s="51">
        <v>-10</v>
      </c>
      <c r="N51" s="22">
        <v>-4.1054349392652997E-2</v>
      </c>
      <c r="O51" s="20">
        <v>-4.2600922286510003E-2</v>
      </c>
      <c r="P51" s="20">
        <v>-3.6854539066552998E-2</v>
      </c>
      <c r="Q51" s="25">
        <v>-3.838662430644E-2</v>
      </c>
      <c r="S51" s="51">
        <v>-10</v>
      </c>
      <c r="T51" s="22">
        <v>-5.5121954530478003E-2</v>
      </c>
      <c r="U51" s="20">
        <v>-6.103515625E-2</v>
      </c>
      <c r="V51" s="20">
        <v>-0.103759765625</v>
      </c>
      <c r="W51" s="25">
        <v>-7.01904296875E-2</v>
      </c>
    </row>
    <row r="52" spans="1:23" x14ac:dyDescent="0.2">
      <c r="A52" s="51">
        <v>0</v>
      </c>
      <c r="B52" s="22">
        <v>-1.7240256071091E-2</v>
      </c>
      <c r="C52" s="20">
        <v>-1.9710456952453E-2</v>
      </c>
      <c r="D52" s="20">
        <v>-1.9962405785918E-2</v>
      </c>
      <c r="E52" s="25">
        <v>-3.1815148890017998E-2</v>
      </c>
      <c r="G52" s="51">
        <v>0</v>
      </c>
      <c r="H52" s="22">
        <v>-2.6773786172271E-2</v>
      </c>
      <c r="I52" s="20">
        <v>-1.9297208636998998E-2</v>
      </c>
      <c r="J52" s="20">
        <v>-2.5645554065703999E-2</v>
      </c>
      <c r="K52" s="25">
        <v>-3.4130446612835E-2</v>
      </c>
      <c r="M52" s="51">
        <v>0</v>
      </c>
      <c r="N52" s="22">
        <v>-2.580182813108E-2</v>
      </c>
      <c r="O52" s="20">
        <v>-3.7703808397054998E-2</v>
      </c>
      <c r="P52" s="20">
        <v>-3.125312551856E-2</v>
      </c>
      <c r="Q52" s="25">
        <v>-2.7821434661746001E-2</v>
      </c>
      <c r="S52" s="51">
        <v>0</v>
      </c>
      <c r="T52" s="22">
        <v>-2.8000317513943E-2</v>
      </c>
      <c r="U52" s="20">
        <v>-4.2724609375E-2</v>
      </c>
      <c r="V52" s="20">
        <v>-3.35693359375E-2</v>
      </c>
      <c r="W52" s="25">
        <v>-6.7138671875E-2</v>
      </c>
    </row>
    <row r="53" spans="1:23" x14ac:dyDescent="0.2">
      <c r="A53" s="51">
        <v>10</v>
      </c>
      <c r="B53" s="22">
        <v>1.4387223869562E-2</v>
      </c>
      <c r="C53" s="20">
        <v>-1.5200778841972001E-2</v>
      </c>
      <c r="D53" s="20">
        <v>1.5862569212913999E-2</v>
      </c>
      <c r="E53" s="25">
        <v>-9.4780800864100005E-3</v>
      </c>
      <c r="G53" s="51">
        <v>10</v>
      </c>
      <c r="H53" s="22">
        <v>5.9970617294309997E-3</v>
      </c>
      <c r="I53" s="20">
        <v>-1.8627336248755001E-2</v>
      </c>
      <c r="J53" s="20">
        <v>4.0885392576456001E-2</v>
      </c>
      <c r="K53" s="25">
        <v>-1.0125461965799E-2</v>
      </c>
      <c r="M53" s="51">
        <v>10</v>
      </c>
      <c r="N53" s="22">
        <v>8.756898343563E-3</v>
      </c>
      <c r="O53" s="20">
        <v>-2.1645719185472E-2</v>
      </c>
      <c r="P53" s="20">
        <v>-2.1412819623947001E-2</v>
      </c>
      <c r="Q53" s="25">
        <v>-2.2358335554600001E-2</v>
      </c>
      <c r="S53" s="51">
        <v>10</v>
      </c>
      <c r="T53" s="22">
        <v>2.4642225354910001E-2</v>
      </c>
      <c r="U53" s="20">
        <v>-3.96728515625E-2</v>
      </c>
      <c r="V53" s="20">
        <v>9.46044921875E-2</v>
      </c>
      <c r="W53" s="25">
        <v>3.96728515625E-2</v>
      </c>
    </row>
    <row r="54" spans="1:23" x14ac:dyDescent="0.2">
      <c r="A54" s="51">
        <v>20</v>
      </c>
      <c r="B54" s="22">
        <v>3.0438490211964001E-2</v>
      </c>
      <c r="C54" s="20">
        <v>2.0526129752397999E-2</v>
      </c>
      <c r="D54" s="20">
        <v>2.7377933263778999E-2</v>
      </c>
      <c r="E54" s="25">
        <v>1.0350614786148E-2</v>
      </c>
      <c r="G54" s="51">
        <v>20</v>
      </c>
      <c r="H54" s="22">
        <v>2.5895148515700999E-2</v>
      </c>
      <c r="I54" s="20">
        <v>1.9449299201369001E-2</v>
      </c>
      <c r="J54" s="20">
        <v>5.5199224501847999E-2</v>
      </c>
      <c r="K54" s="25">
        <v>1.7383875325321999E-2</v>
      </c>
      <c r="M54" s="51">
        <v>20</v>
      </c>
      <c r="N54" s="22">
        <v>2.6755407452583001E-2</v>
      </c>
      <c r="O54" s="20">
        <v>6.1376858502630001E-3</v>
      </c>
      <c r="P54" s="20">
        <v>8.9096818119290006E-3</v>
      </c>
      <c r="Q54" s="25">
        <v>-7.3434459045529999E-3</v>
      </c>
      <c r="S54" s="51">
        <v>20</v>
      </c>
      <c r="T54" s="22">
        <v>5.0536386668682001E-2</v>
      </c>
      <c r="U54" s="20">
        <v>8.544921875E-2</v>
      </c>
      <c r="V54" s="20">
        <v>0.15869140625</v>
      </c>
      <c r="W54" s="25">
        <v>7.32421875E-2</v>
      </c>
    </row>
    <row r="55" spans="1:23" x14ac:dyDescent="0.2">
      <c r="A55" s="51">
        <v>30</v>
      </c>
      <c r="B55" s="22">
        <v>4.4723380357026998E-2</v>
      </c>
      <c r="C55" s="20">
        <v>3.5142011940479001E-2</v>
      </c>
      <c r="D55" s="20">
        <v>4.1796091943979E-2</v>
      </c>
      <c r="E55" s="25">
        <v>2.7635112404823001E-2</v>
      </c>
      <c r="G55" s="51">
        <v>30</v>
      </c>
      <c r="H55" s="22">
        <v>3.9833661168813997E-2</v>
      </c>
      <c r="I55" s="20">
        <v>3.2382875680922997E-2</v>
      </c>
      <c r="J55" s="20">
        <v>8.6326733231543995E-2</v>
      </c>
      <c r="K55" s="25">
        <v>2.5888053700328002E-2</v>
      </c>
      <c r="M55" s="51">
        <v>30</v>
      </c>
      <c r="N55" s="22">
        <v>4.4013686478137998E-2</v>
      </c>
      <c r="O55" s="20">
        <v>2.2923508659004999E-2</v>
      </c>
      <c r="P55" s="20">
        <v>2.008905634284E-2</v>
      </c>
      <c r="Q55" s="25">
        <v>1.8399598076939999E-2</v>
      </c>
      <c r="S55" s="51">
        <v>30</v>
      </c>
      <c r="T55" s="22">
        <v>8.7636135518550998E-2</v>
      </c>
      <c r="U55" s="20">
        <v>0.103759765625</v>
      </c>
      <c r="V55" s="20">
        <v>0.2349853515625</v>
      </c>
      <c r="W55" s="25">
        <v>8.85009765625E-2</v>
      </c>
    </row>
    <row r="56" spans="1:23" x14ac:dyDescent="0.2">
      <c r="A56" s="51">
        <v>40</v>
      </c>
      <c r="B56" s="22">
        <v>6.0706812888383997E-2</v>
      </c>
      <c r="C56" s="20">
        <v>4.9815956503153E-2</v>
      </c>
      <c r="D56" s="20">
        <v>4.6475894749164998E-2</v>
      </c>
      <c r="E56" s="25">
        <v>5.2585627883672999E-2</v>
      </c>
      <c r="G56" s="51">
        <v>40</v>
      </c>
      <c r="H56" s="22">
        <v>5.4998196661472001E-2</v>
      </c>
      <c r="I56" s="20">
        <v>5.5800523608923E-2</v>
      </c>
      <c r="J56" s="20">
        <v>0.104022920131683</v>
      </c>
      <c r="K56" s="25">
        <v>4.3218664824962998E-2</v>
      </c>
      <c r="M56" s="51">
        <v>40</v>
      </c>
      <c r="N56" s="22">
        <v>5.4158672690391998E-2</v>
      </c>
      <c r="O56" s="20">
        <v>2.4924019351602E-2</v>
      </c>
      <c r="P56" s="20">
        <v>2.5912107899785E-2</v>
      </c>
      <c r="Q56" s="25">
        <v>3.2155219465494003E-2</v>
      </c>
      <c r="S56" s="51">
        <v>40</v>
      </c>
      <c r="T56" s="22">
        <v>0.11016221344471</v>
      </c>
      <c r="U56" s="20">
        <v>0.1617431640625</v>
      </c>
      <c r="V56" s="20">
        <v>0.32958984375</v>
      </c>
      <c r="W56" s="25">
        <v>0.1312255859375</v>
      </c>
    </row>
    <row r="57" spans="1:23" x14ac:dyDescent="0.2">
      <c r="A57" s="53">
        <v>50</v>
      </c>
      <c r="B57" s="23">
        <v>7.9556033015250993E-2</v>
      </c>
      <c r="C57" s="18">
        <v>6.7202210426330997E-2</v>
      </c>
      <c r="D57" s="18">
        <v>6.4368091523647003E-2</v>
      </c>
      <c r="E57" s="26">
        <v>6.2378179281949997E-2</v>
      </c>
      <c r="G57" s="53">
        <v>50</v>
      </c>
      <c r="H57" s="23">
        <v>7.1647047996520996E-2</v>
      </c>
      <c r="I57" s="18">
        <v>6.0802079737186002E-2</v>
      </c>
      <c r="J57" s="18">
        <v>0.148441031575203</v>
      </c>
      <c r="K57" s="26">
        <v>7.0985361933707997E-2</v>
      </c>
      <c r="M57" s="53">
        <v>50</v>
      </c>
      <c r="N57" s="23">
        <v>6.5079055726528001E-2</v>
      </c>
      <c r="O57" s="18">
        <v>3.6828428506851002E-2</v>
      </c>
      <c r="P57" s="18">
        <v>4.2794995009899001E-2</v>
      </c>
      <c r="Q57" s="26">
        <v>3.6385770887136001E-2</v>
      </c>
      <c r="S57" s="53">
        <v>50</v>
      </c>
      <c r="T57" s="23">
        <v>0.13360895216464999</v>
      </c>
      <c r="U57" s="18">
        <v>0.2044677734375</v>
      </c>
      <c r="V57" s="18">
        <v>0.4180908203125</v>
      </c>
      <c r="W57" s="26">
        <v>0.1739501953125</v>
      </c>
    </row>
    <row r="61" spans="1:23" x14ac:dyDescent="0.2">
      <c r="A61" s="242" t="s">
        <v>336</v>
      </c>
      <c r="B61" s="242"/>
      <c r="C61" s="242"/>
      <c r="D61" s="242"/>
    </row>
    <row r="62" spans="1:23" x14ac:dyDescent="0.2">
      <c r="A62" s="242"/>
      <c r="B62" s="242"/>
      <c r="C62" s="242"/>
      <c r="D62" s="242"/>
    </row>
    <row r="64" spans="1:23" x14ac:dyDescent="0.2">
      <c r="A64" s="351" t="s">
        <v>372</v>
      </c>
      <c r="B64" s="351"/>
    </row>
    <row r="65" spans="1:10" ht="17" x14ac:dyDescent="0.25">
      <c r="A65" s="253" t="s">
        <v>373</v>
      </c>
      <c r="B65" s="253"/>
      <c r="C65" s="253"/>
    </row>
    <row r="69" spans="1:10" ht="17" x14ac:dyDescent="0.25">
      <c r="A69" s="2" t="s">
        <v>374</v>
      </c>
      <c r="J69" s="2" t="s">
        <v>377</v>
      </c>
    </row>
    <row r="70" spans="1:10" x14ac:dyDescent="0.2">
      <c r="A70" s="2" t="s">
        <v>375</v>
      </c>
      <c r="J70" s="2" t="s">
        <v>378</v>
      </c>
    </row>
    <row r="71" spans="1:10" x14ac:dyDescent="0.2">
      <c r="A71" s="2" t="s">
        <v>376</v>
      </c>
      <c r="J71" s="2" t="s">
        <v>379</v>
      </c>
    </row>
    <row r="73" spans="1:10" x14ac:dyDescent="0.2">
      <c r="A73" s="1" t="s">
        <v>16</v>
      </c>
      <c r="J73" s="1" t="s">
        <v>16</v>
      </c>
    </row>
    <row r="90" spans="1:10" x14ac:dyDescent="0.2">
      <c r="A90" s="1" t="s">
        <v>17</v>
      </c>
      <c r="J90" s="1" t="s">
        <v>17</v>
      </c>
    </row>
    <row r="107" spans="1:10" x14ac:dyDescent="0.2">
      <c r="A107" s="1" t="s">
        <v>18</v>
      </c>
      <c r="J107" s="1" t="s">
        <v>18</v>
      </c>
    </row>
    <row r="124" spans="1:10" x14ac:dyDescent="0.2">
      <c r="A124" s="1" t="s">
        <v>19</v>
      </c>
      <c r="J124" s="1" t="s">
        <v>19</v>
      </c>
    </row>
  </sheetData>
  <mergeCells count="7">
    <mergeCell ref="A64:B64"/>
    <mergeCell ref="A65:C65"/>
    <mergeCell ref="A42:D42"/>
    <mergeCell ref="A61:D62"/>
    <mergeCell ref="A1:D2"/>
    <mergeCell ref="A4:B4"/>
    <mergeCell ref="A23:D23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27E3-0815-409E-AFB1-21F8625BA3A1}">
  <dimension ref="A1:Z224"/>
  <sheetViews>
    <sheetView topLeftCell="A139" zoomScaleNormal="100" workbookViewId="0">
      <selection activeCell="I147" sqref="I147"/>
    </sheetView>
  </sheetViews>
  <sheetFormatPr baseColWidth="10" defaultColWidth="8.83203125" defaultRowHeight="15" x14ac:dyDescent="0.2"/>
  <cols>
    <col min="2" max="2" width="13.6640625" customWidth="1"/>
    <col min="3" max="3" width="15.6640625" customWidth="1"/>
    <col min="4" max="4" width="14.1640625" customWidth="1"/>
    <col min="5" max="5" width="15.83203125" customWidth="1"/>
    <col min="6" max="6" width="16.83203125" customWidth="1"/>
    <col min="7" max="7" width="15.6640625" customWidth="1"/>
    <col min="8" max="9" width="17.1640625" customWidth="1"/>
    <col min="10" max="10" width="14.5" customWidth="1"/>
    <col min="11" max="11" width="16.83203125" customWidth="1"/>
    <col min="12" max="12" width="14.83203125" customWidth="1"/>
    <col min="13" max="13" width="14.5" customWidth="1"/>
    <col min="14" max="14" width="15.6640625" customWidth="1"/>
    <col min="15" max="15" width="14.33203125" customWidth="1"/>
    <col min="16" max="16" width="14.6640625" customWidth="1"/>
    <col min="17" max="17" width="15.5" customWidth="1"/>
    <col min="18" max="18" width="14.83203125" customWidth="1"/>
    <col min="19" max="19" width="14.5" customWidth="1"/>
    <col min="20" max="20" width="16" customWidth="1"/>
  </cols>
  <sheetData>
    <row r="1" spans="1:22" x14ac:dyDescent="0.2">
      <c r="A1" s="242" t="s">
        <v>337</v>
      </c>
      <c r="B1" s="242"/>
      <c r="C1" s="242"/>
      <c r="D1" s="242"/>
    </row>
    <row r="2" spans="1:22" x14ac:dyDescent="0.2">
      <c r="A2" s="242"/>
      <c r="B2" s="242"/>
      <c r="C2" s="242"/>
      <c r="D2" s="242"/>
    </row>
    <row r="4" spans="1:22" ht="19" x14ac:dyDescent="0.25">
      <c r="A4" s="337" t="s">
        <v>338</v>
      </c>
      <c r="B4" s="33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x14ac:dyDescent="0.2"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 x14ac:dyDescent="0.2">
      <c r="A6" s="17"/>
      <c r="B6" s="345" t="s">
        <v>60</v>
      </c>
      <c r="C6" s="346"/>
      <c r="D6" s="346"/>
      <c r="E6" s="346"/>
      <c r="F6" s="346"/>
      <c r="G6" s="346"/>
      <c r="H6" s="346"/>
      <c r="I6" s="346"/>
      <c r="J6" s="346"/>
      <c r="K6" s="34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x14ac:dyDescent="0.2">
      <c r="A7" s="29" t="s">
        <v>1</v>
      </c>
      <c r="B7" s="120">
        <v>20625002</v>
      </c>
      <c r="C7" s="121">
        <v>20625006</v>
      </c>
      <c r="D7" s="121">
        <v>20625008</v>
      </c>
      <c r="E7" s="121">
        <v>20625010</v>
      </c>
      <c r="F7" s="121">
        <v>20625012</v>
      </c>
      <c r="G7" s="121">
        <v>20718021</v>
      </c>
      <c r="H7" s="121">
        <v>20718017</v>
      </c>
      <c r="I7" s="121">
        <v>20719032</v>
      </c>
      <c r="J7" s="121" t="s">
        <v>343</v>
      </c>
      <c r="K7" s="122" t="s">
        <v>344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 x14ac:dyDescent="0.2">
      <c r="A8" s="51">
        <v>-80</v>
      </c>
      <c r="B8" s="22">
        <v>-5.5057756602763998E-2</v>
      </c>
      <c r="C8" s="20">
        <v>-6.6950835287570995E-2</v>
      </c>
      <c r="D8" s="20">
        <v>-7.9696319997310999E-2</v>
      </c>
      <c r="E8" s="20">
        <v>-9.8803833127021998E-2</v>
      </c>
      <c r="F8" s="20">
        <v>-7.6206609606742998E-2</v>
      </c>
      <c r="G8" s="20">
        <v>-8.8305860757827995E-2</v>
      </c>
      <c r="H8" s="20">
        <v>-9.1737776994705006E-2</v>
      </c>
      <c r="I8" s="20">
        <v>-6.3382565975189001E-2</v>
      </c>
      <c r="J8" s="20">
        <v>-9.1885969042778001E-2</v>
      </c>
      <c r="K8" s="25">
        <v>-0.13643036782741499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 x14ac:dyDescent="0.2">
      <c r="A9" s="51">
        <v>-75</v>
      </c>
      <c r="B9" s="22">
        <v>-3.3429980278014998E-2</v>
      </c>
      <c r="C9" s="20">
        <v>-8.1292971968650998E-2</v>
      </c>
      <c r="D9" s="20">
        <v>-8.5218556225300002E-2</v>
      </c>
      <c r="E9" s="20">
        <v>-9.2741198837757E-2</v>
      </c>
      <c r="F9" s="20">
        <v>-7.7185966074466997E-2</v>
      </c>
      <c r="G9" s="20">
        <v>-9.2335075139999001E-2</v>
      </c>
      <c r="H9" s="20">
        <v>-7.8042238950728995E-2</v>
      </c>
      <c r="I9" s="20">
        <v>-6.9075651466845994E-2</v>
      </c>
      <c r="J9" s="20">
        <v>-8.9395083487033997E-2</v>
      </c>
      <c r="K9" s="25">
        <v>-0.123059444129467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x14ac:dyDescent="0.2">
      <c r="A10" s="51">
        <v>-70</v>
      </c>
      <c r="B10" s="22">
        <v>-6.1872880905866998E-2</v>
      </c>
      <c r="C10" s="20">
        <v>-6.6995836794375999E-2</v>
      </c>
      <c r="D10" s="20">
        <v>-8.2588180899620001E-2</v>
      </c>
      <c r="E10" s="20">
        <v>-8.5194334387779E-2</v>
      </c>
      <c r="F10" s="20">
        <v>-6.9445945322513997E-2</v>
      </c>
      <c r="G10" s="20">
        <v>-8.2644730806350999E-2</v>
      </c>
      <c r="H10" s="20">
        <v>-6.9678016006946994E-2</v>
      </c>
      <c r="I10" s="20">
        <v>-6.3043877482413996E-2</v>
      </c>
      <c r="J10" s="20">
        <v>-6.8222425878047999E-2</v>
      </c>
      <c r="K10" s="25">
        <v>-0.12125618755817399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 x14ac:dyDescent="0.2">
      <c r="A11" s="51">
        <v>-65</v>
      </c>
      <c r="B11" s="22">
        <v>-7.2781026363372997E-2</v>
      </c>
      <c r="C11" s="20">
        <v>-6.7031495273113001E-2</v>
      </c>
      <c r="D11" s="20">
        <v>-9.5216535031796001E-2</v>
      </c>
      <c r="E11" s="20">
        <v>-8.9100591838359999E-2</v>
      </c>
      <c r="F11" s="20">
        <v>-7.0878833532332999E-2</v>
      </c>
      <c r="G11" s="20">
        <v>-6.9959789514542001E-2</v>
      </c>
      <c r="H11" s="20">
        <v>-7.4282772839069006E-2</v>
      </c>
      <c r="I11" s="20">
        <v>-6.1658918857573998E-2</v>
      </c>
      <c r="J11" s="20">
        <v>-7.2343476116656993E-2</v>
      </c>
      <c r="K11" s="25">
        <v>-0.116383031010628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x14ac:dyDescent="0.2">
      <c r="A12" s="51">
        <v>-60</v>
      </c>
      <c r="B12" s="22">
        <v>-5.1041029393672999E-2</v>
      </c>
      <c r="C12" s="20">
        <v>-4.8742327839135999E-2</v>
      </c>
      <c r="D12" s="20">
        <v>-8.5008159279822998E-2</v>
      </c>
      <c r="E12" s="20">
        <v>-8.0527514219284002E-2</v>
      </c>
      <c r="F12" s="20">
        <v>-6.3325360417366E-2</v>
      </c>
      <c r="G12" s="20">
        <v>-6.7404896020889005E-2</v>
      </c>
      <c r="H12" s="20">
        <v>-7.9536229372024994E-2</v>
      </c>
      <c r="I12" s="20">
        <v>-6.3635520637034995E-2</v>
      </c>
      <c r="J12" s="20">
        <v>-5.8210685849190001E-2</v>
      </c>
      <c r="K12" s="25">
        <v>-0.100305013358593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2" x14ac:dyDescent="0.2">
      <c r="A13" s="51">
        <v>-55</v>
      </c>
      <c r="B13" s="22">
        <v>-2.9704689979553001E-2</v>
      </c>
      <c r="C13" s="20">
        <v>-7.1948878467083005E-2</v>
      </c>
      <c r="D13" s="20">
        <v>-7.8079544007778001E-2</v>
      </c>
      <c r="E13" s="20">
        <v>-8.0888599157332999E-2</v>
      </c>
      <c r="F13" s="20">
        <v>-5.9269454330206001E-2</v>
      </c>
      <c r="G13" s="20">
        <v>-7.5608238577843004E-2</v>
      </c>
      <c r="H13" s="20">
        <v>-6.2426734715699997E-2</v>
      </c>
      <c r="I13" s="20">
        <v>-3.9727192372083997E-2</v>
      </c>
      <c r="J13" s="20">
        <v>-7.7020116150379E-2</v>
      </c>
      <c r="K13" s="25">
        <v>-9.6327513456344993E-2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22" x14ac:dyDescent="0.2">
      <c r="A14" s="51">
        <v>-50</v>
      </c>
      <c r="B14" s="22">
        <v>-2.8834652155638001E-2</v>
      </c>
      <c r="C14" s="20">
        <v>-5.5798150599002998E-2</v>
      </c>
      <c r="D14" s="20">
        <v>-8.3323799073695998E-2</v>
      </c>
      <c r="E14" s="20">
        <v>-8.3382219076157005E-2</v>
      </c>
      <c r="F14" s="20">
        <v>-5.5746648460626998E-2</v>
      </c>
      <c r="G14" s="20">
        <v>-5.4544523358344997E-2</v>
      </c>
      <c r="H14" s="20">
        <v>-6.0674875974654999E-2</v>
      </c>
      <c r="I14" s="20">
        <v>-5.3578879684209997E-2</v>
      </c>
      <c r="J14" s="20">
        <v>-7.0952944457531003E-2</v>
      </c>
      <c r="K14" s="25">
        <v>-8.3585239946841999E-2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2" x14ac:dyDescent="0.2">
      <c r="A15" s="51">
        <v>-45</v>
      </c>
      <c r="B15" s="22">
        <v>-6.5039850771427002E-2</v>
      </c>
      <c r="C15" s="20">
        <v>-4.9959063529967998E-2</v>
      </c>
      <c r="D15" s="20">
        <v>-6.8992376327514995E-2</v>
      </c>
      <c r="E15" s="20">
        <v>-8.6947105824946996E-2</v>
      </c>
      <c r="F15" s="20">
        <v>-5.3318951278924998E-2</v>
      </c>
      <c r="G15" s="20">
        <v>-6.7748732864856998E-2</v>
      </c>
      <c r="H15" s="20">
        <v>-7.6226390898227997E-2</v>
      </c>
      <c r="I15" s="20">
        <v>-5.8433193713426999E-2</v>
      </c>
      <c r="J15" s="20">
        <v>6.0161221772432001E-2</v>
      </c>
      <c r="K15" s="25">
        <v>-9.4731621444225006E-2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22" x14ac:dyDescent="0.2">
      <c r="A16" s="51">
        <v>-40</v>
      </c>
      <c r="B16" s="22">
        <v>-1.9284743815660001E-2</v>
      </c>
      <c r="C16" s="20">
        <v>-5.6815575808287E-2</v>
      </c>
      <c r="D16" s="20">
        <v>-8.8823609054088995E-2</v>
      </c>
      <c r="E16" s="20">
        <v>-8.4487043321133007E-2</v>
      </c>
      <c r="F16" s="20">
        <v>-6.1275366693734998E-2</v>
      </c>
      <c r="G16" s="20">
        <v>-8.3072349429130998E-2</v>
      </c>
      <c r="H16" s="20">
        <v>-9.0349525213241993E-2</v>
      </c>
      <c r="I16" s="20">
        <v>-5.8296866714954002E-2</v>
      </c>
      <c r="J16" s="20">
        <v>-8.8577009737491996E-2</v>
      </c>
      <c r="K16" s="25">
        <v>-0.114144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2" x14ac:dyDescent="0.2">
      <c r="A17" s="51">
        <v>-35</v>
      </c>
      <c r="B17" s="22">
        <v>-6.3295327126979994E-2</v>
      </c>
      <c r="C17" s="20">
        <v>-0.101374953985214</v>
      </c>
      <c r="D17" s="20">
        <v>-0.10773166269064</v>
      </c>
      <c r="E17" s="20">
        <v>-0.11377079784870101</v>
      </c>
      <c r="F17" s="20">
        <v>-8.834770321846E-2</v>
      </c>
      <c r="G17" s="20">
        <v>-0.118713475763798</v>
      </c>
      <c r="H17" s="20">
        <v>-0.138626873493195</v>
      </c>
      <c r="I17" s="20">
        <v>-7.8878633677958998E-2</v>
      </c>
      <c r="J17" s="20">
        <v>-9.7554713487624997E-2</v>
      </c>
      <c r="K17" s="25">
        <v>-0.114143669605255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x14ac:dyDescent="0.2">
      <c r="A18" s="51">
        <v>-30</v>
      </c>
      <c r="B18" s="22">
        <v>-0.151383846998215</v>
      </c>
      <c r="C18" s="20">
        <v>-0.17841219902038599</v>
      </c>
      <c r="D18" s="20">
        <v>-0.22626025974750499</v>
      </c>
      <c r="E18" s="20">
        <v>-0.30401372909545898</v>
      </c>
      <c r="F18" s="20">
        <v>-0.19949848949909199</v>
      </c>
      <c r="G18" s="20">
        <v>-0.22808307409286499</v>
      </c>
      <c r="H18" s="20">
        <v>-0.26146426796913103</v>
      </c>
      <c r="I18" s="20">
        <v>-0.174247056245804</v>
      </c>
      <c r="J18" s="20">
        <v>-0.14801786839962</v>
      </c>
      <c r="K18" s="25">
        <v>-0.15837895870208701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 x14ac:dyDescent="0.2">
      <c r="A19" s="51">
        <v>-25</v>
      </c>
      <c r="B19" s="22">
        <v>-0.37896782159805298</v>
      </c>
      <c r="C19" s="20">
        <v>-0.46979671716690102</v>
      </c>
      <c r="D19" s="20">
        <v>-0.61791849136352495</v>
      </c>
      <c r="E19" s="20">
        <v>-0.97517615556716897</v>
      </c>
      <c r="F19" s="20">
        <v>-0.56982386112213101</v>
      </c>
      <c r="G19" s="20">
        <v>-0.59220772981643699</v>
      </c>
      <c r="H19" s="20">
        <v>-0.754963278770447</v>
      </c>
      <c r="I19" s="20">
        <v>-0.68676382303237904</v>
      </c>
      <c r="J19" s="20">
        <v>-0.41053134202957198</v>
      </c>
      <c r="K19" s="25">
        <v>-0.334066271781921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x14ac:dyDescent="0.2">
      <c r="A20" s="51">
        <v>-20</v>
      </c>
      <c r="B20" s="22">
        <v>-0.85784780979156505</v>
      </c>
      <c r="C20" s="20">
        <v>-1.2689512968063299</v>
      </c>
      <c r="D20" s="20">
        <v>-1.6569197177886901</v>
      </c>
      <c r="E20" s="20">
        <v>-1.97199547290802</v>
      </c>
      <c r="F20" s="20">
        <v>-2.3569445610046298</v>
      </c>
      <c r="G20" s="20">
        <v>-1.3340606689453101</v>
      </c>
      <c r="H20" s="20">
        <v>-1.652388215065</v>
      </c>
      <c r="I20" s="20">
        <v>-1.5137760639190601</v>
      </c>
      <c r="J20" s="20">
        <v>-1.06905937194824</v>
      </c>
      <c r="K20" s="25">
        <v>-0.961908400058746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x14ac:dyDescent="0.2">
      <c r="A21" s="51">
        <v>-15</v>
      </c>
      <c r="B21" s="22">
        <v>-1.4617011547088601</v>
      </c>
      <c r="C21" s="20">
        <v>-2.0641944408416699</v>
      </c>
      <c r="D21" s="20">
        <v>-2.3328382968902499</v>
      </c>
      <c r="E21" s="20">
        <v>-2.3151185512542698</v>
      </c>
      <c r="F21" s="20">
        <v>-3.0232527256011901</v>
      </c>
      <c r="G21" s="20">
        <v>-1.5931801795959399</v>
      </c>
      <c r="H21" s="20">
        <v>-1.8627940416336</v>
      </c>
      <c r="I21" s="20">
        <v>-1.56526780128479</v>
      </c>
      <c r="J21" s="20">
        <v>-1.9298927783966</v>
      </c>
      <c r="K21" s="25">
        <v>-1.6885282993316599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x14ac:dyDescent="0.2">
      <c r="A22" s="51">
        <v>-10</v>
      </c>
      <c r="B22" s="22">
        <v>-1.6574730873107899</v>
      </c>
      <c r="C22" s="20">
        <v>-2.34788465499877</v>
      </c>
      <c r="D22" s="20">
        <v>-2.5397660732269198</v>
      </c>
      <c r="E22" s="20">
        <v>-2.37565970420837</v>
      </c>
      <c r="F22" s="20">
        <v>-3.14617824554443</v>
      </c>
      <c r="G22" s="20">
        <v>-1.6062422990798899</v>
      </c>
      <c r="H22" s="20">
        <v>-1.80656898021698</v>
      </c>
      <c r="I22" s="20">
        <v>-1.4746623039245601</v>
      </c>
      <c r="J22" s="20">
        <v>-2.3776335716247501</v>
      </c>
      <c r="K22" s="25">
        <v>-2.0445499420165998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x14ac:dyDescent="0.2">
      <c r="A23" s="51">
        <v>-5</v>
      </c>
      <c r="B23" s="22">
        <v>-1.60338151454925</v>
      </c>
      <c r="C23" s="20">
        <v>-2.3415048122406001</v>
      </c>
      <c r="D23" s="20">
        <v>-2.4996519088745099</v>
      </c>
      <c r="E23" s="20">
        <v>-2.25679278373718</v>
      </c>
      <c r="F23" s="20">
        <v>-3.0494906902313201</v>
      </c>
      <c r="G23" s="20">
        <v>-1.4978835582733101</v>
      </c>
      <c r="H23" s="20">
        <v>-1.6542780399322501</v>
      </c>
      <c r="I23" s="20">
        <v>-1.3379280567169101</v>
      </c>
      <c r="J23" s="20">
        <v>-2.3129410743713299</v>
      </c>
      <c r="K23" s="25">
        <v>-2.0059180259704501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2" x14ac:dyDescent="0.2">
      <c r="A24" s="51">
        <v>0</v>
      </c>
      <c r="B24" s="22">
        <v>-1.4791088104248</v>
      </c>
      <c r="C24" s="20">
        <v>-2.1730811595916699</v>
      </c>
      <c r="D24" s="20">
        <v>-2.3143637180328298</v>
      </c>
      <c r="E24" s="20">
        <v>-2.0200285911560001</v>
      </c>
      <c r="F24" s="20">
        <v>-2.8590996265411301</v>
      </c>
      <c r="G24" s="20">
        <v>-1.32370376586914</v>
      </c>
      <c r="H24" s="20">
        <v>-1.45435082912445</v>
      </c>
      <c r="I24" s="20">
        <v>-1.1628501415252599</v>
      </c>
      <c r="J24" s="20">
        <v>-2.1490354537963801</v>
      </c>
      <c r="K24" s="25">
        <v>-1.8668968677520701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x14ac:dyDescent="0.2">
      <c r="A25" s="51">
        <v>5</v>
      </c>
      <c r="B25" s="22">
        <v>-1.3025717735290501</v>
      </c>
      <c r="C25" s="20">
        <v>-1.9499924182891799</v>
      </c>
      <c r="D25" s="20">
        <v>-2.06015872955322</v>
      </c>
      <c r="E25" s="20">
        <v>-1.7542871236801101</v>
      </c>
      <c r="F25" s="20">
        <v>-2.5256118774414</v>
      </c>
      <c r="G25" s="20">
        <v>-1.1322929859161299</v>
      </c>
      <c r="H25" s="20">
        <v>-1.2344266176223699</v>
      </c>
      <c r="I25" s="20">
        <v>-0.97702062129974399</v>
      </c>
      <c r="J25" s="20">
        <v>-1.9115859270095801</v>
      </c>
      <c r="K25" s="25">
        <v>-1.62979519367218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x14ac:dyDescent="0.2">
      <c r="A26" s="51">
        <v>10</v>
      </c>
      <c r="B26" s="22">
        <v>-1.1058075428009</v>
      </c>
      <c r="C26" s="20">
        <v>-1.62979423999786</v>
      </c>
      <c r="D26" s="20">
        <v>-1.74852395057678</v>
      </c>
      <c r="E26" s="20">
        <v>-1.4664826393127399</v>
      </c>
      <c r="F26" s="20">
        <v>-2.1924664974212602</v>
      </c>
      <c r="G26" s="20">
        <v>-0.93343532085418701</v>
      </c>
      <c r="H26" s="20">
        <v>-1.00872194766998</v>
      </c>
      <c r="I26" s="20">
        <v>-0.78739917278289795</v>
      </c>
      <c r="J26" s="20">
        <v>-1.62102663516998</v>
      </c>
      <c r="K26" s="25">
        <v>-1.36677694320678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x14ac:dyDescent="0.2">
      <c r="A27" s="51">
        <v>15</v>
      </c>
      <c r="B27" s="22">
        <v>-0.869870185852051</v>
      </c>
      <c r="C27" s="20">
        <v>-1.3242478370666499</v>
      </c>
      <c r="D27" s="20">
        <v>-1.4616219997405999</v>
      </c>
      <c r="E27" s="20">
        <v>-1.20252525806427</v>
      </c>
      <c r="F27" s="20">
        <v>-1.85167407989502</v>
      </c>
      <c r="G27" s="20">
        <v>-0.71553492546081499</v>
      </c>
      <c r="H27" s="20">
        <v>-0.80546241998672496</v>
      </c>
      <c r="I27" s="20">
        <v>-0.62013185024261497</v>
      </c>
      <c r="J27" s="20">
        <v>-1.3181664943695</v>
      </c>
      <c r="K27" s="25">
        <v>-1.1027469635009699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spans="1:22" x14ac:dyDescent="0.2">
      <c r="A28" s="51">
        <v>20</v>
      </c>
      <c r="B28" s="22">
        <v>-0.69318318367004395</v>
      </c>
      <c r="C28" s="20">
        <v>-1.02418744564056</v>
      </c>
      <c r="D28" s="20">
        <v>-1.09773886203765</v>
      </c>
      <c r="E28" s="20">
        <v>-0.94181644916534402</v>
      </c>
      <c r="F28" s="20">
        <v>-1.4671936035156199</v>
      </c>
      <c r="G28" s="20">
        <v>-0.51029026508331299</v>
      </c>
      <c r="H28" s="20">
        <v>-0.57612156867981001</v>
      </c>
      <c r="I28" s="20">
        <v>-0.46479475498199502</v>
      </c>
      <c r="J28" s="20">
        <v>-1.04778039455413</v>
      </c>
      <c r="K28" s="25">
        <v>-0.81321901082992598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x14ac:dyDescent="0.2">
      <c r="A29" s="51">
        <v>25</v>
      </c>
      <c r="B29" s="22">
        <v>-0.475577652454376</v>
      </c>
      <c r="C29" s="20">
        <v>-0.73536366224288896</v>
      </c>
      <c r="D29" s="20">
        <v>-0.80681878328323398</v>
      </c>
      <c r="E29" s="20">
        <v>-0.67830020189285301</v>
      </c>
      <c r="F29" s="20">
        <v>-1.12941563129425</v>
      </c>
      <c r="G29" s="20">
        <v>-0.33597189188003501</v>
      </c>
      <c r="H29" s="20">
        <v>-0.36092144250869801</v>
      </c>
      <c r="I29" s="20">
        <v>-0.301065623760223</v>
      </c>
      <c r="J29" s="20">
        <v>-0.77519136667251598</v>
      </c>
      <c r="K29" s="25">
        <v>-0.567124724388123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spans="1:22" x14ac:dyDescent="0.2">
      <c r="A30" s="51">
        <v>30</v>
      </c>
      <c r="B30" s="22">
        <v>-0.29574480652809099</v>
      </c>
      <c r="C30" s="20">
        <v>-0.474648326635361</v>
      </c>
      <c r="D30" s="20">
        <v>-0.549161016941071</v>
      </c>
      <c r="E30" s="20">
        <v>-0.41733309626579301</v>
      </c>
      <c r="F30" s="20">
        <v>-0.81362146139144897</v>
      </c>
      <c r="G30" s="20">
        <v>-0.181014314293861</v>
      </c>
      <c r="H30" s="20">
        <v>-0.18489123880863201</v>
      </c>
      <c r="I30" s="20">
        <v>-0.16778896749019601</v>
      </c>
      <c r="J30" s="20">
        <v>-0.52894121408462502</v>
      </c>
      <c r="K30" s="25">
        <v>-0.34080049395561202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spans="1:22" x14ac:dyDescent="0.2">
      <c r="A31" s="51">
        <v>35</v>
      </c>
      <c r="B31" s="22">
        <v>-0.14388091862201699</v>
      </c>
      <c r="C31" s="20">
        <v>-0.25992861390113797</v>
      </c>
      <c r="D31" s="20">
        <v>-0.31592792272567699</v>
      </c>
      <c r="E31" s="20">
        <v>-0.24049189686775199</v>
      </c>
      <c r="F31" s="20">
        <v>-0.53963434696197499</v>
      </c>
      <c r="G31" s="20">
        <v>-3.11174E-2</v>
      </c>
      <c r="H31" s="20">
        <v>5.2505254745483003E-2</v>
      </c>
      <c r="I31" s="20">
        <v>-5.3989265114068999E-2</v>
      </c>
      <c r="J31" s="20">
        <v>-0.307913929224014</v>
      </c>
      <c r="K31" s="25">
        <v>-0.12770318984985399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spans="1:22" x14ac:dyDescent="0.2">
      <c r="A32" s="51">
        <v>40</v>
      </c>
      <c r="B32" s="22">
        <v>-6.9406792521476995E-2</v>
      </c>
      <c r="C32" s="20">
        <v>-9.8576821386814006E-2</v>
      </c>
      <c r="D32" s="20">
        <v>-0.17188553512096399</v>
      </c>
      <c r="E32" s="20">
        <v>3.3177409321070002E-2</v>
      </c>
      <c r="F32" s="20">
        <v>-0.27270436286926297</v>
      </c>
      <c r="G32" s="20">
        <v>0.101640485227108</v>
      </c>
      <c r="H32" s="20">
        <v>0.193953841924667</v>
      </c>
      <c r="I32" s="20">
        <v>2.9256885871291001E-2</v>
      </c>
      <c r="J32" s="20">
        <v>-0.144062384963036</v>
      </c>
      <c r="K32" s="25">
        <v>7.6937645673751998E-2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spans="1:22" x14ac:dyDescent="0.2">
      <c r="A33" s="51">
        <v>45</v>
      </c>
      <c r="B33" s="22">
        <v>2.9971528798342001E-2</v>
      </c>
      <c r="C33" s="20">
        <v>1.3399371877313E-2</v>
      </c>
      <c r="D33" s="20">
        <v>3.9006348699330999E-2</v>
      </c>
      <c r="E33" s="20">
        <v>5.4966151714325E-2</v>
      </c>
      <c r="F33" s="20">
        <v>-7.7092848718166004E-2</v>
      </c>
      <c r="G33" s="20">
        <v>0.20456641912460299</v>
      </c>
      <c r="H33" s="20">
        <v>0.33052179217338601</v>
      </c>
      <c r="I33" s="20">
        <v>5.5148258805274998E-2</v>
      </c>
      <c r="J33" s="20">
        <v>2.6074899360538001E-2</v>
      </c>
      <c r="K33" s="25">
        <v>0.13187089562416099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spans="1:22" x14ac:dyDescent="0.2">
      <c r="A34" s="51">
        <v>50</v>
      </c>
      <c r="B34" s="22">
        <v>5.1180772483348999E-2</v>
      </c>
      <c r="C34" s="20">
        <v>5.8132022619246999E-2</v>
      </c>
      <c r="D34" s="20">
        <v>6.9255359470844005E-2</v>
      </c>
      <c r="E34" s="20">
        <v>7.8662946820258997E-2</v>
      </c>
      <c r="F34" s="20">
        <v>5.4609160870313998E-2</v>
      </c>
      <c r="G34" s="20">
        <v>0.30034089088439903</v>
      </c>
      <c r="H34" s="20">
        <v>0.45557093620300299</v>
      </c>
      <c r="I34" s="20">
        <v>6.7919388413428997E-2</v>
      </c>
      <c r="J34" s="20">
        <v>8.2826785743237E-2</v>
      </c>
      <c r="K34" s="25">
        <v>0.21204085648059801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x14ac:dyDescent="0.2">
      <c r="A35" s="51">
        <v>55</v>
      </c>
      <c r="B35" s="22">
        <v>8.1731893122196003E-2</v>
      </c>
      <c r="C35" s="20">
        <v>0.103101164102554</v>
      </c>
      <c r="D35" s="20">
        <v>0.118646003305912</v>
      </c>
      <c r="E35" s="20">
        <v>0.121956668794155</v>
      </c>
      <c r="F35" s="20">
        <v>0.118658877909184</v>
      </c>
      <c r="G35" s="20">
        <v>0.36917465925216703</v>
      </c>
      <c r="H35" s="20">
        <v>0.56387513875961304</v>
      </c>
      <c r="I35" s="20">
        <v>8.6563326418400005E-2</v>
      </c>
      <c r="J35" s="20">
        <v>0.188596487045288</v>
      </c>
      <c r="K35" s="25">
        <v>0.27243804931640597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 x14ac:dyDescent="0.2">
      <c r="A36" s="51">
        <v>60</v>
      </c>
      <c r="B36" s="22">
        <v>9.7573876380919994E-2</v>
      </c>
      <c r="C36" s="20">
        <v>0.15870226919651001</v>
      </c>
      <c r="D36" s="20">
        <v>0.171622455120087</v>
      </c>
      <c r="E36" s="20">
        <v>0.14492018520832101</v>
      </c>
      <c r="F36" s="20">
        <v>0.205744758248329</v>
      </c>
      <c r="G36" s="20">
        <v>0.44196838140487699</v>
      </c>
      <c r="H36" s="20">
        <v>0.65355950593948398</v>
      </c>
      <c r="I36" s="20">
        <v>0.113061413168907</v>
      </c>
      <c r="J36" s="20">
        <v>0.232048809528351</v>
      </c>
      <c r="K36" s="25">
        <v>0.32082620263099698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x14ac:dyDescent="0.2">
      <c r="A37" s="53">
        <v>65</v>
      </c>
      <c r="B37" s="23">
        <v>0.13174243271350899</v>
      </c>
      <c r="C37" s="18">
        <v>0.16554784774780301</v>
      </c>
      <c r="D37" s="18">
        <v>0.206935569643974</v>
      </c>
      <c r="E37" s="18">
        <v>0.182553470134735</v>
      </c>
      <c r="F37" s="18">
        <v>0.241405084729195</v>
      </c>
      <c r="G37" s="18">
        <v>0.486039608716965</v>
      </c>
      <c r="H37" s="18">
        <v>0.72382438182830799</v>
      </c>
      <c r="I37" s="18">
        <v>0.117048904299736</v>
      </c>
      <c r="J37" s="18">
        <v>0.279720067977905</v>
      </c>
      <c r="K37" s="26">
        <v>0.368643969297409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x14ac:dyDescent="0.2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9" x14ac:dyDescent="0.25">
      <c r="A40" s="337" t="s">
        <v>339</v>
      </c>
      <c r="B40" s="33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x14ac:dyDescent="0.2">
      <c r="A42" s="17"/>
      <c r="B42" s="227" t="s">
        <v>12</v>
      </c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9"/>
      <c r="T42" s="17"/>
      <c r="U42" s="17"/>
      <c r="V42" s="17"/>
    </row>
    <row r="43" spans="1:22" x14ac:dyDescent="0.2">
      <c r="A43" s="29" t="s">
        <v>1</v>
      </c>
      <c r="B43" s="120">
        <v>20625003</v>
      </c>
      <c r="C43" s="121">
        <v>20625004</v>
      </c>
      <c r="D43" s="121">
        <v>20625005</v>
      </c>
      <c r="E43" s="121">
        <v>20719017</v>
      </c>
      <c r="F43" s="121">
        <v>20719018</v>
      </c>
      <c r="G43" s="121">
        <v>20719019</v>
      </c>
      <c r="H43" s="121">
        <v>20719020</v>
      </c>
      <c r="I43" s="121">
        <v>20719021</v>
      </c>
      <c r="J43" s="121" t="s">
        <v>348</v>
      </c>
      <c r="K43" s="121" t="s">
        <v>349</v>
      </c>
      <c r="L43" s="121" t="s">
        <v>350</v>
      </c>
      <c r="M43" s="121" t="s">
        <v>351</v>
      </c>
      <c r="N43" s="121" t="s">
        <v>352</v>
      </c>
      <c r="O43" s="121" t="s">
        <v>353</v>
      </c>
      <c r="P43" s="121" t="s">
        <v>354</v>
      </c>
      <c r="Q43" s="121" t="s">
        <v>365</v>
      </c>
      <c r="R43" s="121" t="s">
        <v>366</v>
      </c>
      <c r="S43" s="122" t="s">
        <v>367</v>
      </c>
      <c r="T43" s="17"/>
      <c r="U43" s="17"/>
      <c r="V43" s="17"/>
    </row>
    <row r="44" spans="1:22" x14ac:dyDescent="0.2">
      <c r="A44" s="51">
        <v>-80</v>
      </c>
      <c r="B44" s="22">
        <v>-0.163105249404907</v>
      </c>
      <c r="C44" s="20">
        <v>-0.14757165312767001</v>
      </c>
      <c r="D44" s="20">
        <v>-0.109468281269073</v>
      </c>
      <c r="E44" s="20">
        <v>-0.21735340356826799</v>
      </c>
      <c r="F44" s="20">
        <v>-0.22122420370578799</v>
      </c>
      <c r="G44" s="20">
        <v>-0.27276435494422901</v>
      </c>
      <c r="H44" s="20">
        <v>-0.25536888837814298</v>
      </c>
      <c r="I44" s="20">
        <v>-0.307585299015045</v>
      </c>
      <c r="J44" s="20">
        <v>-0.1372389793396</v>
      </c>
      <c r="K44" s="20">
        <v>-0.18217241764068601</v>
      </c>
      <c r="L44" s="20">
        <v>-0.119116097688675</v>
      </c>
      <c r="M44" s="20">
        <v>-9.9875517189502994E-2</v>
      </c>
      <c r="N44" s="20">
        <v>-0.113250710070133</v>
      </c>
      <c r="O44" s="20">
        <v>-0.15575379133224501</v>
      </c>
      <c r="P44" s="20">
        <v>-0.10794187337160099</v>
      </c>
      <c r="Q44" s="20">
        <v>-0.101280935108662</v>
      </c>
      <c r="R44" s="20">
        <v>-8.6949050426483002E-2</v>
      </c>
      <c r="S44" s="25">
        <v>-9.4216085970402E-2</v>
      </c>
      <c r="T44" s="17"/>
      <c r="U44" s="17"/>
      <c r="V44" s="17"/>
    </row>
    <row r="45" spans="1:22" x14ac:dyDescent="0.2">
      <c r="A45" s="51">
        <v>-75</v>
      </c>
      <c r="B45" s="22">
        <v>-0.15670345723629001</v>
      </c>
      <c r="C45" s="20">
        <v>-0.15839785337448101</v>
      </c>
      <c r="D45" s="20">
        <v>-0.117901787161827</v>
      </c>
      <c r="E45" s="20">
        <v>-0.202086672186852</v>
      </c>
      <c r="F45" s="20">
        <v>-0.21066661179065699</v>
      </c>
      <c r="G45" s="20">
        <v>-0.27735009789466902</v>
      </c>
      <c r="H45" s="20">
        <v>-0.23690694570541401</v>
      </c>
      <c r="I45" s="20">
        <v>-0.28900009393692</v>
      </c>
      <c r="J45" s="20">
        <v>-0.128256425261498</v>
      </c>
      <c r="K45" s="20">
        <v>-0.17169067263603199</v>
      </c>
      <c r="L45" s="20">
        <v>-0.11402428895235101</v>
      </c>
      <c r="M45" s="20">
        <v>-7.8432068228721993E-2</v>
      </c>
      <c r="N45" s="20">
        <v>-0.10341699421405801</v>
      </c>
      <c r="O45" s="20">
        <v>-0.17235404253006001</v>
      </c>
      <c r="P45" s="20">
        <v>-0.100012958049774</v>
      </c>
      <c r="Q45" s="20">
        <v>-0.102285660803318</v>
      </c>
      <c r="R45" s="20">
        <v>-8.5407435894011993E-2</v>
      </c>
      <c r="S45" s="25">
        <v>-9.6316695213317996E-2</v>
      </c>
      <c r="T45" s="17"/>
      <c r="U45" s="17"/>
    </row>
    <row r="46" spans="1:22" x14ac:dyDescent="0.2">
      <c r="A46" s="51">
        <v>-70</v>
      </c>
      <c r="B46" s="22">
        <v>-0.140787243843079</v>
      </c>
      <c r="C46" s="20">
        <v>-0.17946721613407099</v>
      </c>
      <c r="D46" s="20">
        <v>-0.10749209672212599</v>
      </c>
      <c r="E46" s="20">
        <v>-0.195970818400383</v>
      </c>
      <c r="F46" s="20">
        <v>-0.200592085719109</v>
      </c>
      <c r="G46" s="20">
        <v>-0.26017668843269298</v>
      </c>
      <c r="H46" s="20">
        <v>-0.221873238682747</v>
      </c>
      <c r="I46" s="20">
        <v>-0.265935659408569</v>
      </c>
      <c r="J46" s="20">
        <v>-0.13688163459301</v>
      </c>
      <c r="K46" s="20">
        <v>-0.159613192081451</v>
      </c>
      <c r="L46" s="20">
        <v>-0.11908657848835</v>
      </c>
      <c r="M46" s="20">
        <v>-9.4560652971268006E-2</v>
      </c>
      <c r="N46" s="20">
        <v>-9.3699969351292003E-2</v>
      </c>
      <c r="O46" s="20">
        <v>-0.176594913005829</v>
      </c>
      <c r="P46" s="20">
        <v>-0.11245470494031901</v>
      </c>
      <c r="Q46" s="20">
        <v>-0.112570680677891</v>
      </c>
      <c r="R46" s="20">
        <v>-8.7171413004397999E-2</v>
      </c>
      <c r="S46" s="25">
        <v>-9.6940226852893996E-2</v>
      </c>
      <c r="T46" s="17"/>
      <c r="U46" s="17"/>
    </row>
    <row r="47" spans="1:22" x14ac:dyDescent="0.2">
      <c r="A47" s="51">
        <v>-65</v>
      </c>
      <c r="B47" s="22">
        <v>-0.12868827581405601</v>
      </c>
      <c r="C47" s="20">
        <v>-0.16309602558612801</v>
      </c>
      <c r="D47" s="20">
        <v>-8.8031023740768002E-2</v>
      </c>
      <c r="E47" s="20">
        <v>-0.19040387868881201</v>
      </c>
      <c r="F47" s="20">
        <v>-0.19866840541362801</v>
      </c>
      <c r="G47" s="20">
        <v>-0.25188869237899802</v>
      </c>
      <c r="H47" s="20">
        <v>-0.215748980641365</v>
      </c>
      <c r="I47" s="20">
        <v>-0.247535601258278</v>
      </c>
      <c r="J47" s="20">
        <v>-0.13756316900253299</v>
      </c>
      <c r="K47" s="20">
        <v>-0.15292340517044101</v>
      </c>
      <c r="L47" s="20">
        <v>-0.116285569965839</v>
      </c>
      <c r="M47" s="20">
        <v>-9.7746685147285003E-2</v>
      </c>
      <c r="N47" s="20">
        <v>-0.103663399815559</v>
      </c>
      <c r="O47" s="20">
        <v>-0.16763548552990001</v>
      </c>
      <c r="P47" s="20">
        <v>-0.112773887813091</v>
      </c>
      <c r="Q47" s="20">
        <v>-0.114078849554062</v>
      </c>
      <c r="R47" s="20">
        <v>-8.5065148770808993E-2</v>
      </c>
      <c r="S47" s="25">
        <v>-8.6549565196037001E-2</v>
      </c>
      <c r="T47" s="17"/>
      <c r="U47" s="17"/>
    </row>
    <row r="48" spans="1:22" x14ac:dyDescent="0.2">
      <c r="A48" s="51">
        <v>-60</v>
      </c>
      <c r="B48" s="22">
        <v>-0.126124337315559</v>
      </c>
      <c r="C48" s="20">
        <v>-0.14853264391422299</v>
      </c>
      <c r="D48" s="20">
        <v>-8.7473332881927005E-2</v>
      </c>
      <c r="E48" s="20">
        <v>-0.177669063210487</v>
      </c>
      <c r="F48" s="20">
        <v>-0.19163677096366899</v>
      </c>
      <c r="G48" s="20">
        <v>-0.24806885421276101</v>
      </c>
      <c r="H48" s="20">
        <v>-0.21781678497791301</v>
      </c>
      <c r="I48" s="20">
        <v>-0.24033103883266399</v>
      </c>
      <c r="J48" s="20">
        <v>-0.13868622481823001</v>
      </c>
      <c r="K48" s="20">
        <v>-0.161544874310493</v>
      </c>
      <c r="L48" s="20">
        <v>-0.124089658260345</v>
      </c>
      <c r="M48" s="20">
        <v>-8.4885053336619998E-2</v>
      </c>
      <c r="N48" s="20">
        <v>-0.124799095094204</v>
      </c>
      <c r="O48" s="20">
        <v>-0.18421474099159199</v>
      </c>
      <c r="P48" s="20">
        <v>-0.11013047397136699</v>
      </c>
      <c r="Q48" s="20">
        <v>-0.108638487756252</v>
      </c>
      <c r="R48" s="20">
        <v>-8.8276095688343006E-2</v>
      </c>
      <c r="S48" s="25">
        <v>-9.0038515627384005E-2</v>
      </c>
      <c r="T48" s="17"/>
      <c r="U48" s="17"/>
    </row>
    <row r="49" spans="1:21" x14ac:dyDescent="0.2">
      <c r="A49" s="51">
        <v>-55</v>
      </c>
      <c r="B49" s="22">
        <v>-0.10449239611625701</v>
      </c>
      <c r="C49" s="20">
        <v>-0.147776484489441</v>
      </c>
      <c r="D49" s="20">
        <v>-0.112737163901329</v>
      </c>
      <c r="E49" s="20">
        <v>-0.16665634512901301</v>
      </c>
      <c r="F49" s="20">
        <v>-0.189631313085556</v>
      </c>
      <c r="G49" s="20">
        <v>-0.236781120300293</v>
      </c>
      <c r="H49" s="20">
        <v>-0.199105769395828</v>
      </c>
      <c r="I49" s="20">
        <v>-0.243096739053726</v>
      </c>
      <c r="J49" s="20">
        <v>-0.17065109312534299</v>
      </c>
      <c r="K49" s="20">
        <v>-0.18115007877349901</v>
      </c>
      <c r="L49" s="20">
        <v>-0.136308029294014</v>
      </c>
      <c r="M49" s="20">
        <v>-0.10919015109539</v>
      </c>
      <c r="N49" s="20">
        <v>-0.123545281589031</v>
      </c>
      <c r="O49" s="20">
        <v>-0.19320872426033001</v>
      </c>
      <c r="P49" s="20">
        <v>-0.11270990967750499</v>
      </c>
      <c r="Q49" s="20">
        <v>-0.12198305875062899</v>
      </c>
      <c r="R49" s="20">
        <v>-9.2984855175018005E-2</v>
      </c>
      <c r="S49" s="25">
        <v>-0.105655089020729</v>
      </c>
      <c r="T49" s="17"/>
      <c r="U49" s="17"/>
    </row>
    <row r="50" spans="1:21" x14ac:dyDescent="0.2">
      <c r="A50" s="51">
        <v>-50</v>
      </c>
      <c r="B50" s="22">
        <v>-0.113216809928417</v>
      </c>
      <c r="C50" s="20">
        <v>-0.13457235693931599</v>
      </c>
      <c r="D50" s="20">
        <v>-0.11667337268590899</v>
      </c>
      <c r="E50" s="20">
        <v>-0.16269907355308499</v>
      </c>
      <c r="F50" s="20">
        <v>-0.214151442050934</v>
      </c>
      <c r="G50" s="20">
        <v>-0.246176868677139</v>
      </c>
      <c r="H50" s="20">
        <v>-0.20270034670829801</v>
      </c>
      <c r="I50" s="20">
        <v>-0.25487688183784502</v>
      </c>
      <c r="J50" s="20">
        <v>-0.17542633414268499</v>
      </c>
      <c r="K50" s="20">
        <v>-0.20535367727279699</v>
      </c>
      <c r="L50" s="20">
        <v>-0.16289816796779599</v>
      </c>
      <c r="M50" s="20">
        <v>-0.11462660133838699</v>
      </c>
      <c r="N50" s="20">
        <v>-0.109561957418919</v>
      </c>
      <c r="O50" s="20">
        <v>-0.206499204039574</v>
      </c>
      <c r="P50" s="20">
        <v>-0.133274525403976</v>
      </c>
      <c r="Q50" s="20">
        <v>-0.13176919519901301</v>
      </c>
      <c r="R50" s="20">
        <v>-9.7824811935424999E-2</v>
      </c>
      <c r="S50" s="25">
        <v>-0.10847982019186</v>
      </c>
      <c r="T50" s="17"/>
      <c r="U50" s="17"/>
    </row>
    <row r="51" spans="1:21" x14ac:dyDescent="0.2">
      <c r="A51" s="51">
        <v>-45</v>
      </c>
      <c r="B51" s="22">
        <v>-0.110977500677109</v>
      </c>
      <c r="C51" s="20">
        <v>-0.15569008886814101</v>
      </c>
      <c r="D51" s="20">
        <v>-0.123347170650959</v>
      </c>
      <c r="E51" s="20">
        <v>-0.16593560576438901</v>
      </c>
      <c r="F51" s="20">
        <v>-0.227260127663612</v>
      </c>
      <c r="G51" s="20">
        <v>-0.26282766461372398</v>
      </c>
      <c r="H51" s="20">
        <v>-0.219473510980606</v>
      </c>
      <c r="I51" s="20">
        <v>-0.28193154931068398</v>
      </c>
      <c r="J51" s="20">
        <v>-0.19321912527084401</v>
      </c>
      <c r="K51" s="20">
        <v>-0.210398629307747</v>
      </c>
      <c r="L51" s="20">
        <v>-0.19458368420600899</v>
      </c>
      <c r="M51" s="20">
        <v>-0.12068535387516</v>
      </c>
      <c r="N51" s="20">
        <v>-0.12808878719806699</v>
      </c>
      <c r="O51" s="20">
        <v>-0.21436423063278201</v>
      </c>
      <c r="P51" s="20">
        <v>-0.157464355230331</v>
      </c>
      <c r="Q51" s="20">
        <v>-0.13507099449634599</v>
      </c>
      <c r="R51" s="20">
        <v>-0.107873097062111</v>
      </c>
      <c r="S51" s="25">
        <v>-0.112600959837437</v>
      </c>
      <c r="T51" s="17"/>
      <c r="U51" s="17"/>
    </row>
    <row r="52" spans="1:21" x14ac:dyDescent="0.2">
      <c r="A52" s="51">
        <v>-40</v>
      </c>
      <c r="B52" s="22">
        <v>-0.109327457845211</v>
      </c>
      <c r="C52" s="20">
        <v>-0.16975587606430101</v>
      </c>
      <c r="D52" s="20">
        <v>-0.12752062082290599</v>
      </c>
      <c r="E52" s="20">
        <v>-0.17621363699436199</v>
      </c>
      <c r="F52" s="20">
        <v>-0.242722123861313</v>
      </c>
      <c r="G52" s="20">
        <v>-0.25649118423461897</v>
      </c>
      <c r="H52" s="20">
        <v>-0.22337643802165999</v>
      </c>
      <c r="I52" s="20">
        <v>-0.29317069053649902</v>
      </c>
      <c r="J52" s="20">
        <v>-0.20933862030506101</v>
      </c>
      <c r="K52" s="20">
        <v>-0.239163368940353</v>
      </c>
      <c r="L52" s="20">
        <v>-0.23582631349563599</v>
      </c>
      <c r="M52" s="20">
        <v>-0.165186822414398</v>
      </c>
      <c r="N52" s="20">
        <v>-0.14484918117523199</v>
      </c>
      <c r="O52" s="20">
        <v>-0.226658999919891</v>
      </c>
      <c r="P52" s="20">
        <v>-0.16441868245601701</v>
      </c>
      <c r="Q52" s="20">
        <v>-0.15070015192031899</v>
      </c>
      <c r="R52" s="20">
        <v>-0.115073122084141</v>
      </c>
      <c r="S52" s="25">
        <v>-0.13254459202289601</v>
      </c>
      <c r="T52" s="17"/>
      <c r="U52" s="17"/>
    </row>
    <row r="53" spans="1:21" x14ac:dyDescent="0.2">
      <c r="A53" s="51">
        <v>-35</v>
      </c>
      <c r="B53" s="22">
        <v>-0.110135860741138</v>
      </c>
      <c r="C53" s="20">
        <v>-0.18835350871086101</v>
      </c>
      <c r="D53" s="20">
        <v>-0.14231616258621199</v>
      </c>
      <c r="E53" s="20">
        <v>-0.183985009789467</v>
      </c>
      <c r="F53" s="20">
        <v>-0.24205186963081399</v>
      </c>
      <c r="G53" s="20">
        <v>-0.26478484272956798</v>
      </c>
      <c r="H53" s="20">
        <v>-0.23157343268394501</v>
      </c>
      <c r="I53" s="20">
        <v>-0.31148502230644198</v>
      </c>
      <c r="J53" s="20">
        <v>-0.24753738939762099</v>
      </c>
      <c r="K53" s="20">
        <v>-0.28452605009079002</v>
      </c>
      <c r="L53" s="20">
        <v>-0.27874460816383401</v>
      </c>
      <c r="M53" s="20">
        <v>-0.166745901107788</v>
      </c>
      <c r="N53" s="20">
        <v>-0.16034182906150801</v>
      </c>
      <c r="O53" s="20">
        <v>-0.23650543391704601</v>
      </c>
      <c r="P53" s="20">
        <v>-0.16125112771987901</v>
      </c>
      <c r="Q53" s="20">
        <v>-0.166418522596359</v>
      </c>
      <c r="R53" s="20">
        <v>-0.12559340894222301</v>
      </c>
      <c r="S53" s="25">
        <v>-0.14281509816646601</v>
      </c>
      <c r="T53" s="17"/>
      <c r="U53" s="17"/>
    </row>
    <row r="54" spans="1:21" x14ac:dyDescent="0.2">
      <c r="A54" s="51">
        <v>-30</v>
      </c>
      <c r="B54" s="22">
        <v>-0.11826030910015101</v>
      </c>
      <c r="C54" s="20">
        <v>-0.19718699157238001</v>
      </c>
      <c r="D54" s="20">
        <v>-0.151131451129913</v>
      </c>
      <c r="E54" s="20">
        <v>-0.200218319892883</v>
      </c>
      <c r="F54" s="20">
        <v>-0.295645952224731</v>
      </c>
      <c r="G54" s="20">
        <v>-0.27254909276962302</v>
      </c>
      <c r="H54" s="20">
        <v>-0.246709674596787</v>
      </c>
      <c r="I54" s="20">
        <v>-0.36730891466140703</v>
      </c>
      <c r="J54" s="20">
        <v>-0.29028794169425998</v>
      </c>
      <c r="K54" s="20">
        <v>-0.314368546009064</v>
      </c>
      <c r="L54" s="20">
        <v>-0.30449083447456399</v>
      </c>
      <c r="M54" s="20">
        <v>-0.166209951043129</v>
      </c>
      <c r="N54" s="20">
        <v>-0.17057414352893799</v>
      </c>
      <c r="O54" s="20">
        <v>-0.232041135430336</v>
      </c>
      <c r="P54" s="20">
        <v>-0.20650520920753501</v>
      </c>
      <c r="Q54" s="20">
        <v>-0.180545434355736</v>
      </c>
      <c r="R54" s="20">
        <v>-0.139298841357231</v>
      </c>
      <c r="S54" s="25">
        <v>-0.15661092102527599</v>
      </c>
      <c r="T54" s="17"/>
      <c r="U54" s="17"/>
    </row>
    <row r="55" spans="1:21" x14ac:dyDescent="0.2">
      <c r="A55" s="51">
        <v>-25</v>
      </c>
      <c r="B55" s="22">
        <v>-0.10560933500528299</v>
      </c>
      <c r="C55" s="20">
        <v>-0.205312475562096</v>
      </c>
      <c r="D55" s="20">
        <v>-0.18100513517856601</v>
      </c>
      <c r="E55" s="20">
        <v>-0.19745878875255601</v>
      </c>
      <c r="F55" s="20">
        <v>-0.297951519489288</v>
      </c>
      <c r="G55" s="20">
        <v>-0.26711088418960599</v>
      </c>
      <c r="H55" s="20">
        <v>-0.24811668694019301</v>
      </c>
      <c r="I55" s="20">
        <v>-0.39059683680534402</v>
      </c>
      <c r="J55" s="20">
        <v>-0.34198930859565702</v>
      </c>
      <c r="K55" s="20">
        <v>-0.34033170342445401</v>
      </c>
      <c r="L55" s="20">
        <v>-0.30815175175666798</v>
      </c>
      <c r="M55" s="20">
        <v>-0.21515069901943201</v>
      </c>
      <c r="N55" s="20">
        <v>-0.17963309586048101</v>
      </c>
      <c r="O55" s="20">
        <v>-0.26085653901100198</v>
      </c>
      <c r="P55" s="20">
        <v>-0.23121395707130399</v>
      </c>
      <c r="Q55" s="20">
        <v>-0.19463598728179901</v>
      </c>
      <c r="R55" s="20">
        <v>-0.142273634672165</v>
      </c>
      <c r="S55" s="25">
        <v>-0.17598421871662101</v>
      </c>
      <c r="T55" s="17"/>
      <c r="U55" s="17"/>
    </row>
    <row r="56" spans="1:21" x14ac:dyDescent="0.2">
      <c r="A56" s="51">
        <v>-20</v>
      </c>
      <c r="B56" s="22">
        <v>-9.6824876964092005E-2</v>
      </c>
      <c r="C56" s="20">
        <v>-0.20641453564167001</v>
      </c>
      <c r="D56" s="20">
        <v>-0.15210407972335799</v>
      </c>
      <c r="E56" s="20">
        <v>-0.18984939157962799</v>
      </c>
      <c r="F56" s="20">
        <v>-0.29236155748367298</v>
      </c>
      <c r="G56" s="20">
        <v>-0.25367271900177002</v>
      </c>
      <c r="H56" s="20">
        <v>-0.25412055850028997</v>
      </c>
      <c r="I56" s="20">
        <v>-0.399096310138702</v>
      </c>
      <c r="J56" s="20">
        <v>-0.32090502977371199</v>
      </c>
      <c r="K56" s="20">
        <v>-0.35819965600967402</v>
      </c>
      <c r="L56" s="20">
        <v>-0.33323425054550199</v>
      </c>
      <c r="M56" s="20">
        <v>-0.21200747787952401</v>
      </c>
      <c r="N56" s="20">
        <v>-0.189775675535202</v>
      </c>
      <c r="O56" s="20">
        <v>-0.24433606863021901</v>
      </c>
      <c r="P56" s="20">
        <v>-0.24763111770153001</v>
      </c>
      <c r="Q56" s="20">
        <v>-0.201217591762543</v>
      </c>
      <c r="R56" s="20">
        <v>-0.13983939588069899</v>
      </c>
      <c r="S56" s="25">
        <v>-0.18385814130306199</v>
      </c>
      <c r="T56" s="17"/>
      <c r="U56" s="17"/>
    </row>
    <row r="57" spans="1:21" x14ac:dyDescent="0.2">
      <c r="A57" s="51">
        <v>-15</v>
      </c>
      <c r="B57" s="22">
        <v>-8.6164452135562994E-2</v>
      </c>
      <c r="C57" s="20">
        <v>-0.19964514672756201</v>
      </c>
      <c r="D57" s="20">
        <v>-0.14033205807209001</v>
      </c>
      <c r="E57" s="20">
        <v>-0.15669229626655601</v>
      </c>
      <c r="F57" s="20">
        <v>-0.27664980292320301</v>
      </c>
      <c r="G57" s="20">
        <v>-0.23292422294616699</v>
      </c>
      <c r="H57" s="20">
        <v>-0.247109025716782</v>
      </c>
      <c r="I57" s="20">
        <v>-0.395424544811249</v>
      </c>
      <c r="J57" s="20">
        <v>-0.33828204870223999</v>
      </c>
      <c r="K57" s="20">
        <v>-0.34578463435173001</v>
      </c>
      <c r="L57" s="20">
        <v>-0.33260911703109702</v>
      </c>
      <c r="M57" s="20">
        <v>-0.21903951466083499</v>
      </c>
      <c r="N57" s="20">
        <v>-0.188347607851028</v>
      </c>
      <c r="O57" s="20">
        <v>-0.23555241525173201</v>
      </c>
      <c r="P57" s="20">
        <v>-0.244621381163597</v>
      </c>
      <c r="Q57" s="20">
        <v>-0.19940958917141</v>
      </c>
      <c r="R57" s="20">
        <v>-0.13256160914897899</v>
      </c>
      <c r="S57" s="25">
        <v>-0.15747748315334301</v>
      </c>
      <c r="T57" s="17"/>
      <c r="U57" s="17"/>
    </row>
    <row r="58" spans="1:21" x14ac:dyDescent="0.2">
      <c r="A58" s="51">
        <v>-10</v>
      </c>
      <c r="B58" s="22">
        <v>-6.7638963460922005E-2</v>
      </c>
      <c r="C58" s="20">
        <v>-0.19378191232681299</v>
      </c>
      <c r="D58" s="20">
        <v>-0.12217590957879999</v>
      </c>
      <c r="E58" s="20">
        <v>-0.134482637047768</v>
      </c>
      <c r="F58" s="20">
        <v>-0.25737622380256697</v>
      </c>
      <c r="G58" s="20">
        <v>-0.18072183430194899</v>
      </c>
      <c r="H58" s="20">
        <v>-0.21728630363941201</v>
      </c>
      <c r="I58" s="20">
        <v>-0.374228745698929</v>
      </c>
      <c r="J58" s="20">
        <v>-0.31663471460342402</v>
      </c>
      <c r="K58" s="20">
        <v>-0.313620835542679</v>
      </c>
      <c r="L58" s="20">
        <v>-0.30474829673767101</v>
      </c>
      <c r="M58" s="20">
        <v>-0.19463375210761999</v>
      </c>
      <c r="N58" s="20">
        <v>-0.17933429777622201</v>
      </c>
      <c r="O58" s="20">
        <v>-0.22032259404659299</v>
      </c>
      <c r="P58" s="20">
        <v>-0.22696998715400701</v>
      </c>
      <c r="Q58" s="20">
        <v>-0.18333059549331701</v>
      </c>
      <c r="R58" s="20">
        <v>-0.11369965225458099</v>
      </c>
      <c r="S58" s="25">
        <v>-0.14844325184822099</v>
      </c>
      <c r="T58" s="17"/>
      <c r="U58" s="17"/>
    </row>
    <row r="59" spans="1:21" x14ac:dyDescent="0.2">
      <c r="A59" s="51">
        <v>-5</v>
      </c>
      <c r="B59" s="22">
        <v>-5.1158532500267001E-2</v>
      </c>
      <c r="C59" s="20">
        <v>-0.15709172189235701</v>
      </c>
      <c r="D59" s="20">
        <v>-9.3152344226837006E-2</v>
      </c>
      <c r="E59" s="20">
        <v>-8.3046711981296997E-2</v>
      </c>
      <c r="F59" s="20">
        <v>-0.21958926320076</v>
      </c>
      <c r="G59" s="20">
        <v>-0.133954867720604</v>
      </c>
      <c r="H59" s="20">
        <v>-0.193120867013931</v>
      </c>
      <c r="I59" s="20">
        <v>-0.32184231281280501</v>
      </c>
      <c r="J59" s="20">
        <v>-0.292956203222275</v>
      </c>
      <c r="K59" s="20">
        <v>-0.28979682922363298</v>
      </c>
      <c r="L59" s="20">
        <v>-0.292970210313797</v>
      </c>
      <c r="M59" s="20">
        <v>-0.19023881852626801</v>
      </c>
      <c r="N59" s="20">
        <v>-0.16933837532997101</v>
      </c>
      <c r="O59" s="20">
        <v>-0.184967041015625</v>
      </c>
      <c r="P59" s="20">
        <v>-0.19445125758647899</v>
      </c>
      <c r="Q59" s="20">
        <v>-0.15717017650604201</v>
      </c>
      <c r="R59" s="20">
        <v>-0.101880095899105</v>
      </c>
      <c r="S59" s="25">
        <v>-0.12657055258750899</v>
      </c>
      <c r="T59" s="17"/>
      <c r="U59" s="17"/>
    </row>
    <row r="60" spans="1:21" x14ac:dyDescent="0.2">
      <c r="A60" s="51">
        <v>0</v>
      </c>
      <c r="B60" s="22">
        <v>-3.0516857281327001E-2</v>
      </c>
      <c r="C60" s="20">
        <v>-0.13601799309253701</v>
      </c>
      <c r="D60" s="20">
        <v>-7.4123464524745997E-2</v>
      </c>
      <c r="E60" s="20">
        <v>-4.0933452546596999E-2</v>
      </c>
      <c r="F60" s="20">
        <v>-0.164309293031693</v>
      </c>
      <c r="G60" s="20">
        <v>-8.3643831312656E-2</v>
      </c>
      <c r="H60" s="20">
        <v>-0.16091747581958801</v>
      </c>
      <c r="I60" s="20">
        <v>-0.263119846582413</v>
      </c>
      <c r="J60" s="20">
        <v>-0.25991621613502502</v>
      </c>
      <c r="K60" s="20">
        <v>-0.25806105136871299</v>
      </c>
      <c r="L60" s="20">
        <v>-0.241682633757591</v>
      </c>
      <c r="M60" s="20">
        <v>-0.157689124345779</v>
      </c>
      <c r="N60" s="20">
        <v>-0.128361746668816</v>
      </c>
      <c r="O60" s="20">
        <v>-0.14278656244278001</v>
      </c>
      <c r="P60" s="20">
        <v>-0.177451521158218</v>
      </c>
      <c r="Q60" s="20">
        <v>-0.123718969523907</v>
      </c>
      <c r="R60" s="20">
        <v>-8.2707934081553997E-2</v>
      </c>
      <c r="S60" s="25">
        <v>-0.107054181396961</v>
      </c>
      <c r="T60" s="17"/>
      <c r="U60" s="17"/>
    </row>
    <row r="61" spans="1:21" x14ac:dyDescent="0.2">
      <c r="A61" s="51">
        <v>5</v>
      </c>
      <c r="B61" s="22">
        <v>1.2395316734909999E-2</v>
      </c>
      <c r="C61" s="20">
        <v>-9.1348320245743006E-2</v>
      </c>
      <c r="D61" s="20">
        <v>-3.7496685981750003E-2</v>
      </c>
      <c r="E61" s="20">
        <v>-1.7811959609389E-2</v>
      </c>
      <c r="F61" s="20">
        <v>-0.104479439556599</v>
      </c>
      <c r="G61" s="20">
        <v>-2.8812166303395999E-2</v>
      </c>
      <c r="H61" s="20">
        <v>-0.10756176710128799</v>
      </c>
      <c r="I61" s="20">
        <v>-0.19825030863285101</v>
      </c>
      <c r="J61" s="20">
        <v>-0.20270919799804701</v>
      </c>
      <c r="K61" s="20">
        <v>-0.197052046656609</v>
      </c>
      <c r="L61" s="20">
        <v>-0.18548060953617099</v>
      </c>
      <c r="M61" s="20">
        <v>-0.131216630339623</v>
      </c>
      <c r="N61" s="20">
        <v>-0.11053694039583201</v>
      </c>
      <c r="O61" s="20">
        <v>-9.7184546291828003E-2</v>
      </c>
      <c r="P61" s="20">
        <v>-0.142492920160294</v>
      </c>
      <c r="Q61" s="20">
        <v>-9.7286023199557994E-2</v>
      </c>
      <c r="R61" s="20">
        <v>-5.8661676943302002E-2</v>
      </c>
      <c r="S61" s="25">
        <v>-6.9823101162910003E-2</v>
      </c>
      <c r="T61" s="17"/>
      <c r="U61" s="17"/>
    </row>
    <row r="62" spans="1:21" x14ac:dyDescent="0.2">
      <c r="A62" s="51">
        <v>10</v>
      </c>
      <c r="B62" s="22">
        <v>3.3561270684004003E-2</v>
      </c>
      <c r="C62" s="20">
        <v>-6.3608959317207003E-2</v>
      </c>
      <c r="D62" s="20">
        <v>-4.2644310742617E-2</v>
      </c>
      <c r="E62" s="20">
        <v>3.9160784333944001E-2</v>
      </c>
      <c r="F62" s="20">
        <v>-4.2189281433821002E-2</v>
      </c>
      <c r="G62" s="20">
        <v>6.6524773836136003E-2</v>
      </c>
      <c r="H62" s="20">
        <v>-5.5736999958754002E-2</v>
      </c>
      <c r="I62" s="20">
        <v>-0.110713966190815</v>
      </c>
      <c r="J62" s="20">
        <v>-0.16512866318225899</v>
      </c>
      <c r="K62" s="20">
        <v>-0.140040352940559</v>
      </c>
      <c r="L62" s="20">
        <v>-0.142841622233391</v>
      </c>
      <c r="M62" s="20">
        <v>-0.10676746815443</v>
      </c>
      <c r="N62" s="20">
        <v>-8.7988190352916995E-2</v>
      </c>
      <c r="O62" s="20">
        <v>-4.7108840197325003E-2</v>
      </c>
      <c r="P62" s="20">
        <v>-0.11091390252113301</v>
      </c>
      <c r="Q62" s="20">
        <v>-6.1148066073655999E-2</v>
      </c>
      <c r="R62" s="20">
        <v>-4.1940297931433002E-2</v>
      </c>
      <c r="S62" s="25">
        <v>-5.4121237248181998E-2</v>
      </c>
      <c r="T62" s="17"/>
      <c r="U62" s="17"/>
    </row>
    <row r="63" spans="1:21" x14ac:dyDescent="0.2">
      <c r="A63" s="51">
        <v>15</v>
      </c>
      <c r="B63" s="22">
        <v>3.6630120128393E-2</v>
      </c>
      <c r="C63" s="20">
        <v>-3.3731278032064001E-2</v>
      </c>
      <c r="D63" s="20">
        <v>4.1009481996298003E-2</v>
      </c>
      <c r="E63" s="20">
        <v>7.2355315089226005E-2</v>
      </c>
      <c r="F63" s="20">
        <v>6.1564523726702E-2</v>
      </c>
      <c r="G63" s="20">
        <v>0.106677681207657</v>
      </c>
      <c r="H63" s="20">
        <v>3.2654345035552999E-2</v>
      </c>
      <c r="I63" s="20">
        <v>-4.4084154069424002E-2</v>
      </c>
      <c r="J63" s="20">
        <v>-8.5880063474177995E-2</v>
      </c>
      <c r="K63" s="20">
        <v>-6.7524164915085005E-2</v>
      </c>
      <c r="L63" s="20">
        <v>-0.102625161409378</v>
      </c>
      <c r="M63" s="20">
        <v>-6.4052835106850003E-2</v>
      </c>
      <c r="N63" s="20">
        <v>-5.3634814918041E-2</v>
      </c>
      <c r="O63" s="20">
        <v>5.7125128805636999E-2</v>
      </c>
      <c r="P63" s="20">
        <v>-8.5520066320895996E-2</v>
      </c>
      <c r="Q63" s="20">
        <v>3.3843517303466998E-2</v>
      </c>
      <c r="R63" s="20">
        <v>3.0466662719846001E-2</v>
      </c>
      <c r="S63" s="25">
        <v>-3.2625686377287001E-2</v>
      </c>
      <c r="T63" s="17"/>
      <c r="U63" s="17"/>
    </row>
    <row r="64" spans="1:21" x14ac:dyDescent="0.2">
      <c r="A64" s="51">
        <v>20</v>
      </c>
      <c r="B64" s="22">
        <v>5.1160115748644E-2</v>
      </c>
      <c r="C64" s="20">
        <v>2.143644914031E-2</v>
      </c>
      <c r="D64" s="20">
        <v>5.8677829802036001E-2</v>
      </c>
      <c r="E64" s="20">
        <v>0.100338310003281</v>
      </c>
      <c r="F64" s="20">
        <v>0.105735883116722</v>
      </c>
      <c r="G64" s="20">
        <v>0.143114238977432</v>
      </c>
      <c r="H64" s="20">
        <v>8.1750027835368999E-2</v>
      </c>
      <c r="I64" s="20">
        <v>6.336248666048E-2</v>
      </c>
      <c r="J64" s="20">
        <v>4.9546796828508002E-2</v>
      </c>
      <c r="K64" s="20">
        <v>6.9758027791976998E-2</v>
      </c>
      <c r="L64" s="20">
        <v>-4.5988924801350001E-2</v>
      </c>
      <c r="M64" s="20">
        <v>-5.1409371197224003E-2</v>
      </c>
      <c r="N64" s="20">
        <v>4.1569035500288003E-2</v>
      </c>
      <c r="O64" s="20">
        <v>9.3085817992687003E-2</v>
      </c>
      <c r="P64" s="20">
        <v>-4.4538326561451E-2</v>
      </c>
      <c r="Q64" s="20">
        <v>5.7520259171724E-2</v>
      </c>
      <c r="R64" s="20">
        <v>5.6682787835597999E-2</v>
      </c>
      <c r="S64" s="25">
        <v>-1.4730320312083E-2</v>
      </c>
      <c r="T64" s="17"/>
      <c r="U64" s="17"/>
    </row>
    <row r="65" spans="1:21" x14ac:dyDescent="0.2">
      <c r="A65" s="51">
        <v>25</v>
      </c>
      <c r="B65" s="22">
        <v>5.7187110185623002E-2</v>
      </c>
      <c r="C65" s="20">
        <v>4.4972136616707001E-2</v>
      </c>
      <c r="D65" s="20">
        <v>0.100036256015301</v>
      </c>
      <c r="E65" s="20">
        <v>0.12928378582000699</v>
      </c>
      <c r="F65" s="20">
        <v>0.17278841137886</v>
      </c>
      <c r="G65" s="20">
        <v>0.182323813438416</v>
      </c>
      <c r="H65" s="20">
        <v>0.11887727677822101</v>
      </c>
      <c r="I65" s="20">
        <v>0.111529856920242</v>
      </c>
      <c r="J65" s="20">
        <v>5.7563319802283998E-2</v>
      </c>
      <c r="K65" s="20">
        <v>8.4472104907035994E-2</v>
      </c>
      <c r="L65" s="20">
        <v>5.2452586591244001E-2</v>
      </c>
      <c r="M65" s="20">
        <v>-5.0947185605764E-2</v>
      </c>
      <c r="N65" s="20">
        <v>9.3342527747154E-2</v>
      </c>
      <c r="O65" s="20">
        <v>0.123347610235214</v>
      </c>
      <c r="P65" s="20">
        <v>3.3121027052401997E-2</v>
      </c>
      <c r="Q65" s="20">
        <v>9.1538079082966003E-2</v>
      </c>
      <c r="R65" s="20">
        <v>8.3231136202812001E-2</v>
      </c>
      <c r="S65" s="25">
        <v>3.5461254417896E-2</v>
      </c>
      <c r="T65" s="17"/>
      <c r="U65" s="17"/>
    </row>
    <row r="66" spans="1:21" x14ac:dyDescent="0.2">
      <c r="A66" s="51">
        <v>30</v>
      </c>
      <c r="B66" s="22">
        <v>8.3330810070037994E-2</v>
      </c>
      <c r="C66" s="20">
        <v>6.6989615559577997E-2</v>
      </c>
      <c r="D66" s="20">
        <v>0.11656170338392299</v>
      </c>
      <c r="E66" s="20">
        <v>0.161151483654976</v>
      </c>
      <c r="F66" s="20">
        <v>0.19977544248104101</v>
      </c>
      <c r="G66" s="20">
        <v>0.218167424201965</v>
      </c>
      <c r="H66" s="20">
        <v>0.17887920141220101</v>
      </c>
      <c r="I66" s="20">
        <v>0.16969257593154899</v>
      </c>
      <c r="J66" s="20">
        <v>8.7911561131476995E-2</v>
      </c>
      <c r="K66" s="20">
        <v>0.125116437673569</v>
      </c>
      <c r="L66" s="20">
        <v>7.1118257939815993E-2</v>
      </c>
      <c r="M66" s="20">
        <v>3.1414549797773E-2</v>
      </c>
      <c r="N66" s="20">
        <v>0.12453719228506099</v>
      </c>
      <c r="O66" s="20">
        <v>0.17040890455245999</v>
      </c>
      <c r="P66" s="20">
        <v>5.4076790809631001E-2</v>
      </c>
      <c r="Q66" s="20">
        <v>0.135921239852905</v>
      </c>
      <c r="R66" s="20">
        <v>0.11107299476862</v>
      </c>
      <c r="S66" s="25">
        <v>6.0016769915819002E-2</v>
      </c>
      <c r="T66" s="17"/>
      <c r="U66" s="17"/>
    </row>
    <row r="67" spans="1:21" x14ac:dyDescent="0.2">
      <c r="A67" s="51">
        <v>35</v>
      </c>
      <c r="B67" s="22">
        <v>8.3663702011107996E-2</v>
      </c>
      <c r="C67" s="20">
        <v>8.1211119890212999E-2</v>
      </c>
      <c r="D67" s="20">
        <v>0.172751113772392</v>
      </c>
      <c r="E67" s="20">
        <v>0.18145571649074599</v>
      </c>
      <c r="F67" s="20">
        <v>0.25570884346961997</v>
      </c>
      <c r="G67" s="20">
        <v>0.24836829304695099</v>
      </c>
      <c r="H67" s="20">
        <v>0.215911895036697</v>
      </c>
      <c r="I67" s="20">
        <v>0.230954259634018</v>
      </c>
      <c r="J67" s="20">
        <v>0.112737946212292</v>
      </c>
      <c r="K67" s="20">
        <v>0.16720061004161799</v>
      </c>
      <c r="L67" s="20">
        <v>9.5920011401175995E-2</v>
      </c>
      <c r="M67" s="20">
        <v>6.6123850643635004E-2</v>
      </c>
      <c r="N67" s="20">
        <v>0.160722896456718</v>
      </c>
      <c r="O67" s="20">
        <v>0.220889747142792</v>
      </c>
      <c r="P67" s="20">
        <v>8.4513567388058E-2</v>
      </c>
      <c r="Q67" s="20">
        <v>0.17246825993061099</v>
      </c>
      <c r="R67" s="20">
        <v>0.12593676149845101</v>
      </c>
      <c r="S67" s="25">
        <v>8.2509882748126998E-2</v>
      </c>
      <c r="T67" s="17"/>
      <c r="U67" s="17"/>
    </row>
    <row r="68" spans="1:21" x14ac:dyDescent="0.2">
      <c r="A68" s="51">
        <v>40</v>
      </c>
      <c r="B68" s="22">
        <v>9.0326435863972002E-2</v>
      </c>
      <c r="C68" s="20">
        <v>0.107458546757698</v>
      </c>
      <c r="D68" s="20">
        <v>0.1941978931427</v>
      </c>
      <c r="E68" s="20">
        <v>0.20372231304645499</v>
      </c>
      <c r="F68" s="20">
        <v>0.29602247476577798</v>
      </c>
      <c r="G68" s="20">
        <v>0.28632310032844499</v>
      </c>
      <c r="H68" s="20">
        <v>0.25615498423576399</v>
      </c>
      <c r="I68" s="20">
        <v>0.28074631094932601</v>
      </c>
      <c r="J68" s="20">
        <v>0.164651229977608</v>
      </c>
      <c r="K68" s="20">
        <v>0.20676882565021501</v>
      </c>
      <c r="L68" s="20">
        <v>0.135697692632675</v>
      </c>
      <c r="M68" s="20">
        <v>7.0296458899975003E-2</v>
      </c>
      <c r="N68" s="20">
        <v>0.18772710859775499</v>
      </c>
      <c r="O68" s="20">
        <v>0.23816311359405501</v>
      </c>
      <c r="P68" s="20">
        <v>8.6978681385516995E-2</v>
      </c>
      <c r="Q68" s="20">
        <v>0.20881690084934201</v>
      </c>
      <c r="R68" s="20">
        <v>0.14617083966732</v>
      </c>
      <c r="S68" s="25">
        <v>0.10785515606403399</v>
      </c>
      <c r="T68" s="17"/>
      <c r="U68" s="17"/>
    </row>
    <row r="69" spans="1:21" x14ac:dyDescent="0.2">
      <c r="A69" s="51">
        <v>45</v>
      </c>
      <c r="B69" s="22">
        <v>0.113459184765816</v>
      </c>
      <c r="C69" s="20">
        <v>0.13022318482399001</v>
      </c>
      <c r="D69" s="20">
        <v>0.233408257365227</v>
      </c>
      <c r="E69" s="20">
        <v>0.24234323203563701</v>
      </c>
      <c r="F69" s="20">
        <v>0.32140851020812999</v>
      </c>
      <c r="G69" s="20">
        <v>0.32172426581382801</v>
      </c>
      <c r="H69" s="20">
        <v>0.30134716629982</v>
      </c>
      <c r="I69" s="20">
        <v>0.33207860589027399</v>
      </c>
      <c r="J69" s="20">
        <v>0.20469284057617201</v>
      </c>
      <c r="K69" s="20">
        <v>0.23517796397209201</v>
      </c>
      <c r="L69" s="20">
        <v>0.16850672662258101</v>
      </c>
      <c r="M69" s="20">
        <v>9.8852477967738994E-2</v>
      </c>
      <c r="N69" s="20">
        <v>0.21919973194599199</v>
      </c>
      <c r="O69" s="20">
        <v>0.284348845481873</v>
      </c>
      <c r="P69" s="20">
        <v>0.136945620179176</v>
      </c>
      <c r="Q69" s="20">
        <v>0.233334630727768</v>
      </c>
      <c r="R69" s="20">
        <v>0.15773522853851299</v>
      </c>
      <c r="S69" s="25">
        <v>0.12349200993776301</v>
      </c>
      <c r="T69" s="17"/>
      <c r="U69" s="17"/>
    </row>
    <row r="70" spans="1:21" x14ac:dyDescent="0.2">
      <c r="A70" s="51">
        <v>50</v>
      </c>
      <c r="B70" s="22">
        <v>0.117092445492744</v>
      </c>
      <c r="C70" s="20">
        <v>0.15271243453025801</v>
      </c>
      <c r="D70" s="20">
        <v>0.27226999402046198</v>
      </c>
      <c r="E70" s="20">
        <v>0.27521830797195401</v>
      </c>
      <c r="F70" s="20">
        <v>0.35847306251525901</v>
      </c>
      <c r="G70" s="20">
        <v>0.34166276454925498</v>
      </c>
      <c r="H70" s="20">
        <v>0.33383065462112399</v>
      </c>
      <c r="I70" s="20">
        <v>0.378848075866699</v>
      </c>
      <c r="J70" s="20">
        <v>0.23633334040641801</v>
      </c>
      <c r="K70" s="20">
        <v>0.28152650594711298</v>
      </c>
      <c r="L70" s="20">
        <v>0.18873082101345101</v>
      </c>
      <c r="M70" s="20">
        <v>0.135419771075249</v>
      </c>
      <c r="N70" s="20">
        <v>0.23089437186718001</v>
      </c>
      <c r="O70" s="20">
        <v>0.32926723361015298</v>
      </c>
      <c r="P70" s="20">
        <v>0.13923591375350999</v>
      </c>
      <c r="Q70" s="20">
        <v>0.27078145742416398</v>
      </c>
      <c r="R70" s="20">
        <v>0.17164792120456701</v>
      </c>
      <c r="S70" s="25">
        <v>0.14061069488525399</v>
      </c>
      <c r="T70" s="17"/>
      <c r="U70" s="17"/>
    </row>
    <row r="71" spans="1:21" x14ac:dyDescent="0.2">
      <c r="A71" s="51">
        <v>55</v>
      </c>
      <c r="B71" s="22">
        <v>0.12549676001071899</v>
      </c>
      <c r="C71" s="20">
        <v>0.16529683768749201</v>
      </c>
      <c r="D71" s="20">
        <v>0.29939210414886502</v>
      </c>
      <c r="E71" s="20">
        <v>0.31385555863380399</v>
      </c>
      <c r="F71" s="20">
        <v>0.40984481573104897</v>
      </c>
      <c r="G71" s="20">
        <v>0.380251914262772</v>
      </c>
      <c r="H71" s="20">
        <v>0.37759894132614102</v>
      </c>
      <c r="I71" s="20">
        <v>0.423173487186432</v>
      </c>
      <c r="J71" s="20">
        <v>0.25814518332481401</v>
      </c>
      <c r="K71" s="20">
        <v>0.30115127563476601</v>
      </c>
      <c r="L71" s="20">
        <v>0.19947524368763001</v>
      </c>
      <c r="M71" s="20">
        <v>0.13218866288662001</v>
      </c>
      <c r="N71" s="20">
        <v>0.25683364272117598</v>
      </c>
      <c r="O71" s="20">
        <v>0.34875130653381298</v>
      </c>
      <c r="P71" s="20">
        <v>0.155746459960938</v>
      </c>
      <c r="Q71" s="20">
        <v>0.30848520994186401</v>
      </c>
      <c r="R71" s="20">
        <v>0.19614383578300501</v>
      </c>
      <c r="S71" s="25">
        <v>0.14977841079235099</v>
      </c>
      <c r="T71" s="17"/>
      <c r="U71" s="17"/>
    </row>
    <row r="72" spans="1:21" x14ac:dyDescent="0.2">
      <c r="A72" s="51">
        <v>60</v>
      </c>
      <c r="B72" s="22">
        <v>0.148260727524757</v>
      </c>
      <c r="C72" s="20">
        <v>0.203263118863106</v>
      </c>
      <c r="D72" s="20">
        <v>0.36674395203590399</v>
      </c>
      <c r="E72" s="20">
        <v>0.33495885133743297</v>
      </c>
      <c r="F72" s="20">
        <v>0.44643089175224299</v>
      </c>
      <c r="G72" s="20">
        <v>0.423683762550354</v>
      </c>
      <c r="H72" s="20">
        <v>0.41946807503700301</v>
      </c>
      <c r="I72" s="20">
        <v>0.45884782075882002</v>
      </c>
      <c r="J72" s="20">
        <v>0.28704363107681302</v>
      </c>
      <c r="K72" s="20">
        <v>0.33785650134086598</v>
      </c>
      <c r="L72" s="20">
        <v>0.22276985645294201</v>
      </c>
      <c r="M72" s="20">
        <v>0.14383435249328599</v>
      </c>
      <c r="N72" s="20">
        <v>0.28346556425094599</v>
      </c>
      <c r="O72" s="20">
        <v>0.37041902542114302</v>
      </c>
      <c r="P72" s="20">
        <v>0.21276667714118999</v>
      </c>
      <c r="Q72" s="20">
        <v>0.32755392789840698</v>
      </c>
      <c r="R72" s="20">
        <v>0.20428486168384599</v>
      </c>
      <c r="S72" s="25">
        <v>0.15443931519985199</v>
      </c>
      <c r="T72" s="17"/>
      <c r="U72" s="17"/>
    </row>
    <row r="73" spans="1:21" x14ac:dyDescent="0.2">
      <c r="A73" s="53">
        <v>65</v>
      </c>
      <c r="B73" s="23">
        <v>0.151485189795494</v>
      </c>
      <c r="C73" s="18">
        <v>0.21767306327819799</v>
      </c>
      <c r="D73" s="18">
        <v>0.40393671393394498</v>
      </c>
      <c r="E73" s="18">
        <v>0.37208899855613697</v>
      </c>
      <c r="F73" s="18">
        <v>0.51031661033630404</v>
      </c>
      <c r="G73" s="18">
        <v>0.44138485193252602</v>
      </c>
      <c r="H73" s="18">
        <v>0.44924676418304399</v>
      </c>
      <c r="I73" s="18">
        <v>0.49833303689956698</v>
      </c>
      <c r="J73" s="18">
        <v>0.30009073019027699</v>
      </c>
      <c r="K73" s="18">
        <v>0.38384145498275801</v>
      </c>
      <c r="L73" s="18">
        <v>0.25738978385925299</v>
      </c>
      <c r="M73" s="18">
        <v>0.17639836668968201</v>
      </c>
      <c r="N73" s="18">
        <v>0.30836227536201499</v>
      </c>
      <c r="O73" s="18">
        <v>0.40806248784065202</v>
      </c>
      <c r="P73" s="18">
        <v>0.21361353993415799</v>
      </c>
      <c r="Q73" s="18">
        <v>0.35835510492324801</v>
      </c>
      <c r="R73" s="18">
        <v>0.22313046455383301</v>
      </c>
      <c r="S73" s="26">
        <v>0.18098084628582001</v>
      </c>
      <c r="T73" s="17"/>
      <c r="U73" s="17"/>
    </row>
    <row r="74" spans="1:21" x14ac:dyDescent="0.2">
      <c r="A74" s="2"/>
      <c r="B74" s="2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</row>
    <row r="75" spans="1:21" x14ac:dyDescent="0.2">
      <c r="A75" s="2"/>
      <c r="B75" s="2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</row>
    <row r="76" spans="1:21" ht="19" x14ac:dyDescent="0.25">
      <c r="A76" s="337" t="s">
        <v>340</v>
      </c>
      <c r="B76" s="33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7" spans="1:21" x14ac:dyDescent="0.2">
      <c r="A77" s="2"/>
      <c r="B77" s="2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</row>
    <row r="78" spans="1:21" x14ac:dyDescent="0.2">
      <c r="A78" s="2"/>
      <c r="B78" s="243" t="s">
        <v>12</v>
      </c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349"/>
      <c r="O78" s="349"/>
      <c r="P78" s="349"/>
      <c r="Q78" s="349"/>
      <c r="R78" s="350"/>
      <c r="S78" s="17"/>
      <c r="T78" s="17"/>
      <c r="U78" s="17"/>
    </row>
    <row r="79" spans="1:21" x14ac:dyDescent="0.2">
      <c r="A79" s="29" t="s">
        <v>1</v>
      </c>
      <c r="B79" s="165">
        <v>20701026</v>
      </c>
      <c r="C79" s="154">
        <v>20701030</v>
      </c>
      <c r="D79" s="154">
        <v>20712063</v>
      </c>
      <c r="E79" s="154">
        <v>20712064</v>
      </c>
      <c r="F79" s="154">
        <v>20712065</v>
      </c>
      <c r="G79" s="154">
        <v>20712067</v>
      </c>
      <c r="H79" s="154">
        <v>20712068</v>
      </c>
      <c r="I79" s="154">
        <v>20712070</v>
      </c>
      <c r="J79" s="154">
        <v>20719007</v>
      </c>
      <c r="K79" s="154">
        <v>20719008</v>
      </c>
      <c r="L79" s="154">
        <v>20719012</v>
      </c>
      <c r="M79" s="154">
        <v>20719016</v>
      </c>
      <c r="N79" s="121" t="s">
        <v>345</v>
      </c>
      <c r="O79" s="121" t="s">
        <v>346</v>
      </c>
      <c r="P79" s="121" t="s">
        <v>347</v>
      </c>
      <c r="Q79" s="121" t="s">
        <v>363</v>
      </c>
      <c r="R79" s="122" t="s">
        <v>364</v>
      </c>
      <c r="S79" s="17"/>
      <c r="T79" s="17"/>
      <c r="U79" s="17"/>
    </row>
    <row r="80" spans="1:21" x14ac:dyDescent="0.2">
      <c r="A80" s="51">
        <v>-80</v>
      </c>
      <c r="B80" s="22">
        <v>-0.111988857388496</v>
      </c>
      <c r="C80" s="20">
        <v>-0.101003155112267</v>
      </c>
      <c r="D80" s="20">
        <v>-0.12747146189212799</v>
      </c>
      <c r="E80" s="20">
        <v>-0.12397090345621101</v>
      </c>
      <c r="F80" s="20">
        <v>-0.11637374013662299</v>
      </c>
      <c r="G80" s="20">
        <v>-0.103759765625</v>
      </c>
      <c r="H80" s="20">
        <v>-0.10878674685955</v>
      </c>
      <c r="I80" s="20">
        <v>-0.148542836308479</v>
      </c>
      <c r="J80" s="20">
        <v>-8.7885007262230003E-2</v>
      </c>
      <c r="K80" s="20">
        <v>-0.116638787090778</v>
      </c>
      <c r="L80" s="20">
        <v>-0.166949257254601</v>
      </c>
      <c r="M80" s="20">
        <v>-0.14428250491619099</v>
      </c>
      <c r="N80" s="20">
        <v>-0.103759765625</v>
      </c>
      <c r="O80" s="20">
        <v>-0.10986328125</v>
      </c>
      <c r="P80" s="20">
        <v>-0.13154236972332001</v>
      </c>
      <c r="Q80" s="20">
        <v>-0.12876708805561099</v>
      </c>
      <c r="R80" s="25">
        <v>-0.116364635527134</v>
      </c>
      <c r="S80" s="17"/>
      <c r="T80" s="17"/>
      <c r="U80" s="17"/>
    </row>
    <row r="81" spans="1:21" x14ac:dyDescent="0.2">
      <c r="A81" s="51">
        <v>-75</v>
      </c>
      <c r="B81" s="22">
        <v>-0.11031511425972</v>
      </c>
      <c r="C81" s="20">
        <v>-9.9680863320826998E-2</v>
      </c>
      <c r="D81" s="20">
        <v>-0.14006975293159499</v>
      </c>
      <c r="E81" s="20">
        <v>-0.14284534752368899</v>
      </c>
      <c r="F81" s="20">
        <v>-0.124841287732124</v>
      </c>
      <c r="G81" s="20">
        <v>-0.1068115234375</v>
      </c>
      <c r="H81" s="20">
        <v>-0.112228862941265</v>
      </c>
      <c r="I81" s="20">
        <v>-0.132596120238304</v>
      </c>
      <c r="J81" s="20">
        <v>-9.8594523966312006E-2</v>
      </c>
      <c r="K81" s="20">
        <v>-0.12044437229633299</v>
      </c>
      <c r="L81" s="20">
        <v>-0.16985701024532299</v>
      </c>
      <c r="M81" s="20">
        <v>-0.14289329946041099</v>
      </c>
      <c r="N81" s="20">
        <v>-0.10986328125</v>
      </c>
      <c r="O81" s="20">
        <v>-0.1190185546875</v>
      </c>
      <c r="P81" s="20">
        <v>-0.13004608452320099</v>
      </c>
      <c r="Q81" s="20">
        <v>-0.12848696112632799</v>
      </c>
      <c r="R81" s="25">
        <v>-0.115881368517876</v>
      </c>
      <c r="S81" s="17"/>
      <c r="T81" s="17"/>
      <c r="U81" s="17"/>
    </row>
    <row r="82" spans="1:21" x14ac:dyDescent="0.2">
      <c r="A82" s="51">
        <v>-70</v>
      </c>
      <c r="B82" s="22">
        <v>-0.10807299613952601</v>
      </c>
      <c r="C82" s="20">
        <v>-0.10262406617403</v>
      </c>
      <c r="D82" s="20">
        <v>-0.174191489815712</v>
      </c>
      <c r="E82" s="20">
        <v>-0.18143132328987099</v>
      </c>
      <c r="F82" s="20">
        <v>-0.14910945296287501</v>
      </c>
      <c r="G82" s="20">
        <v>-0.1251220703125</v>
      </c>
      <c r="H82" s="20">
        <v>-0.125867664813995</v>
      </c>
      <c r="I82" s="20">
        <v>-0.17252258956432301</v>
      </c>
      <c r="J82" s="20">
        <v>-0.113081477582455</v>
      </c>
      <c r="K82" s="20">
        <v>-0.147759169340134</v>
      </c>
      <c r="L82" s="20">
        <v>-0.17677849531173701</v>
      </c>
      <c r="M82" s="20">
        <v>-0.15284082293510401</v>
      </c>
      <c r="N82" s="20">
        <v>-0.115966796875</v>
      </c>
      <c r="O82" s="20">
        <v>-0.1373291015625</v>
      </c>
      <c r="P82" s="20">
        <v>-0.137376174330711</v>
      </c>
      <c r="Q82" s="20">
        <v>-0.13934999704361001</v>
      </c>
      <c r="R82" s="25">
        <v>-0.12213010340928999</v>
      </c>
      <c r="S82" s="17"/>
      <c r="T82" s="17"/>
      <c r="U82" s="17"/>
    </row>
    <row r="83" spans="1:21" x14ac:dyDescent="0.2">
      <c r="A83" s="51">
        <v>-65</v>
      </c>
      <c r="B83" s="22">
        <v>-0.114236570894718</v>
      </c>
      <c r="C83" s="20">
        <v>-0.10481488704681401</v>
      </c>
      <c r="D83" s="20">
        <v>-0.24493098258972201</v>
      </c>
      <c r="E83" s="20">
        <v>-0.26736471056938199</v>
      </c>
      <c r="F83" s="20">
        <v>-0.21370939910411799</v>
      </c>
      <c r="G83" s="20">
        <v>-0.1556396484375</v>
      </c>
      <c r="H83" s="20">
        <v>-0.15823882818221999</v>
      </c>
      <c r="I83" s="20">
        <v>-0.234945118427277</v>
      </c>
      <c r="J83" s="20">
        <v>-0.15646401047706601</v>
      </c>
      <c r="K83" s="20">
        <v>-0.21007010340690599</v>
      </c>
      <c r="L83" s="20">
        <v>-0.211065068840981</v>
      </c>
      <c r="M83" s="20">
        <v>-0.19145023822784399</v>
      </c>
      <c r="N83" s="20">
        <v>-0.140380859375</v>
      </c>
      <c r="O83" s="20">
        <v>-0.1617431640625</v>
      </c>
      <c r="P83" s="20">
        <v>-0.16749379038810699</v>
      </c>
      <c r="Q83" s="20">
        <v>-0.173337176442146</v>
      </c>
      <c r="R83" s="25">
        <v>-0.14512661099433899</v>
      </c>
      <c r="S83" s="17"/>
      <c r="T83" s="17"/>
      <c r="U83" s="17"/>
    </row>
    <row r="84" spans="1:21" x14ac:dyDescent="0.2">
      <c r="A84" s="51">
        <v>-60</v>
      </c>
      <c r="B84" s="22">
        <v>-0.13340775668621099</v>
      </c>
      <c r="C84" s="20">
        <v>-0.123161919414997</v>
      </c>
      <c r="D84" s="20">
        <v>-0.39889222383499101</v>
      </c>
      <c r="E84" s="20">
        <v>-0.43388828635215798</v>
      </c>
      <c r="F84" s="20">
        <v>-0.34379732608795199</v>
      </c>
      <c r="G84" s="20">
        <v>-0.23193359375</v>
      </c>
      <c r="H84" s="20">
        <v>-0.22198802232742301</v>
      </c>
      <c r="I84" s="20">
        <v>-0.37906336784362799</v>
      </c>
      <c r="J84" s="20">
        <v>-0.242199912667274</v>
      </c>
      <c r="K84" s="20">
        <v>-0.31152772903442399</v>
      </c>
      <c r="L84" s="20">
        <v>-0.28468775749206499</v>
      </c>
      <c r="M84" s="20">
        <v>-0.25912925601005599</v>
      </c>
      <c r="N84" s="20">
        <v>-0.189208984375</v>
      </c>
      <c r="O84" s="20">
        <v>-0.244140625</v>
      </c>
      <c r="P84" s="20">
        <v>-0.19751016795635201</v>
      </c>
      <c r="Q84" s="20">
        <v>-0.22968731820583299</v>
      </c>
      <c r="R84" s="25">
        <v>-0.178675547242165</v>
      </c>
      <c r="S84" s="17"/>
      <c r="T84" s="17"/>
      <c r="U84" s="17"/>
    </row>
    <row r="85" spans="1:21" x14ac:dyDescent="0.2">
      <c r="A85" s="51">
        <v>-55</v>
      </c>
      <c r="B85" s="22">
        <v>-0.162673220038414</v>
      </c>
      <c r="C85" s="20">
        <v>-0.160164654254913</v>
      </c>
      <c r="D85" s="20">
        <v>-0.71149611473083496</v>
      </c>
      <c r="E85" s="20">
        <v>-0.78559613227844205</v>
      </c>
      <c r="F85" s="20">
        <v>-0.58442723751068104</v>
      </c>
      <c r="G85" s="20">
        <v>-0.3631591796875</v>
      </c>
      <c r="H85" s="20">
        <v>-0.34674045443534901</v>
      </c>
      <c r="I85" s="20">
        <v>-0.66074526309966997</v>
      </c>
      <c r="J85" s="20">
        <v>-0.41502025723457298</v>
      </c>
      <c r="K85" s="20">
        <v>-0.51228773593902599</v>
      </c>
      <c r="L85" s="20">
        <v>-0.45292985439300498</v>
      </c>
      <c r="M85" s="20">
        <v>-0.403890371322632</v>
      </c>
      <c r="N85" s="20">
        <v>-0.3082275390625</v>
      </c>
      <c r="O85" s="20">
        <v>-0.42724609375</v>
      </c>
      <c r="P85" s="20">
        <v>-0.28220477700233498</v>
      </c>
      <c r="Q85" s="20">
        <v>-0.34216663241386402</v>
      </c>
      <c r="R85" s="25">
        <v>-0.24848584830761</v>
      </c>
      <c r="S85" s="17"/>
      <c r="T85" s="17"/>
      <c r="U85" s="17"/>
    </row>
    <row r="86" spans="1:21" x14ac:dyDescent="0.2">
      <c r="A86" s="51">
        <v>-50</v>
      </c>
      <c r="B86" s="22">
        <v>-0.22831963002681699</v>
      </c>
      <c r="C86" s="20">
        <v>-0.23643198609352101</v>
      </c>
      <c r="D86" s="20">
        <v>-1.2538359165191599</v>
      </c>
      <c r="E86" s="20">
        <v>-1.3647876977920499</v>
      </c>
      <c r="F86" s="20">
        <v>-1.0360323190689</v>
      </c>
      <c r="G86" s="20">
        <v>-0.6256103515625</v>
      </c>
      <c r="H86" s="20">
        <v>-0.557248294353485</v>
      </c>
      <c r="I86" s="20">
        <v>-1.2654056549072199</v>
      </c>
      <c r="J86" s="20">
        <v>-0.74866193532943703</v>
      </c>
      <c r="K86" s="20">
        <v>-0.85592949390411399</v>
      </c>
      <c r="L86" s="20">
        <v>-0.77435439825057995</v>
      </c>
      <c r="M86" s="20">
        <v>-0.65949678421020497</v>
      </c>
      <c r="N86" s="20">
        <v>-0.5828857421875</v>
      </c>
      <c r="O86" s="20">
        <v>-0.8758544921875</v>
      </c>
      <c r="P86" s="20">
        <v>-0.43501356244087203</v>
      </c>
      <c r="Q86" s="20">
        <v>-0.539742112159729</v>
      </c>
      <c r="R86" s="25">
        <v>-0.38064533472061202</v>
      </c>
      <c r="S86" s="17"/>
      <c r="T86" s="17"/>
      <c r="U86" s="17"/>
    </row>
    <row r="87" spans="1:21" x14ac:dyDescent="0.2">
      <c r="A87" s="51">
        <v>-45</v>
      </c>
      <c r="B87" s="22">
        <v>-0.33664131164550798</v>
      </c>
      <c r="C87" s="20">
        <v>-0.350393176078796</v>
      </c>
      <c r="D87" s="20">
        <v>-2.0274064540863002</v>
      </c>
      <c r="E87" s="20">
        <v>-1.8589338064193699</v>
      </c>
      <c r="F87" s="20">
        <v>-1.4497387409210201</v>
      </c>
      <c r="G87" s="20">
        <v>-0.9429931640625</v>
      </c>
      <c r="H87" s="20">
        <v>-0.81678617000579801</v>
      </c>
      <c r="I87" s="20">
        <v>-1.8435869216918901</v>
      </c>
      <c r="J87" s="20">
        <v>-1.25356817245483</v>
      </c>
      <c r="K87" s="20">
        <v>-1.44989097118377</v>
      </c>
      <c r="L87" s="20">
        <v>-1.1821138858795099</v>
      </c>
      <c r="M87" s="20">
        <v>-0.99249130487442005</v>
      </c>
      <c r="N87" s="20">
        <v>-1.165771484375</v>
      </c>
      <c r="O87" s="20">
        <v>-1.6082763671875</v>
      </c>
      <c r="P87" s="20">
        <v>-0.74447280168533303</v>
      </c>
      <c r="Q87" s="20">
        <v>-0.88473600149154696</v>
      </c>
      <c r="R87" s="25">
        <v>-0.62231242656707797</v>
      </c>
      <c r="S87" s="17"/>
      <c r="T87" s="17"/>
      <c r="U87" s="17"/>
    </row>
    <row r="88" spans="1:21" x14ac:dyDescent="0.2">
      <c r="A88" s="51">
        <v>-40</v>
      </c>
      <c r="B88" s="22">
        <v>-0.496385097503662</v>
      </c>
      <c r="C88" s="20">
        <v>-0.50255435705184903</v>
      </c>
      <c r="D88" s="20">
        <v>-2.3518209457397399</v>
      </c>
      <c r="E88" s="20">
        <v>-2.2327077388763401</v>
      </c>
      <c r="F88" s="20">
        <v>-1.6474184989929199</v>
      </c>
      <c r="G88" s="20">
        <v>-1.3427734375</v>
      </c>
      <c r="H88" s="20">
        <v>-1.16369128227233</v>
      </c>
      <c r="I88" s="20">
        <v>-2.3032157421111998</v>
      </c>
      <c r="J88" s="20">
        <v>-1.8262648582458501</v>
      </c>
      <c r="K88" s="20">
        <v>-1.8783382177352901</v>
      </c>
      <c r="L88" s="20">
        <v>-1.6703950166702199</v>
      </c>
      <c r="M88" s="20">
        <v>-1.3359233140945399</v>
      </c>
      <c r="N88" s="20">
        <v>-1.9439697265625</v>
      </c>
      <c r="O88" s="20">
        <v>-1.91650390625</v>
      </c>
      <c r="P88" s="20">
        <v>-1.2803832292556701</v>
      </c>
      <c r="Q88" s="20">
        <v>-1.3351690769195499</v>
      </c>
      <c r="R88" s="25">
        <v>-0.98403680324554399</v>
      </c>
      <c r="S88" s="17"/>
      <c r="T88" s="17"/>
      <c r="U88" s="17"/>
    </row>
    <row r="89" spans="1:21" x14ac:dyDescent="0.2">
      <c r="A89" s="51">
        <v>-35</v>
      </c>
      <c r="B89" s="22">
        <v>-0.70201367139816295</v>
      </c>
      <c r="C89" s="20">
        <v>-0.704933881759644</v>
      </c>
      <c r="D89" s="20">
        <v>-2.5586247444152801</v>
      </c>
      <c r="E89" s="20">
        <v>-2.3570485115051198</v>
      </c>
      <c r="F89" s="20">
        <v>-1.7992196083068801</v>
      </c>
      <c r="G89" s="20">
        <v>-1.6204833984375</v>
      </c>
      <c r="H89" s="20">
        <v>-1.4164193868637001</v>
      </c>
      <c r="I89" s="20">
        <v>-2.4895591735839799</v>
      </c>
      <c r="J89" s="20">
        <v>-2.21361184120178</v>
      </c>
      <c r="K89" s="20">
        <v>-2.1597554683685298</v>
      </c>
      <c r="L89" s="20">
        <v>-1.89564132690429</v>
      </c>
      <c r="M89" s="20">
        <v>-1.62105405330658</v>
      </c>
      <c r="N89" s="20">
        <v>-2.2186279296875</v>
      </c>
      <c r="O89" s="20">
        <v>-1.971435546875</v>
      </c>
      <c r="P89" s="20">
        <v>-1.8925418853759699</v>
      </c>
      <c r="Q89" s="20">
        <v>-1.7383459806442201</v>
      </c>
      <c r="R89" s="25">
        <v>-1.39480233192443</v>
      </c>
      <c r="S89" s="17"/>
      <c r="T89" s="17"/>
      <c r="U89" s="17"/>
    </row>
    <row r="90" spans="1:21" x14ac:dyDescent="0.2">
      <c r="A90" s="51">
        <v>-30</v>
      </c>
      <c r="B90" s="22">
        <v>-0.91930514574050903</v>
      </c>
      <c r="C90" s="20">
        <v>-0.89979326725006104</v>
      </c>
      <c r="D90" s="20">
        <v>-2.5598995685577299</v>
      </c>
      <c r="E90" s="20">
        <v>-2.3553481101989702</v>
      </c>
      <c r="F90" s="20">
        <v>-1.8187133073806701</v>
      </c>
      <c r="G90" s="20">
        <v>-1.7547607421875</v>
      </c>
      <c r="H90" s="20">
        <v>-1.58464992046356</v>
      </c>
      <c r="I90" s="20">
        <v>-2.52646803855896</v>
      </c>
      <c r="J90" s="20">
        <v>-2.3834450244903498</v>
      </c>
      <c r="K90" s="20">
        <v>-2.2861123085021902</v>
      </c>
      <c r="L90" s="20">
        <v>-1.93870854377746</v>
      </c>
      <c r="M90" s="20">
        <v>-1.7331414222717201</v>
      </c>
      <c r="N90" s="20">
        <v>-2.264404296875</v>
      </c>
      <c r="O90" s="20">
        <v>-1.9287109375</v>
      </c>
      <c r="P90" s="20">
        <v>-2.4130177497863698</v>
      </c>
      <c r="Q90" s="20">
        <v>-1.97006511688232</v>
      </c>
      <c r="R90" s="25">
        <v>-1.70489525794982</v>
      </c>
      <c r="S90" s="17"/>
      <c r="T90" s="17"/>
      <c r="U90" s="17"/>
    </row>
    <row r="91" spans="1:21" x14ac:dyDescent="0.2">
      <c r="A91" s="51">
        <v>-25</v>
      </c>
      <c r="B91" s="22">
        <v>-1.05631446838378</v>
      </c>
      <c r="C91" s="20">
        <v>-1.0339652299880899</v>
      </c>
      <c r="D91" s="20">
        <v>-2.4810733795165998</v>
      </c>
      <c r="E91" s="20">
        <v>-2.3085162639617902</v>
      </c>
      <c r="F91" s="20">
        <v>-1.7741339206695499</v>
      </c>
      <c r="G91" s="20">
        <v>-1.812744140625</v>
      </c>
      <c r="H91" s="20">
        <v>-1.689746260643</v>
      </c>
      <c r="I91" s="20">
        <v>-2.48192262649536</v>
      </c>
      <c r="J91" s="20">
        <v>-2.3916852474212602</v>
      </c>
      <c r="K91" s="20">
        <v>-2.2826135158538801</v>
      </c>
      <c r="L91" s="20">
        <v>-1.9160525798797601</v>
      </c>
      <c r="M91" s="20">
        <v>-1.7484472990036</v>
      </c>
      <c r="N91" s="20">
        <v>-2.227783203125</v>
      </c>
      <c r="O91" s="20">
        <v>-1.8280029296875</v>
      </c>
      <c r="P91" s="20">
        <v>-2.69419240951538</v>
      </c>
      <c r="Q91" s="20">
        <v>-2.0331211090087802</v>
      </c>
      <c r="R91" s="25">
        <v>-1.8684729337692201</v>
      </c>
      <c r="S91" s="17"/>
      <c r="T91" s="17"/>
      <c r="U91" s="17"/>
    </row>
    <row r="92" spans="1:21" x14ac:dyDescent="0.2">
      <c r="A92" s="51">
        <v>-20</v>
      </c>
      <c r="B92" s="22">
        <v>-1.13859558105468</v>
      </c>
      <c r="C92" s="20">
        <v>-1.0986094474792401</v>
      </c>
      <c r="D92" s="20">
        <v>-2.34226942062377</v>
      </c>
      <c r="E92" s="20">
        <v>-2.20721983909606</v>
      </c>
      <c r="F92" s="20">
        <v>-1.69401490688324</v>
      </c>
      <c r="G92" s="20">
        <v>-1.77001953125</v>
      </c>
      <c r="H92" s="20">
        <v>-1.71215343475341</v>
      </c>
      <c r="I92" s="20">
        <v>-2.35713458061218</v>
      </c>
      <c r="J92" s="20">
        <v>-2.3146183490753098</v>
      </c>
      <c r="K92" s="20">
        <v>-2.1965365409850999</v>
      </c>
      <c r="L92" s="20">
        <v>-1.8453445434570299</v>
      </c>
      <c r="M92" s="20">
        <v>-1.69906377792358</v>
      </c>
      <c r="N92" s="20">
        <v>-2.117919921875</v>
      </c>
      <c r="O92" s="20">
        <v>-1.6937255859375</v>
      </c>
      <c r="P92" s="20">
        <v>-2.72003817558288</v>
      </c>
      <c r="Q92" s="20">
        <v>-2.0167562961578298</v>
      </c>
      <c r="R92" s="25">
        <v>-1.90131664276123</v>
      </c>
      <c r="S92" s="17"/>
      <c r="T92" s="17"/>
      <c r="U92" s="17"/>
    </row>
    <row r="93" spans="1:21" x14ac:dyDescent="0.2">
      <c r="A93" s="51">
        <v>-15</v>
      </c>
      <c r="B93" s="22">
        <v>-1.1357504129409699</v>
      </c>
      <c r="C93" s="20">
        <v>-1.1081254482269201</v>
      </c>
      <c r="D93" s="20">
        <v>-2.1800837516784601</v>
      </c>
      <c r="E93" s="20">
        <v>-2.0309171676635698</v>
      </c>
      <c r="F93" s="20">
        <v>-1.58669197559356</v>
      </c>
      <c r="G93" s="20">
        <v>-1.6845703125</v>
      </c>
      <c r="H93" s="20">
        <v>-1.65287637710571</v>
      </c>
      <c r="I93" s="20">
        <v>-2.2081944942474299</v>
      </c>
      <c r="J93" s="20">
        <v>-2.1815664768218901</v>
      </c>
      <c r="K93" s="20">
        <v>-2.0673201084136901</v>
      </c>
      <c r="L93" s="20">
        <v>-1.7193831205368</v>
      </c>
      <c r="M93" s="20">
        <v>-1.6003446578979399</v>
      </c>
      <c r="N93" s="20">
        <v>-2.001953125</v>
      </c>
      <c r="O93" s="20">
        <v>-1.5380859375</v>
      </c>
      <c r="P93" s="20">
        <v>-2.6391036510467498</v>
      </c>
      <c r="Q93" s="20">
        <v>-1.9385540485382</v>
      </c>
      <c r="R93" s="25">
        <v>-1.8673244714736901</v>
      </c>
      <c r="S93" s="17"/>
      <c r="T93" s="17"/>
      <c r="U93" s="17"/>
    </row>
    <row r="94" spans="1:21" x14ac:dyDescent="0.2">
      <c r="A94" s="51">
        <v>-10</v>
      </c>
      <c r="B94" s="22">
        <v>-1.1018604040145801</v>
      </c>
      <c r="C94" s="20">
        <v>-1.06945896148681</v>
      </c>
      <c r="D94" s="20">
        <v>-1.9934784173965401</v>
      </c>
      <c r="E94" s="20">
        <v>-1.88685190677642</v>
      </c>
      <c r="F94" s="20">
        <v>-1.44377076625824</v>
      </c>
      <c r="G94" s="20">
        <v>-1.5625</v>
      </c>
      <c r="H94" s="20">
        <v>-1.5539698600769001</v>
      </c>
      <c r="I94" s="20">
        <v>-2.0267658233642498</v>
      </c>
      <c r="J94" s="20">
        <v>-2.0215864181518501</v>
      </c>
      <c r="K94" s="20">
        <v>-1.89593434333801</v>
      </c>
      <c r="L94" s="20">
        <v>-1.57078373432159</v>
      </c>
      <c r="M94" s="20">
        <v>-1.4549019336700399</v>
      </c>
      <c r="N94" s="20">
        <v>-1.8280029296875</v>
      </c>
      <c r="O94" s="20">
        <v>-1.3916015625</v>
      </c>
      <c r="P94" s="20">
        <v>-2.4648420810699401</v>
      </c>
      <c r="Q94" s="20">
        <v>-1.8118604421615601</v>
      </c>
      <c r="R94" s="25">
        <v>-1.7669358253478999</v>
      </c>
      <c r="S94" s="17"/>
      <c r="T94" s="17"/>
      <c r="U94" s="17"/>
    </row>
    <row r="95" spans="1:21" x14ac:dyDescent="0.2">
      <c r="A95" s="51">
        <v>-5</v>
      </c>
      <c r="B95" s="22">
        <v>-1.0256605148315401</v>
      </c>
      <c r="C95" s="20">
        <v>-0.98892074823379505</v>
      </c>
      <c r="D95" s="20">
        <v>-1.78839063644409</v>
      </c>
      <c r="E95" s="20">
        <v>-1.6634039878845199</v>
      </c>
      <c r="F95" s="20">
        <v>-1.29058218002319</v>
      </c>
      <c r="G95" s="20">
        <v>-1.4251708984375</v>
      </c>
      <c r="H95" s="20">
        <v>-1.41924595832824</v>
      </c>
      <c r="I95" s="20">
        <v>-1.8259965181350699</v>
      </c>
      <c r="J95" s="20">
        <v>-1.8392087221145601</v>
      </c>
      <c r="K95" s="20">
        <v>-1.7066490650177</v>
      </c>
      <c r="L95" s="20">
        <v>-1.3778691291809</v>
      </c>
      <c r="M95" s="20">
        <v>-1.2899358272552399</v>
      </c>
      <c r="N95" s="20">
        <v>-1.629638671875</v>
      </c>
      <c r="O95" s="20">
        <v>-1.239013671875</v>
      </c>
      <c r="P95" s="20">
        <v>-2.2695362567901598</v>
      </c>
      <c r="Q95" s="20">
        <v>-1.63988757133483</v>
      </c>
      <c r="R95" s="25">
        <v>-1.6404275894164999</v>
      </c>
      <c r="S95" s="17"/>
      <c r="T95" s="17"/>
      <c r="U95" s="17"/>
    </row>
    <row r="96" spans="1:21" x14ac:dyDescent="0.2">
      <c r="A96" s="51">
        <v>0</v>
      </c>
      <c r="B96" s="22">
        <v>-0.931374251842499</v>
      </c>
      <c r="C96" s="20">
        <v>-0.89588373899459794</v>
      </c>
      <c r="D96" s="20">
        <v>-1.5825939178466799</v>
      </c>
      <c r="E96" s="20">
        <v>-1.5006148815155</v>
      </c>
      <c r="F96" s="20">
        <v>-1.12096083164215</v>
      </c>
      <c r="G96" s="20">
        <v>-1.26953125</v>
      </c>
      <c r="H96" s="20">
        <v>-1.2626385688781701</v>
      </c>
      <c r="I96" s="20">
        <v>-1.6089519262313801</v>
      </c>
      <c r="J96" s="20">
        <v>-1.62802898883819</v>
      </c>
      <c r="K96" s="20">
        <v>-1.5101507902145299</v>
      </c>
      <c r="L96" s="20">
        <v>-1.1868473291397099</v>
      </c>
      <c r="M96" s="20">
        <v>-1.10704469680786</v>
      </c>
      <c r="N96" s="20">
        <v>-1.4373779296875</v>
      </c>
      <c r="O96" s="20">
        <v>-1.068115234375</v>
      </c>
      <c r="P96" s="20">
        <v>-2.0481493473052899</v>
      </c>
      <c r="Q96" s="20">
        <v>-1.4601913690567001</v>
      </c>
      <c r="R96" s="25">
        <v>-1.49816787242889</v>
      </c>
      <c r="S96" s="17"/>
      <c r="T96" s="17"/>
      <c r="U96" s="17"/>
    </row>
    <row r="97" spans="1:21" x14ac:dyDescent="0.2">
      <c r="A97" s="51">
        <v>5</v>
      </c>
      <c r="B97" s="22">
        <v>-0.80812585353851296</v>
      </c>
      <c r="C97" s="20">
        <v>-0.77212065458297696</v>
      </c>
      <c r="D97" s="20">
        <v>-1.3155869245529099</v>
      </c>
      <c r="E97" s="20">
        <v>-1.2923226356506301</v>
      </c>
      <c r="F97" s="20">
        <v>-0.95465594530105602</v>
      </c>
      <c r="G97" s="20">
        <v>-1.0986328125</v>
      </c>
      <c r="H97" s="20">
        <v>-1.08004426956176</v>
      </c>
      <c r="I97" s="20">
        <v>-1.4035174846649101</v>
      </c>
      <c r="J97" s="20">
        <v>-1.3943226337432799</v>
      </c>
      <c r="K97" s="20">
        <v>-1.29046726226806</v>
      </c>
      <c r="L97" s="20">
        <v>-0.99781984090805098</v>
      </c>
      <c r="M97" s="20">
        <v>-0.921206295490265</v>
      </c>
      <c r="N97" s="20">
        <v>-1.2664794921875</v>
      </c>
      <c r="O97" s="20">
        <v>-0.885009765625</v>
      </c>
      <c r="P97" s="20">
        <v>-1.81680536270141</v>
      </c>
      <c r="Q97" s="20">
        <v>-1.2581267356872501</v>
      </c>
      <c r="R97" s="25">
        <v>-1.29593729972839</v>
      </c>
      <c r="S97" s="17"/>
      <c r="T97" s="17"/>
      <c r="U97" s="17"/>
    </row>
    <row r="98" spans="1:21" x14ac:dyDescent="0.2">
      <c r="A98" s="51">
        <v>10</v>
      </c>
      <c r="B98" s="22">
        <v>-0.67956101894378695</v>
      </c>
      <c r="C98" s="20">
        <v>-0.64093828201293901</v>
      </c>
      <c r="D98" s="20">
        <v>-1.0792019367218</v>
      </c>
      <c r="E98" s="20">
        <v>-1.0711963176727299</v>
      </c>
      <c r="F98" s="20">
        <v>-0.80001443624496504</v>
      </c>
      <c r="G98" s="20">
        <v>-0.9185791015625</v>
      </c>
      <c r="H98" s="20">
        <v>-0.874184310436249</v>
      </c>
      <c r="I98" s="20">
        <v>-1.1619693040847701</v>
      </c>
      <c r="J98" s="20">
        <v>-1.17455983161926</v>
      </c>
      <c r="K98" s="20">
        <v>-1.0417073965072601</v>
      </c>
      <c r="L98" s="20">
        <v>-0.81278687715530396</v>
      </c>
      <c r="M98" s="20">
        <v>-0.71996212005615201</v>
      </c>
      <c r="N98" s="20">
        <v>-1.092529296875</v>
      </c>
      <c r="O98" s="20">
        <v>-0.7354736328125</v>
      </c>
      <c r="P98" s="20">
        <v>-1.5541685819625799</v>
      </c>
      <c r="Q98" s="20">
        <v>-1.0372112989425599</v>
      </c>
      <c r="R98" s="25">
        <v>-1.09689688682556</v>
      </c>
      <c r="S98" s="17"/>
      <c r="T98" s="17"/>
      <c r="U98" s="17"/>
    </row>
    <row r="99" spans="1:21" x14ac:dyDescent="0.2">
      <c r="A99" s="51">
        <v>15</v>
      </c>
      <c r="B99" s="22">
        <v>-0.55000239610671997</v>
      </c>
      <c r="C99" s="20">
        <v>-0.50896823406219505</v>
      </c>
      <c r="D99" s="20">
        <v>-0.87909299135208097</v>
      </c>
      <c r="E99" s="20">
        <v>-0.83873319625854503</v>
      </c>
      <c r="F99" s="20">
        <v>-0.63830167055130005</v>
      </c>
      <c r="G99" s="20">
        <v>-0.732421875</v>
      </c>
      <c r="H99" s="20">
        <v>-0.682056725025177</v>
      </c>
      <c r="I99" s="20">
        <v>-0.94384717941284202</v>
      </c>
      <c r="J99" s="20">
        <v>-0.96266907453536998</v>
      </c>
      <c r="K99" s="20">
        <v>-0.81957405805587802</v>
      </c>
      <c r="L99" s="20">
        <v>-0.597217857837677</v>
      </c>
      <c r="M99" s="20">
        <v>-0.52246838808059703</v>
      </c>
      <c r="N99" s="20">
        <v>-0.8758544921875</v>
      </c>
      <c r="O99" s="20">
        <v>-0.5615234375</v>
      </c>
      <c r="P99" s="20">
        <v>-1.30681157112121</v>
      </c>
      <c r="Q99" s="20">
        <v>-0.81485277414321899</v>
      </c>
      <c r="R99" s="25">
        <v>-0.91082298755645796</v>
      </c>
      <c r="S99" s="17"/>
      <c r="T99" s="17"/>
      <c r="U99" s="17"/>
    </row>
    <row r="100" spans="1:21" x14ac:dyDescent="0.2">
      <c r="A100" s="51">
        <v>20</v>
      </c>
      <c r="B100" s="22">
        <v>-0.41202956438064597</v>
      </c>
      <c r="C100" s="20">
        <v>-0.37521111965179399</v>
      </c>
      <c r="D100" s="20">
        <v>-0.64312392473220803</v>
      </c>
      <c r="E100" s="20">
        <v>-0.62243247032165505</v>
      </c>
      <c r="F100" s="20">
        <v>-0.46568378806114202</v>
      </c>
      <c r="G100" s="20">
        <v>-0.555419921875</v>
      </c>
      <c r="H100" s="20">
        <v>-0.52139681577682495</v>
      </c>
      <c r="I100" s="20">
        <v>-0.730083107948303</v>
      </c>
      <c r="J100" s="20">
        <v>-0.73545479774475098</v>
      </c>
      <c r="K100" s="20">
        <v>-0.60956454277038596</v>
      </c>
      <c r="L100" s="20">
        <v>-0.38517716526985202</v>
      </c>
      <c r="M100" s="20">
        <v>-0.31049776077270502</v>
      </c>
      <c r="N100" s="20">
        <v>-0.6988525390625</v>
      </c>
      <c r="O100" s="20">
        <v>-0.4150390625</v>
      </c>
      <c r="P100" s="20">
        <v>-1.02106320858001</v>
      </c>
      <c r="Q100" s="20">
        <v>-0.63406789302825906</v>
      </c>
      <c r="R100" s="25">
        <v>-0.69353210926055897</v>
      </c>
    </row>
    <row r="101" spans="1:21" x14ac:dyDescent="0.2">
      <c r="A101" s="51">
        <v>25</v>
      </c>
      <c r="B101" s="22">
        <v>-0.276694476604462</v>
      </c>
      <c r="C101" s="20">
        <v>-0.25445932149887102</v>
      </c>
      <c r="D101" s="20">
        <v>-0.426107197999954</v>
      </c>
      <c r="E101" s="20">
        <v>-0.44836360216140703</v>
      </c>
      <c r="F101" s="20">
        <v>-0.32552579045295699</v>
      </c>
      <c r="G101" s="20">
        <v>-0.3814697265625</v>
      </c>
      <c r="H101" s="20">
        <v>-0.33530309796333302</v>
      </c>
      <c r="I101" s="20">
        <v>-0.51864171028137196</v>
      </c>
      <c r="J101" s="20">
        <v>-0.53306221961975098</v>
      </c>
      <c r="K101" s="20">
        <v>-0.423481404781342</v>
      </c>
      <c r="L101" s="20">
        <v>-0.21542517840862299</v>
      </c>
      <c r="M101" s="20">
        <v>-0.14619627594947801</v>
      </c>
      <c r="N101" s="20">
        <v>-0.5767822265625</v>
      </c>
      <c r="O101" s="20">
        <v>-0.274658203125</v>
      </c>
      <c r="P101" s="20">
        <v>-0.78035587072372403</v>
      </c>
      <c r="Q101" s="20">
        <v>-0.41616633534431502</v>
      </c>
      <c r="R101" s="25">
        <v>-0.51629233360290505</v>
      </c>
    </row>
    <row r="102" spans="1:21" x14ac:dyDescent="0.2">
      <c r="A102" s="51">
        <v>30</v>
      </c>
      <c r="B102" s="22">
        <v>-0.161519080400467</v>
      </c>
      <c r="C102" s="20">
        <v>-0.134038001298904</v>
      </c>
      <c r="D102" s="20">
        <v>-0.25587689876556402</v>
      </c>
      <c r="E102" s="20">
        <v>-0.25192177295684798</v>
      </c>
      <c r="F102" s="20">
        <v>-0.18204033374786399</v>
      </c>
      <c r="G102" s="20">
        <v>-0.2227783203125</v>
      </c>
      <c r="H102" s="20">
        <v>-0.17367982864379899</v>
      </c>
      <c r="I102" s="20">
        <v>-0.32205507159233099</v>
      </c>
      <c r="J102" s="20">
        <v>-0.34121376276016202</v>
      </c>
      <c r="K102" s="20">
        <v>-0.23366224765777599</v>
      </c>
      <c r="L102" s="20">
        <v>-7.3827318847178997E-2</v>
      </c>
      <c r="M102" s="20">
        <v>3.0885009095073E-2</v>
      </c>
      <c r="N102" s="20">
        <v>-0.384521484375</v>
      </c>
      <c r="O102" s="20">
        <v>-0.15869140625</v>
      </c>
      <c r="P102" s="20">
        <v>-0.55558443069457997</v>
      </c>
      <c r="Q102" s="20">
        <v>-0.23149700462818101</v>
      </c>
      <c r="R102" s="25">
        <v>-0.32563182711601302</v>
      </c>
    </row>
    <row r="103" spans="1:21" x14ac:dyDescent="0.2">
      <c r="A103" s="51">
        <v>35</v>
      </c>
      <c r="B103" s="22">
        <v>-5.5227581411600002E-2</v>
      </c>
      <c r="C103" s="20">
        <v>-3.7824932485819002E-2</v>
      </c>
      <c r="D103" s="20">
        <v>-0.113768525421619</v>
      </c>
      <c r="E103" s="20">
        <v>-9.5124088227748996E-2</v>
      </c>
      <c r="F103" s="20">
        <v>-7.3154181241988997E-2</v>
      </c>
      <c r="G103" s="20">
        <v>-4.8828125E-2</v>
      </c>
      <c r="H103" s="20">
        <v>-5.3987007588147999E-2</v>
      </c>
      <c r="I103" s="20">
        <v>-0.16019822657108301</v>
      </c>
      <c r="J103" s="20">
        <v>-0.17128099999999999</v>
      </c>
      <c r="K103" s="20">
        <v>-6.5355718135834004E-2</v>
      </c>
      <c r="L103" s="20">
        <v>0.11378283798694599</v>
      </c>
      <c r="M103" s="20">
        <v>0.17524118721485099</v>
      </c>
      <c r="N103" s="20">
        <v>-0.2410888671875</v>
      </c>
      <c r="O103" s="20">
        <v>-3.0517578125E-2</v>
      </c>
      <c r="P103" s="20">
        <v>-0.37161916494369501</v>
      </c>
      <c r="Q103" s="20">
        <v>-1.5103220939636E-2</v>
      </c>
      <c r="R103" s="25">
        <v>-0.14160543680191001</v>
      </c>
    </row>
    <row r="104" spans="1:21" x14ac:dyDescent="0.2">
      <c r="A104" s="51">
        <v>40</v>
      </c>
      <c r="B104" s="22">
        <v>8.7125092744827007E-2</v>
      </c>
      <c r="C104" s="20">
        <v>7.8979536890983998E-2</v>
      </c>
      <c r="D104" s="20">
        <v>9.7902506589889998E-2</v>
      </c>
      <c r="E104" s="20">
        <v>0.12988452613353699</v>
      </c>
      <c r="F104" s="20">
        <v>9.2774450778961001E-2</v>
      </c>
      <c r="G104" s="20">
        <v>0.146484375</v>
      </c>
      <c r="H104" s="20">
        <v>7.7870257198810994E-2</v>
      </c>
      <c r="I104" s="20">
        <v>-2.6779316365719001E-2</v>
      </c>
      <c r="J104" s="20">
        <v>-3.5753300000000002E-2</v>
      </c>
      <c r="K104" s="20">
        <v>0.13991363346576699</v>
      </c>
      <c r="L104" s="20">
        <v>0.30395981669425998</v>
      </c>
      <c r="M104" s="20">
        <v>0.28797841072082497</v>
      </c>
      <c r="N104" s="20">
        <v>-0.128173828125</v>
      </c>
      <c r="O104" s="20">
        <v>3.662109375E-2</v>
      </c>
      <c r="P104" s="20">
        <v>-2.5567045435309001E-2</v>
      </c>
      <c r="Q104" s="20">
        <v>8.2140088081360002E-2</v>
      </c>
      <c r="R104" s="25">
        <v>7.0402748882770996E-2</v>
      </c>
    </row>
    <row r="105" spans="1:21" x14ac:dyDescent="0.2">
      <c r="A105" s="51">
        <v>45</v>
      </c>
      <c r="B105" s="22">
        <v>0.170455187559128</v>
      </c>
      <c r="C105" s="20">
        <v>0.16012325882911699</v>
      </c>
      <c r="D105" s="20">
        <v>0.24487604200839999</v>
      </c>
      <c r="E105" s="20">
        <v>0.27355715632438699</v>
      </c>
      <c r="F105" s="20">
        <v>0.226088836789131</v>
      </c>
      <c r="G105" s="20">
        <v>0.2838134765625</v>
      </c>
      <c r="H105" s="20">
        <v>0.18080507218837699</v>
      </c>
      <c r="I105" s="20">
        <v>0.10725462436676</v>
      </c>
      <c r="J105" s="20">
        <v>0.130870580673218</v>
      </c>
      <c r="K105" s="20">
        <v>0.28796753287315402</v>
      </c>
      <c r="L105" s="20">
        <v>0.42006802558898898</v>
      </c>
      <c r="M105" s="20">
        <v>0.38303130865097001</v>
      </c>
      <c r="N105" s="20">
        <v>1.6674814745784E-2</v>
      </c>
      <c r="O105" s="20">
        <v>7.01904296875E-2</v>
      </c>
      <c r="P105" s="20">
        <v>5.2903857082128997E-2</v>
      </c>
      <c r="Q105" s="20">
        <v>0.15224619209766399</v>
      </c>
      <c r="R105" s="25">
        <v>0.11635056138038601</v>
      </c>
    </row>
    <row r="106" spans="1:21" x14ac:dyDescent="0.2">
      <c r="A106" s="51">
        <v>50</v>
      </c>
      <c r="B106" s="22">
        <v>0.24835325777530701</v>
      </c>
      <c r="C106" s="20">
        <v>0.22859980165958399</v>
      </c>
      <c r="D106" s="20">
        <v>0.34321215748786899</v>
      </c>
      <c r="E106" s="20">
        <v>0.365541011095047</v>
      </c>
      <c r="F106" s="20">
        <v>0.31875714659690901</v>
      </c>
      <c r="G106" s="20">
        <v>0.37841796875</v>
      </c>
      <c r="H106" s="20">
        <v>0.25379166007041898</v>
      </c>
      <c r="I106" s="20">
        <v>0.23452827334404</v>
      </c>
      <c r="J106" s="20">
        <v>0.23890872299671201</v>
      </c>
      <c r="K106" s="20">
        <v>0.39602902531623801</v>
      </c>
      <c r="L106" s="20">
        <v>0.5500847697258</v>
      </c>
      <c r="M106" s="20">
        <v>0.46546658873558</v>
      </c>
      <c r="N106" s="20">
        <v>3.5429570823907998E-2</v>
      </c>
      <c r="O106" s="20">
        <v>8.544921875E-2</v>
      </c>
      <c r="P106" s="20">
        <v>8.0372050404549006E-2</v>
      </c>
      <c r="Q106" s="20">
        <v>0.19397829473018599</v>
      </c>
      <c r="R106" s="25">
        <v>0.15677680075168601</v>
      </c>
    </row>
    <row r="107" spans="1:21" x14ac:dyDescent="0.2">
      <c r="A107" s="51">
        <v>55</v>
      </c>
      <c r="B107" s="22">
        <v>0.309079170227051</v>
      </c>
      <c r="C107" s="20">
        <v>0.28045913577079801</v>
      </c>
      <c r="D107" s="20">
        <v>0.43914669752120999</v>
      </c>
      <c r="E107" s="20">
        <v>0.48370113968849199</v>
      </c>
      <c r="F107" s="20">
        <v>0.39218613505363498</v>
      </c>
      <c r="G107" s="20">
        <v>0.5035400390625</v>
      </c>
      <c r="H107" s="20">
        <v>0.30911561846733099</v>
      </c>
      <c r="I107" s="20">
        <v>0.33524483442306502</v>
      </c>
      <c r="J107" s="20">
        <v>0.33321279287338301</v>
      </c>
      <c r="K107" s="20">
        <v>0.49198848009109503</v>
      </c>
      <c r="L107" s="20">
        <v>0.61757957935333296</v>
      </c>
      <c r="M107" s="20">
        <v>0.53310215473175004</v>
      </c>
      <c r="N107" s="20">
        <v>4.4704925268888002E-2</v>
      </c>
      <c r="O107" s="20">
        <v>9.1552734375E-2</v>
      </c>
      <c r="P107" s="20">
        <v>0.126983061432838</v>
      </c>
      <c r="Q107" s="20">
        <v>0.24860592186451</v>
      </c>
      <c r="R107" s="25">
        <v>0.207017257809639</v>
      </c>
    </row>
    <row r="108" spans="1:21" x14ac:dyDescent="0.2">
      <c r="A108" s="51">
        <v>60</v>
      </c>
      <c r="B108" s="22">
        <v>0.35511395335197399</v>
      </c>
      <c r="C108" s="20">
        <v>0.32133242487907399</v>
      </c>
      <c r="D108" s="20">
        <v>0.51810711622238204</v>
      </c>
      <c r="E108" s="20">
        <v>0.55491983890533403</v>
      </c>
      <c r="F108" s="20">
        <v>0.46094805002212502</v>
      </c>
      <c r="G108" s="20">
        <v>0.604248046875</v>
      </c>
      <c r="H108" s="20">
        <v>0.35543879866599998</v>
      </c>
      <c r="I108" s="20">
        <v>0.40623629093170199</v>
      </c>
      <c r="J108" s="20">
        <v>0.39276859164237998</v>
      </c>
      <c r="K108" s="20">
        <v>0.57255804538726796</v>
      </c>
      <c r="L108" s="20">
        <v>0.70745754241943404</v>
      </c>
      <c r="M108" s="20">
        <v>0.57832568883895896</v>
      </c>
      <c r="N108" s="20">
        <v>5.8110788464546002E-2</v>
      </c>
      <c r="O108" s="20">
        <v>0.103759765625</v>
      </c>
      <c r="P108" s="20">
        <v>0.17179475724697099</v>
      </c>
      <c r="Q108" s="20">
        <v>0.29794076085090598</v>
      </c>
      <c r="R108" s="25">
        <v>0.226918205618858</v>
      </c>
    </row>
    <row r="109" spans="1:21" x14ac:dyDescent="0.2">
      <c r="A109" s="53">
        <v>65</v>
      </c>
      <c r="B109" s="23">
        <v>0.39835247397422802</v>
      </c>
      <c r="C109" s="18">
        <v>0.35813292860984802</v>
      </c>
      <c r="D109" s="18">
        <v>0.57978820800781306</v>
      </c>
      <c r="E109" s="18">
        <v>0.61484706401824996</v>
      </c>
      <c r="F109" s="18">
        <v>0.50673258304595903</v>
      </c>
      <c r="G109" s="18">
        <v>0.7232666015625</v>
      </c>
      <c r="H109" s="18">
        <v>0.377051681280136</v>
      </c>
      <c r="I109" s="18">
        <v>0.45960980653762801</v>
      </c>
      <c r="J109" s="18">
        <v>0.43897795677185097</v>
      </c>
      <c r="K109" s="18">
        <v>0.63938224315643299</v>
      </c>
      <c r="L109" s="18">
        <v>0.77435171604156505</v>
      </c>
      <c r="M109" s="18">
        <v>0.61666452884674094</v>
      </c>
      <c r="N109" s="18">
        <v>7.0531375706195998E-2</v>
      </c>
      <c r="O109" s="18">
        <v>0.1312255859375</v>
      </c>
      <c r="P109" s="18">
        <v>0.14984631538391099</v>
      </c>
      <c r="Q109" s="18">
        <v>0.343996822834015</v>
      </c>
      <c r="R109" s="26">
        <v>0.26623579859733598</v>
      </c>
    </row>
    <row r="110" spans="1:21" x14ac:dyDescent="0.2">
      <c r="P110" s="17"/>
      <c r="Q110" s="17"/>
    </row>
    <row r="111" spans="1:21" x14ac:dyDescent="0.2">
      <c r="P111" s="17"/>
      <c r="Q111" s="17"/>
    </row>
    <row r="112" spans="1:21" ht="19" x14ac:dyDescent="0.25">
      <c r="A112" s="337" t="s">
        <v>341</v>
      </c>
      <c r="B112" s="337"/>
      <c r="P112" s="17"/>
      <c r="Q112" s="17"/>
    </row>
    <row r="114" spans="1:26" x14ac:dyDescent="0.2">
      <c r="B114" s="243" t="s">
        <v>12</v>
      </c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7"/>
    </row>
    <row r="115" spans="1:26" x14ac:dyDescent="0.2">
      <c r="A115" s="29" t="s">
        <v>1</v>
      </c>
      <c r="B115" s="120">
        <v>20701034</v>
      </c>
      <c r="C115" s="121">
        <v>20701035</v>
      </c>
      <c r="D115" s="121">
        <v>20701036</v>
      </c>
      <c r="E115" s="121">
        <v>20701037</v>
      </c>
      <c r="F115" s="121">
        <v>20701038</v>
      </c>
      <c r="G115" s="121">
        <v>20712072</v>
      </c>
      <c r="H115" s="121">
        <v>20712073</v>
      </c>
      <c r="I115" s="121">
        <v>20712074</v>
      </c>
      <c r="J115" s="121">
        <v>20712075</v>
      </c>
      <c r="K115" s="121">
        <v>20712076</v>
      </c>
      <c r="L115" s="121">
        <v>20719022</v>
      </c>
      <c r="M115" s="121">
        <v>20719023</v>
      </c>
      <c r="N115" s="121">
        <v>20719024</v>
      </c>
      <c r="O115" s="121">
        <v>20719025</v>
      </c>
      <c r="P115" s="121" t="s">
        <v>355</v>
      </c>
      <c r="Q115" s="121" t="s">
        <v>356</v>
      </c>
      <c r="R115" s="121" t="s">
        <v>357</v>
      </c>
      <c r="S115" s="121" t="s">
        <v>358</v>
      </c>
      <c r="T115" s="122" t="s">
        <v>368</v>
      </c>
      <c r="U115" s="2"/>
      <c r="V115" s="2"/>
      <c r="W115" s="2"/>
      <c r="X115" s="2"/>
      <c r="Y115" s="2"/>
      <c r="Z115" s="2"/>
    </row>
    <row r="116" spans="1:26" x14ac:dyDescent="0.2">
      <c r="A116" s="150">
        <v>-80</v>
      </c>
      <c r="B116" s="54">
        <v>-7.3209047317504994E-2</v>
      </c>
      <c r="C116" s="55">
        <v>-6.6151224076748005E-2</v>
      </c>
      <c r="D116" s="55">
        <v>-6.8313159048557004E-2</v>
      </c>
      <c r="E116" s="55">
        <v>-6.3375853002071006E-2</v>
      </c>
      <c r="F116" s="55">
        <v>-9.1552734375E-2</v>
      </c>
      <c r="G116" s="55">
        <v>-8.6639910936355993E-2</v>
      </c>
      <c r="H116" s="55">
        <v>-7.0596933364867998E-2</v>
      </c>
      <c r="I116" s="55">
        <v>-7.9971700906753998E-2</v>
      </c>
      <c r="J116" s="55">
        <v>-7.2499573230743006E-2</v>
      </c>
      <c r="K116" s="55">
        <v>-7.0700012147426994E-2</v>
      </c>
      <c r="L116" s="55">
        <v>-0.101346909999847</v>
      </c>
      <c r="M116" s="55">
        <v>-0.116674013435841</v>
      </c>
      <c r="N116" s="55">
        <v>-0.102597273886204</v>
      </c>
      <c r="O116" s="55">
        <v>-0.11148778349161099</v>
      </c>
      <c r="P116" s="55">
        <v>-0.118981540203094</v>
      </c>
      <c r="Q116" s="55">
        <v>-9.4799458980559997E-2</v>
      </c>
      <c r="R116" s="55">
        <v>-8.8585697114467996E-2</v>
      </c>
      <c r="S116" s="55">
        <v>-0.101972341537476</v>
      </c>
      <c r="T116" s="25">
        <v>-8.5584968328475994E-2</v>
      </c>
      <c r="U116" s="17"/>
      <c r="V116" s="17"/>
      <c r="W116" s="2"/>
      <c r="X116" s="2"/>
      <c r="Y116" s="2"/>
      <c r="Z116" s="2"/>
    </row>
    <row r="117" spans="1:26" x14ac:dyDescent="0.2">
      <c r="A117" s="51">
        <v>-75</v>
      </c>
      <c r="B117" s="22">
        <v>-6.3473142683505998E-2</v>
      </c>
      <c r="C117" s="20">
        <v>-6.7908361554145993E-2</v>
      </c>
      <c r="D117" s="20">
        <v>-6.5252020955086004E-2</v>
      </c>
      <c r="E117" s="20">
        <v>-6.5649434924126004E-2</v>
      </c>
      <c r="F117" s="20">
        <v>-8.85009765625E-2</v>
      </c>
      <c r="G117" s="20">
        <v>-7.5043536722659995E-2</v>
      </c>
      <c r="H117" s="20">
        <v>-6.9745704531670005E-2</v>
      </c>
      <c r="I117" s="20">
        <v>-7.5274594128132005E-2</v>
      </c>
      <c r="J117" s="20">
        <v>-8.2390293478965995E-2</v>
      </c>
      <c r="K117" s="20">
        <v>-7.7617928385735002E-2</v>
      </c>
      <c r="L117" s="20">
        <v>-8.9409857988358002E-2</v>
      </c>
      <c r="M117" s="20">
        <v>-0.108891807496548</v>
      </c>
      <c r="N117" s="20">
        <v>-9.6086069941520996E-2</v>
      </c>
      <c r="O117" s="20">
        <v>-0.10155296325683601</v>
      </c>
      <c r="P117" s="20">
        <v>-0.115950830280781</v>
      </c>
      <c r="Q117" s="20">
        <v>-9.7964793443680004E-2</v>
      </c>
      <c r="R117" s="20">
        <v>-9.2904098331928003E-2</v>
      </c>
      <c r="S117" s="20">
        <v>-7.2808377444743999E-2</v>
      </c>
      <c r="T117" s="25">
        <v>-8.1989094614982994E-2</v>
      </c>
      <c r="U117" s="17"/>
      <c r="V117" s="17"/>
      <c r="W117" s="2"/>
      <c r="X117" s="2"/>
      <c r="Y117" s="2"/>
      <c r="Z117" s="2"/>
    </row>
    <row r="118" spans="1:26" x14ac:dyDescent="0.2">
      <c r="A118" s="51">
        <v>-70</v>
      </c>
      <c r="B118" s="22">
        <v>-6.0281630605458998E-2</v>
      </c>
      <c r="C118" s="20">
        <v>-6.7341335117816994E-2</v>
      </c>
      <c r="D118" s="20">
        <v>-6.8174183368683E-2</v>
      </c>
      <c r="E118" s="20">
        <v>-5.9545628726482003E-2</v>
      </c>
      <c r="F118" s="20">
        <v>-8.23974609375E-2</v>
      </c>
      <c r="G118" s="20">
        <v>-6.3177578151226002E-2</v>
      </c>
      <c r="H118" s="20">
        <v>-7.1876659989356995E-2</v>
      </c>
      <c r="I118" s="20">
        <v>-6.8785689771174996E-2</v>
      </c>
      <c r="J118" s="20">
        <v>-7.1961849927902E-2</v>
      </c>
      <c r="K118" s="20">
        <v>-7.4194334447384006E-2</v>
      </c>
      <c r="L118" s="20">
        <v>-9.1609604656696E-2</v>
      </c>
      <c r="M118" s="20">
        <v>-0.11521273106336601</v>
      </c>
      <c r="N118" s="20">
        <v>-8.8310644030570998E-2</v>
      </c>
      <c r="O118" s="20">
        <v>-8.7952114641665996E-2</v>
      </c>
      <c r="P118" s="20">
        <v>-9.8853975534439004E-2</v>
      </c>
      <c r="Q118" s="20">
        <v>-8.1427082419395003E-2</v>
      </c>
      <c r="R118" s="20">
        <v>-8.1913605332375003E-2</v>
      </c>
      <c r="S118" s="20">
        <v>-7.9834811389445995E-2</v>
      </c>
      <c r="T118" s="25">
        <v>-7.3363199830055001E-2</v>
      </c>
      <c r="U118" s="17"/>
      <c r="V118" s="17"/>
      <c r="W118" s="2"/>
      <c r="X118" s="2"/>
      <c r="Y118" s="2"/>
      <c r="Z118" s="2"/>
    </row>
    <row r="119" spans="1:26" x14ac:dyDescent="0.2">
      <c r="A119" s="51">
        <v>-65</v>
      </c>
      <c r="B119" s="22">
        <v>-6.7248016595839996E-2</v>
      </c>
      <c r="C119" s="20">
        <v>-6.8423405289650005E-2</v>
      </c>
      <c r="D119" s="20">
        <v>-5.9323918074369E-2</v>
      </c>
      <c r="E119" s="20">
        <v>-6.0663826763629997E-2</v>
      </c>
      <c r="F119" s="20">
        <v>-7.32421875E-2</v>
      </c>
      <c r="G119" s="20">
        <v>-6.9644786417484006E-2</v>
      </c>
      <c r="H119" s="20">
        <v>-7.6902709901332994E-2</v>
      </c>
      <c r="I119" s="20">
        <v>-6.3966847956181003E-2</v>
      </c>
      <c r="J119" s="20">
        <v>-6.3881821930408006E-2</v>
      </c>
      <c r="K119" s="20">
        <v>-5.9929341077805003E-2</v>
      </c>
      <c r="L119" s="20">
        <v>-7.9894557595253005E-2</v>
      </c>
      <c r="M119" s="20">
        <v>-0.110653676092625</v>
      </c>
      <c r="N119" s="20">
        <v>-8.6860179901123005E-2</v>
      </c>
      <c r="O119" s="20">
        <v>-9.0089321136474998E-2</v>
      </c>
      <c r="P119" s="20">
        <v>-0.10864036530256301</v>
      </c>
      <c r="Q119" s="20">
        <v>-8.9008718729018999E-2</v>
      </c>
      <c r="R119" s="20">
        <v>-8.8210970163345004E-2</v>
      </c>
      <c r="S119" s="20">
        <v>-8.9529357850551994E-2</v>
      </c>
      <c r="T119" s="25">
        <v>-6.8228460848330993E-2</v>
      </c>
      <c r="U119" s="17"/>
      <c r="V119" s="17"/>
      <c r="W119" s="2"/>
      <c r="X119" s="2"/>
      <c r="Y119" s="2"/>
      <c r="Z119" s="2"/>
    </row>
    <row r="120" spans="1:26" x14ac:dyDescent="0.2">
      <c r="A120" s="51">
        <v>-60</v>
      </c>
      <c r="B120" s="22">
        <v>-5.4370321333408002E-2</v>
      </c>
      <c r="C120" s="20">
        <v>-6.0265108942986E-2</v>
      </c>
      <c r="D120" s="20">
        <v>-5.6116715073586003E-2</v>
      </c>
      <c r="E120" s="20">
        <v>-4.6857789158821002E-2</v>
      </c>
      <c r="F120" s="20">
        <v>-7.62939453125E-2</v>
      </c>
      <c r="G120" s="20">
        <v>-6.7615054547787004E-2</v>
      </c>
      <c r="H120" s="20">
        <v>-6.9338902831078006E-2</v>
      </c>
      <c r="I120" s="20">
        <v>-6.4486116170882998E-2</v>
      </c>
      <c r="J120" s="20">
        <v>-8.2125708460807995E-2</v>
      </c>
      <c r="K120" s="20">
        <v>-5.7981349527835999E-2</v>
      </c>
      <c r="L120" s="20">
        <v>-8.5006110370158997E-2</v>
      </c>
      <c r="M120" s="20">
        <v>-9.5975399017333998E-2</v>
      </c>
      <c r="N120" s="20">
        <v>-7.3311641812324996E-2</v>
      </c>
      <c r="O120" s="20">
        <v>-8.5601493716239999E-2</v>
      </c>
      <c r="P120" s="20">
        <v>-0.12764893472194699</v>
      </c>
      <c r="Q120" s="20">
        <v>-8.6962588131428001E-2</v>
      </c>
      <c r="R120" s="20">
        <v>-8.6617894470692E-2</v>
      </c>
      <c r="S120" s="20">
        <v>-7.7714957296848006E-2</v>
      </c>
      <c r="T120" s="25">
        <v>-6.5952762961387995E-2</v>
      </c>
      <c r="U120" s="17"/>
      <c r="V120" s="17"/>
      <c r="W120" s="2"/>
      <c r="X120" s="2"/>
      <c r="Y120" s="2"/>
      <c r="Z120" s="2"/>
    </row>
    <row r="121" spans="1:26" x14ac:dyDescent="0.2">
      <c r="A121" s="51">
        <v>-55</v>
      </c>
      <c r="B121" s="22">
        <v>-5.6127142161131002E-2</v>
      </c>
      <c r="C121" s="20">
        <v>-5.8937732130289001E-2</v>
      </c>
      <c r="D121" s="20">
        <v>-5.2290048450232003E-2</v>
      </c>
      <c r="E121" s="20">
        <v>-5.9254411607980999E-2</v>
      </c>
      <c r="F121" s="20">
        <v>-7.62939453125E-2</v>
      </c>
      <c r="G121" s="20">
        <v>-7.2363264858723006E-2</v>
      </c>
      <c r="H121" s="20">
        <v>-6.4231842756271001E-2</v>
      </c>
      <c r="I121" s="20">
        <v>-6.8115532398224002E-2</v>
      </c>
      <c r="J121" s="20">
        <v>-7.9174615442753005E-2</v>
      </c>
      <c r="K121" s="20">
        <v>-6.1227746307850002E-2</v>
      </c>
      <c r="L121" s="20">
        <v>-7.2670675814152E-2</v>
      </c>
      <c r="M121" s="20">
        <v>-9.6295610070229007E-2</v>
      </c>
      <c r="N121" s="20">
        <v>-6.1369329690932999E-2</v>
      </c>
      <c r="O121" s="20">
        <v>-7.8990846872330003E-2</v>
      </c>
      <c r="P121" s="20">
        <v>-8.2379505038260997E-2</v>
      </c>
      <c r="Q121" s="20">
        <v>-8.4816284477711001E-2</v>
      </c>
      <c r="R121" s="20">
        <v>-8.1107459962367998E-2</v>
      </c>
      <c r="S121" s="20">
        <v>-6.0960095375775999E-2</v>
      </c>
      <c r="T121" s="25">
        <v>-5.5107966065407001E-2</v>
      </c>
      <c r="U121" s="17"/>
      <c r="V121" s="17"/>
      <c r="W121" s="2"/>
      <c r="X121" s="2"/>
      <c r="Y121" s="2"/>
      <c r="Z121" s="2"/>
    </row>
    <row r="122" spans="1:26" x14ac:dyDescent="0.2">
      <c r="A122" s="51">
        <v>-50</v>
      </c>
      <c r="B122" s="22">
        <v>-5.1528520882130002E-2</v>
      </c>
      <c r="C122" s="20">
        <v>-5.7002797722816002E-2</v>
      </c>
      <c r="D122" s="20">
        <v>-4.6930432319641002E-2</v>
      </c>
      <c r="E122" s="20">
        <v>-5.4937154054642001E-2</v>
      </c>
      <c r="F122" s="20">
        <v>-6.40869140625E-2</v>
      </c>
      <c r="G122" s="20">
        <v>-6.9924071431160001E-2</v>
      </c>
      <c r="H122" s="20">
        <v>-6.3152760267257996E-2</v>
      </c>
      <c r="I122" s="20">
        <v>-6.0511223971843997E-2</v>
      </c>
      <c r="J122" s="20">
        <v>-6.7311070859431998E-2</v>
      </c>
      <c r="K122" s="20">
        <v>-6.8952292203903004E-2</v>
      </c>
      <c r="L122" s="20">
        <v>-6.9002643227577001E-2</v>
      </c>
      <c r="M122" s="20">
        <v>-8.7711334228516E-2</v>
      </c>
      <c r="N122" s="20">
        <v>-6.4716629683971003E-2</v>
      </c>
      <c r="O122" s="20">
        <v>-6.5860964357853005E-2</v>
      </c>
      <c r="P122" s="20">
        <v>-8.9408904314040999E-2</v>
      </c>
      <c r="Q122" s="20">
        <v>-7.1755252778529996E-2</v>
      </c>
      <c r="R122" s="20">
        <v>-6.9157168269156993E-2</v>
      </c>
      <c r="S122" s="20">
        <v>-7.5303547084331998E-2</v>
      </c>
      <c r="T122" s="25">
        <v>-5.0961993634700997E-2</v>
      </c>
      <c r="U122" s="17"/>
      <c r="V122" s="17"/>
      <c r="W122" s="2"/>
      <c r="X122" s="2"/>
      <c r="Y122" s="2"/>
      <c r="Z122" s="2"/>
    </row>
    <row r="123" spans="1:26" x14ac:dyDescent="0.2">
      <c r="A123" s="51">
        <v>-45</v>
      </c>
      <c r="B123" s="22">
        <v>-5.9494059532880998E-2</v>
      </c>
      <c r="C123" s="20">
        <v>-4.7473918646574E-2</v>
      </c>
      <c r="D123" s="20">
        <v>-4.9645446240902003E-2</v>
      </c>
      <c r="E123" s="20">
        <v>-5.2215132862328997E-2</v>
      </c>
      <c r="F123" s="20">
        <v>-7.32421875E-2</v>
      </c>
      <c r="G123" s="20">
        <v>-5.2769258618354999E-2</v>
      </c>
      <c r="H123" s="20">
        <v>-5.6895270943642003E-2</v>
      </c>
      <c r="I123" s="20">
        <v>-7.5936608016491006E-2</v>
      </c>
      <c r="J123" s="20">
        <v>-7.5877115130424999E-2</v>
      </c>
      <c r="K123" s="20">
        <v>-6.5694905817509003E-2</v>
      </c>
      <c r="L123" s="20">
        <v>-5.6793563067913E-2</v>
      </c>
      <c r="M123" s="20">
        <v>-8.2856357097625996E-2</v>
      </c>
      <c r="N123" s="20">
        <v>-6.2615126371384E-2</v>
      </c>
      <c r="O123" s="20">
        <v>-5.5946964770554997E-2</v>
      </c>
      <c r="P123" s="20">
        <v>-9.6520602703093997E-2</v>
      </c>
      <c r="Q123" s="20">
        <v>-7.9318895936012004E-2</v>
      </c>
      <c r="R123" s="20">
        <v>-7.647393643856E-2</v>
      </c>
      <c r="S123" s="20">
        <v>-7.2386600077152002E-2</v>
      </c>
      <c r="T123" s="25">
        <v>-5.1405176520347998E-2</v>
      </c>
      <c r="U123" s="17"/>
      <c r="V123" s="17"/>
      <c r="W123" s="2"/>
      <c r="X123" s="2"/>
      <c r="Y123" s="2"/>
      <c r="Z123" s="2"/>
    </row>
    <row r="124" spans="1:26" x14ac:dyDescent="0.2">
      <c r="A124" s="51">
        <v>-40</v>
      </c>
      <c r="B124" s="22">
        <v>-5.0865557044743999E-2</v>
      </c>
      <c r="C124" s="20">
        <v>-4.9983587116003002E-2</v>
      </c>
      <c r="D124" s="20">
        <v>-4.1936140507460001E-2</v>
      </c>
      <c r="E124" s="20">
        <v>-5.1070373505353997E-2</v>
      </c>
      <c r="F124" s="20">
        <v>-6.7138671875E-2</v>
      </c>
      <c r="G124" s="20">
        <v>-7.1369841694832001E-2</v>
      </c>
      <c r="H124" s="20">
        <v>-4.5703787356614997E-2</v>
      </c>
      <c r="I124" s="20">
        <v>-6.7186035215855006E-2</v>
      </c>
      <c r="J124" s="20">
        <v>-7.5449749827385004E-2</v>
      </c>
      <c r="K124" s="20">
        <v>-4.9793362617493002E-2</v>
      </c>
      <c r="L124" s="20">
        <v>-5.7123932987451997E-2</v>
      </c>
      <c r="M124" s="20">
        <v>-8.1903256475925001E-2</v>
      </c>
      <c r="N124" s="20">
        <v>-5.5463351309298997E-2</v>
      </c>
      <c r="O124" s="20">
        <v>-5.7344939559698001E-2</v>
      </c>
      <c r="P124" s="20">
        <v>-7.0290341973304998E-2</v>
      </c>
      <c r="Q124" s="20">
        <v>-7.2676107287407005E-2</v>
      </c>
      <c r="R124" s="20">
        <v>-7.9153373837470994E-2</v>
      </c>
      <c r="S124" s="20">
        <v>-6.7838929593562997E-2</v>
      </c>
      <c r="T124" s="25">
        <v>-4.7564271837472999E-2</v>
      </c>
      <c r="U124" s="17"/>
      <c r="V124" s="17"/>
      <c r="W124" s="2"/>
      <c r="X124" s="2"/>
      <c r="Y124" s="2"/>
      <c r="Z124" s="2"/>
    </row>
    <row r="125" spans="1:26" x14ac:dyDescent="0.2">
      <c r="A125" s="51">
        <v>-35</v>
      </c>
      <c r="B125" s="22">
        <v>-5.5029660463332998E-2</v>
      </c>
      <c r="C125" s="20">
        <v>-5.5226821452378998E-2</v>
      </c>
      <c r="D125" s="20">
        <v>-4.3409928679465998E-2</v>
      </c>
      <c r="E125" s="20">
        <v>-4.5502170920372002E-2</v>
      </c>
      <c r="F125" s="20">
        <v>-6.40869140625E-2</v>
      </c>
      <c r="G125" s="20">
        <v>-6.0689285397529998E-2</v>
      </c>
      <c r="H125" s="20">
        <v>-5.0036214292048999E-2</v>
      </c>
      <c r="I125" s="20">
        <v>-6.1947096139192998E-2</v>
      </c>
      <c r="J125" s="20">
        <v>-6.7599058151245006E-2</v>
      </c>
      <c r="K125" s="20">
        <v>-5.7082656770944998E-2</v>
      </c>
      <c r="L125" s="20">
        <v>-5.1576767116785001E-2</v>
      </c>
      <c r="M125" s="20">
        <v>-6.1151515692472E-2</v>
      </c>
      <c r="N125" s="20">
        <v>-4.5463494956493003E-2</v>
      </c>
      <c r="O125" s="20">
        <v>-5.5447220802306997E-2</v>
      </c>
      <c r="P125" s="20">
        <v>-7.6485015451908001E-2</v>
      </c>
      <c r="Q125" s="20">
        <v>-7.0930153131484999E-2</v>
      </c>
      <c r="R125" s="20">
        <v>-6.6771589219569993E-2</v>
      </c>
      <c r="S125" s="20">
        <v>-5.7275708764791003E-2</v>
      </c>
      <c r="T125" s="25">
        <v>-6.2009204179049003E-2</v>
      </c>
      <c r="U125" s="17"/>
      <c r="V125" s="17"/>
      <c r="W125" s="2"/>
      <c r="X125" s="2"/>
      <c r="Y125" s="2"/>
      <c r="Z125" s="2"/>
    </row>
    <row r="126" spans="1:26" x14ac:dyDescent="0.2">
      <c r="A126" s="51">
        <v>-30</v>
      </c>
      <c r="B126" s="22">
        <v>-4.9449417740106999E-2</v>
      </c>
      <c r="C126" s="20">
        <v>-5.4525367915630001E-2</v>
      </c>
      <c r="D126" s="20">
        <v>-4.3735399842261997E-2</v>
      </c>
      <c r="E126" s="20">
        <v>-4.9729622900485999E-2</v>
      </c>
      <c r="F126" s="20">
        <v>-7.32421875E-2</v>
      </c>
      <c r="G126" s="20">
        <v>-5.3016524761914999E-2</v>
      </c>
      <c r="H126" s="20">
        <v>-5.3723745048046001E-2</v>
      </c>
      <c r="I126" s="20">
        <v>-5.0500407814979997E-2</v>
      </c>
      <c r="J126" s="20">
        <v>-6.1221975833177997E-2</v>
      </c>
      <c r="K126" s="20">
        <v>-6.0345917940139999E-2</v>
      </c>
      <c r="L126" s="20">
        <v>-5.0894707441329998E-2</v>
      </c>
      <c r="M126" s="20">
        <v>-7.1516029536723993E-2</v>
      </c>
      <c r="N126" s="20">
        <v>-5.1483523100614999E-2</v>
      </c>
      <c r="O126" s="20">
        <v>-4.5460551977158002E-2</v>
      </c>
      <c r="P126" s="20">
        <v>-6.7410506308079002E-2</v>
      </c>
      <c r="Q126" s="20">
        <v>-6.8737469613551996E-2</v>
      </c>
      <c r="R126" s="20">
        <v>-5.8377645909786002E-2</v>
      </c>
      <c r="S126" s="20">
        <v>-5.2552886307239997E-2</v>
      </c>
      <c r="T126" s="25">
        <v>-4.5926120132208002E-2</v>
      </c>
      <c r="U126" s="17"/>
      <c r="V126" s="17"/>
      <c r="W126" s="2"/>
      <c r="X126" s="2"/>
      <c r="Y126" s="2"/>
      <c r="Z126" s="2"/>
    </row>
    <row r="127" spans="1:26" x14ac:dyDescent="0.2">
      <c r="A127" s="51">
        <v>-25</v>
      </c>
      <c r="B127" s="22">
        <v>-4.9240555614233003E-2</v>
      </c>
      <c r="C127" s="20">
        <v>-4.5421577990055001E-2</v>
      </c>
      <c r="D127" s="20">
        <v>-4.6748831868171997E-2</v>
      </c>
      <c r="E127" s="20">
        <v>-5.2733249962330003E-2</v>
      </c>
      <c r="F127" s="20">
        <v>-7.01904296875E-2</v>
      </c>
      <c r="G127" s="20">
        <v>-6.5468192100524999E-2</v>
      </c>
      <c r="H127" s="20">
        <v>-6.6163294017314994E-2</v>
      </c>
      <c r="I127" s="20">
        <v>-5.8421112596988997E-2</v>
      </c>
      <c r="J127" s="20">
        <v>-6.3525728881359003E-2</v>
      </c>
      <c r="K127" s="20">
        <v>-6.9667242467402996E-2</v>
      </c>
      <c r="L127" s="20">
        <v>-5.1213096827269003E-2</v>
      </c>
      <c r="M127" s="20">
        <v>-4.7667119652032998E-2</v>
      </c>
      <c r="N127" s="20">
        <v>-4.8616170883179002E-2</v>
      </c>
      <c r="O127" s="20">
        <v>-4.1481245309113998E-2</v>
      </c>
      <c r="P127" s="20">
        <v>-7.4501387774944E-2</v>
      </c>
      <c r="Q127" s="20">
        <v>-7.3776535689831002E-2</v>
      </c>
      <c r="R127" s="20">
        <v>-6.5022088587284005E-2</v>
      </c>
      <c r="S127" s="20">
        <v>-9.4660483300685994E-2</v>
      </c>
      <c r="T127" s="25">
        <v>-3.5190869122744002E-2</v>
      </c>
      <c r="U127" s="17"/>
      <c r="V127" s="17"/>
      <c r="W127" s="2"/>
      <c r="X127" s="2"/>
      <c r="Y127" s="2"/>
      <c r="Z127" s="2"/>
    </row>
    <row r="128" spans="1:26" x14ac:dyDescent="0.2">
      <c r="A128" s="51">
        <v>-20</v>
      </c>
      <c r="B128" s="22">
        <v>-4.9869529902935E-2</v>
      </c>
      <c r="C128" s="20">
        <v>-5.2480775862931997E-2</v>
      </c>
      <c r="D128" s="20">
        <v>-4.8287555575370997E-2</v>
      </c>
      <c r="E128" s="20">
        <v>-4.3394107371568999E-2</v>
      </c>
      <c r="F128" s="20">
        <v>-6.7138671875E-2</v>
      </c>
      <c r="G128" s="20">
        <v>-5.5199962109326997E-2</v>
      </c>
      <c r="H128" s="20">
        <v>-6.6468358039855999E-2</v>
      </c>
      <c r="I128" s="20">
        <v>-6.3157625496386996E-2</v>
      </c>
      <c r="J128" s="20">
        <v>-5.7479627430439002E-2</v>
      </c>
      <c r="K128" s="20">
        <v>-6.4039081335067999E-2</v>
      </c>
      <c r="L128" s="20">
        <v>-6.4464382827281994E-2</v>
      </c>
      <c r="M128" s="20">
        <v>-5.3241033107042E-2</v>
      </c>
      <c r="N128" s="20">
        <v>-3.9493620395659998E-2</v>
      </c>
      <c r="O128" s="20">
        <v>-4.9111705273389997E-2</v>
      </c>
      <c r="P128" s="20">
        <v>-6.4719744026661002E-2</v>
      </c>
      <c r="Q128" s="20">
        <v>-6.4230158925056E-2</v>
      </c>
      <c r="R128" s="20">
        <v>-6.8588472902775005E-2</v>
      </c>
      <c r="S128" s="20">
        <v>-3.6783132702111997E-2</v>
      </c>
      <c r="T128" s="25">
        <v>-3.8312353193760001E-2</v>
      </c>
      <c r="U128" s="17"/>
      <c r="V128" s="17"/>
      <c r="W128" s="2"/>
      <c r="X128" s="2"/>
      <c r="Y128" s="2"/>
      <c r="Z128" s="2"/>
    </row>
    <row r="129" spans="1:26" x14ac:dyDescent="0.2">
      <c r="A129" s="51">
        <v>-15</v>
      </c>
      <c r="B129" s="22">
        <v>-5.4279912263154997E-2</v>
      </c>
      <c r="C129" s="20">
        <v>-4.9185015261172998E-2</v>
      </c>
      <c r="D129" s="20">
        <v>-4.4384177774191E-2</v>
      </c>
      <c r="E129" s="20">
        <v>-4.4128678739071003E-2</v>
      </c>
      <c r="F129" s="20">
        <v>-7.01904296875E-2</v>
      </c>
      <c r="G129" s="20">
        <v>-6.4744561910628995E-2</v>
      </c>
      <c r="H129" s="20">
        <v>-6.6110827028750999E-2</v>
      </c>
      <c r="I129" s="20">
        <v>-6.3201285898684997E-2</v>
      </c>
      <c r="J129" s="20">
        <v>-6.3273116946219995E-2</v>
      </c>
      <c r="K129" s="20">
        <v>-5.9497497975826E-2</v>
      </c>
      <c r="L129" s="20">
        <v>-5.0395660102366999E-2</v>
      </c>
      <c r="M129" s="20">
        <v>-4.3187323957682003E-2</v>
      </c>
      <c r="N129" s="20">
        <v>-3.7179540842772002E-2</v>
      </c>
      <c r="O129" s="20">
        <v>-4.6272438019514001E-2</v>
      </c>
      <c r="P129" s="20">
        <v>-5.6167062371969001E-2</v>
      </c>
      <c r="Q129" s="20">
        <v>-6.7163102328776994E-2</v>
      </c>
      <c r="R129" s="20">
        <v>-6.1663895845413E-2</v>
      </c>
      <c r="S129" s="20">
        <v>-4.7077760100364997E-2</v>
      </c>
      <c r="T129" s="25">
        <v>-5.4524887353181999E-2</v>
      </c>
      <c r="U129" s="17"/>
      <c r="V129" s="17"/>
      <c r="W129" s="2"/>
      <c r="X129" s="2"/>
      <c r="Y129" s="2"/>
      <c r="Z129" s="2"/>
    </row>
    <row r="130" spans="1:26" x14ac:dyDescent="0.2">
      <c r="A130" s="51">
        <v>-10</v>
      </c>
      <c r="B130" s="22">
        <v>-4.8783477395773003E-2</v>
      </c>
      <c r="C130" s="20">
        <v>-4.8428311944007998E-2</v>
      </c>
      <c r="D130" s="20">
        <v>-4.5498639345168998E-2</v>
      </c>
      <c r="E130" s="20">
        <v>-4.7617092728615001E-2</v>
      </c>
      <c r="F130" s="20">
        <v>-7.62939453125E-2</v>
      </c>
      <c r="G130" s="20">
        <v>-6.9098897278308993E-2</v>
      </c>
      <c r="H130" s="20">
        <v>-6.1371646821499003E-2</v>
      </c>
      <c r="I130" s="20">
        <v>-6.6175624728203E-2</v>
      </c>
      <c r="J130" s="20">
        <v>-6.5503865480423001E-2</v>
      </c>
      <c r="K130" s="20">
        <v>-4.9788188189268001E-2</v>
      </c>
      <c r="L130" s="20">
        <v>-5.5383089929819003E-2</v>
      </c>
      <c r="M130" s="20">
        <v>-2.6468578726052999E-2</v>
      </c>
      <c r="N130" s="20">
        <v>-3.0609996989369E-2</v>
      </c>
      <c r="O130" s="20">
        <v>-3.2178301364183003E-2</v>
      </c>
      <c r="P130" s="20">
        <v>-5.3696937859057998E-2</v>
      </c>
      <c r="Q130" s="20">
        <v>-5.5067587643862E-2</v>
      </c>
      <c r="R130" s="20">
        <v>-5.4569166153669003E-2</v>
      </c>
      <c r="S130" s="20">
        <v>-5.6973919272422999E-2</v>
      </c>
      <c r="T130" s="25">
        <v>-4.7072235494851997E-2</v>
      </c>
      <c r="U130" s="17"/>
      <c r="V130" s="17"/>
      <c r="W130" s="2"/>
      <c r="X130" s="2"/>
      <c r="Y130" s="2"/>
      <c r="Z130" s="2"/>
    </row>
    <row r="131" spans="1:26" x14ac:dyDescent="0.2">
      <c r="A131" s="51">
        <v>-5</v>
      </c>
      <c r="B131" s="22">
        <v>-4.4481396675110002E-2</v>
      </c>
      <c r="C131" s="20">
        <v>-4.9227301031350999E-2</v>
      </c>
      <c r="D131" s="20">
        <v>-4.0017034858465E-2</v>
      </c>
      <c r="E131" s="20">
        <v>-4.8655230551958001E-2</v>
      </c>
      <c r="F131" s="20">
        <v>-6.40869140625E-2</v>
      </c>
      <c r="G131" s="20">
        <v>-5.7373646646737997E-2</v>
      </c>
      <c r="H131" s="20">
        <v>-4.4978268444537998E-2</v>
      </c>
      <c r="I131" s="20">
        <v>-5.4358836263418003E-2</v>
      </c>
      <c r="J131" s="20">
        <v>-5.3838707506657001E-2</v>
      </c>
      <c r="K131" s="20">
        <v>-4.9837589263916002E-2</v>
      </c>
      <c r="L131" s="20">
        <v>-2.8121147304773001E-2</v>
      </c>
      <c r="M131" s="20">
        <v>1.1467178352177001E-2</v>
      </c>
      <c r="N131" s="20">
        <v>-2.3712363094090999E-2</v>
      </c>
      <c r="O131" s="20">
        <v>-3.3408440649509E-2</v>
      </c>
      <c r="P131" s="20">
        <v>-6.7006312310695995E-2</v>
      </c>
      <c r="Q131" s="20">
        <v>-5.1564976572990001E-2</v>
      </c>
      <c r="R131" s="20">
        <v>-5.733784660697E-2</v>
      </c>
      <c r="S131" s="20">
        <v>-5.4846074432135003E-2</v>
      </c>
      <c r="T131" s="25">
        <v>-4.7505278140306001E-2</v>
      </c>
      <c r="U131" s="17"/>
      <c r="V131" s="17"/>
      <c r="W131" s="2"/>
      <c r="X131" s="2"/>
      <c r="Y131" s="2"/>
      <c r="Z131" s="2"/>
    </row>
    <row r="132" spans="1:26" x14ac:dyDescent="0.2">
      <c r="A132" s="51">
        <v>0</v>
      </c>
      <c r="B132" s="22">
        <v>-4.4518031179905E-2</v>
      </c>
      <c r="C132" s="20">
        <v>-3.5991553217172997E-2</v>
      </c>
      <c r="D132" s="20">
        <v>-3.6874316632747997E-2</v>
      </c>
      <c r="E132" s="20">
        <v>-4.313850402832E-2</v>
      </c>
      <c r="F132" s="20">
        <v>-5.79833984375E-2</v>
      </c>
      <c r="G132" s="20">
        <v>-3.6426447331904997E-2</v>
      </c>
      <c r="H132" s="20">
        <v>-3.8841128349303998E-2</v>
      </c>
      <c r="I132" s="20">
        <v>-4.723808541894E-2</v>
      </c>
      <c r="J132" s="20">
        <v>-4.2140036821365003E-2</v>
      </c>
      <c r="K132" s="20">
        <v>-4.7998454421758999E-2</v>
      </c>
      <c r="L132" s="20">
        <v>-3.8004823029040999E-2</v>
      </c>
      <c r="M132" s="20">
        <v>1.1569757014513E-2</v>
      </c>
      <c r="N132" s="20">
        <v>-2.5007886812090999E-2</v>
      </c>
      <c r="O132" s="20">
        <v>-2.6959583163261001E-2</v>
      </c>
      <c r="P132" s="20">
        <v>-6.0329452157020999E-2</v>
      </c>
      <c r="Q132" s="20">
        <v>-4.1320949792862001E-2</v>
      </c>
      <c r="R132" s="20">
        <v>-5.1939241588115997E-2</v>
      </c>
      <c r="S132" s="20">
        <v>-4.7811340540647999E-2</v>
      </c>
      <c r="T132" s="25">
        <v>-3.2238502055407001E-2</v>
      </c>
      <c r="U132" s="17"/>
      <c r="V132" s="17"/>
      <c r="W132" s="2"/>
      <c r="X132" s="2"/>
      <c r="Y132" s="2"/>
      <c r="Z132" s="2"/>
    </row>
    <row r="133" spans="1:26" x14ac:dyDescent="0.2">
      <c r="A133" s="51">
        <v>5</v>
      </c>
      <c r="B133" s="22">
        <v>-3.7753023207188E-2</v>
      </c>
      <c r="C133" s="20">
        <v>-3.3985435962677002E-2</v>
      </c>
      <c r="D133" s="20">
        <v>-3.0393214896320998E-2</v>
      </c>
      <c r="E133" s="20">
        <v>-3.7361457943916002E-2</v>
      </c>
      <c r="F133" s="20">
        <v>-5.18798828125E-2</v>
      </c>
      <c r="G133" s="20">
        <v>-2.9077593237162001E-2</v>
      </c>
      <c r="H133" s="20">
        <v>-3.3397383987903997E-2</v>
      </c>
      <c r="I133" s="20">
        <v>-3.1712803989648999E-2</v>
      </c>
      <c r="J133" s="20">
        <v>-3.4245509654284002E-2</v>
      </c>
      <c r="K133" s="20">
        <v>-3.0192181468010001E-2</v>
      </c>
      <c r="L133" s="20">
        <v>-2.4316577240825001E-2</v>
      </c>
      <c r="M133" s="20">
        <v>3.9220020174979997E-2</v>
      </c>
      <c r="N133" s="20">
        <v>-2.3145386949182001E-2</v>
      </c>
      <c r="O133" s="20">
        <v>-1.1482439935206999E-2</v>
      </c>
      <c r="P133" s="20">
        <v>-7.8761763870715998E-2</v>
      </c>
      <c r="Q133" s="20">
        <v>-4.0657192468643001E-2</v>
      </c>
      <c r="R133" s="20">
        <v>-4.5221056789159997E-2</v>
      </c>
      <c r="S133" s="20">
        <v>-2.1390004083513998E-2</v>
      </c>
      <c r="T133" s="25">
        <v>1.5118076466024E-2</v>
      </c>
      <c r="U133" s="17"/>
      <c r="V133" s="17"/>
      <c r="W133" s="2"/>
      <c r="X133" s="2"/>
      <c r="Y133" s="2"/>
      <c r="Z133" s="2"/>
    </row>
    <row r="134" spans="1:26" x14ac:dyDescent="0.2">
      <c r="A134" s="51">
        <v>10</v>
      </c>
      <c r="B134" s="22">
        <v>-2.6035603135823999E-2</v>
      </c>
      <c r="C134" s="20">
        <v>-2.8881594538689E-2</v>
      </c>
      <c r="D134" s="20">
        <v>-1.4069532975554E-2</v>
      </c>
      <c r="E134" s="20">
        <v>-3.1223626807332001E-2</v>
      </c>
      <c r="F134" s="20">
        <v>-4.2724609375E-2</v>
      </c>
      <c r="G134" s="20">
        <v>-2.7590695768594999E-2</v>
      </c>
      <c r="H134" s="20">
        <v>-3.3504366874694998E-2</v>
      </c>
      <c r="I134" s="20">
        <v>-3.0917134135962001E-2</v>
      </c>
      <c r="J134" s="20">
        <v>-2.7268309146166E-2</v>
      </c>
      <c r="K134" s="20">
        <v>-2.4083627387881001E-2</v>
      </c>
      <c r="L134" s="20">
        <v>-1.0177972726523999E-2</v>
      </c>
      <c r="M134" s="20">
        <v>4.6631254255771998E-2</v>
      </c>
      <c r="N134" s="20">
        <v>-7.8494949266309996E-3</v>
      </c>
      <c r="O134" s="20">
        <v>9.7930105403070001E-3</v>
      </c>
      <c r="P134" s="20">
        <v>-4.5261316001415003E-2</v>
      </c>
      <c r="Q134" s="20">
        <v>-3.1732145696878003E-2</v>
      </c>
      <c r="R134" s="20">
        <v>-3.8072936236858E-2</v>
      </c>
      <c r="S134" s="20">
        <v>-2.8569426387547999E-2</v>
      </c>
      <c r="T134" s="25">
        <v>-2.3198319599032E-2</v>
      </c>
      <c r="U134" s="17"/>
      <c r="V134" s="17"/>
      <c r="W134" s="2"/>
      <c r="X134" s="2"/>
      <c r="Y134" s="2"/>
      <c r="Z134" s="2"/>
    </row>
    <row r="135" spans="1:26" x14ac:dyDescent="0.2">
      <c r="A135" s="51">
        <v>15</v>
      </c>
      <c r="B135" s="22">
        <v>-1.3900869525969001E-2</v>
      </c>
      <c r="C135" s="20">
        <v>-2.0270805805921999E-2</v>
      </c>
      <c r="D135" s="20">
        <v>-1.8856903538108E-2</v>
      </c>
      <c r="E135" s="20">
        <v>-2.3493373766540999E-2</v>
      </c>
      <c r="F135" s="20">
        <v>-3.96728515625E-2</v>
      </c>
      <c r="G135" s="20">
        <v>-1.6450494527817001E-2</v>
      </c>
      <c r="H135" s="20">
        <v>-3.2847672700882E-2</v>
      </c>
      <c r="I135" s="20">
        <v>-2.4808475747704999E-2</v>
      </c>
      <c r="J135" s="20">
        <v>-2.7743676677346001E-2</v>
      </c>
      <c r="K135" s="20">
        <v>2.6703376322985001E-2</v>
      </c>
      <c r="L135" s="20">
        <v>1.6909295693040002E-2</v>
      </c>
      <c r="M135" s="20">
        <v>6.9889284670353005E-2</v>
      </c>
      <c r="N135" s="20">
        <v>1.6771176829933999E-2</v>
      </c>
      <c r="O135" s="20">
        <v>1.6639633104205E-2</v>
      </c>
      <c r="P135" s="20">
        <v>-3.7251450121402997E-2</v>
      </c>
      <c r="Q135" s="20">
        <v>2.1456655114888999E-2</v>
      </c>
      <c r="R135" s="20">
        <v>-3.2974224537611001E-2</v>
      </c>
      <c r="S135" s="20">
        <v>-1.4352432452141999E-2</v>
      </c>
      <c r="T135" s="25">
        <v>2.3765154182910999E-2</v>
      </c>
      <c r="U135" s="17"/>
      <c r="V135" s="17"/>
      <c r="W135" s="2"/>
      <c r="X135" s="2"/>
      <c r="Y135" s="2"/>
      <c r="Z135" s="2"/>
    </row>
    <row r="136" spans="1:26" x14ac:dyDescent="0.2">
      <c r="A136" s="51">
        <v>20</v>
      </c>
      <c r="B136" s="22">
        <v>-9.5655461773280007E-3</v>
      </c>
      <c r="C136" s="20">
        <v>-1.3577701523900001E-2</v>
      </c>
      <c r="D136" s="20">
        <v>6.5170042216779996E-3</v>
      </c>
      <c r="E136" s="20">
        <v>-1.0213774628937E-2</v>
      </c>
      <c r="F136" s="20">
        <v>-3.662109375E-2</v>
      </c>
      <c r="G136" s="20">
        <v>2.7380546554922999E-2</v>
      </c>
      <c r="H136" s="20">
        <v>1.5812015160918E-2</v>
      </c>
      <c r="I136" s="20">
        <v>1.831079274416E-2</v>
      </c>
      <c r="J136" s="20">
        <v>2.7492737397552001E-2</v>
      </c>
      <c r="K136" s="20">
        <v>-2.5572903454304002E-2</v>
      </c>
      <c r="L136" s="20">
        <v>3.7734642624855E-2</v>
      </c>
      <c r="M136" s="20">
        <v>8.5262432694434995E-2</v>
      </c>
      <c r="N136" s="20">
        <v>2.4050826206802999E-2</v>
      </c>
      <c r="O136" s="20">
        <v>3.9251975715160002E-2</v>
      </c>
      <c r="P136" s="20">
        <v>-2.9574517160653999E-2</v>
      </c>
      <c r="Q136" s="20">
        <v>2.5419279932976001E-2</v>
      </c>
      <c r="R136" s="20">
        <v>2.3055175319314E-2</v>
      </c>
      <c r="S136" s="20">
        <v>1.1792959645391E-2</v>
      </c>
      <c r="T136" s="25">
        <v>2.4656618013978001E-2</v>
      </c>
      <c r="U136" s="17"/>
      <c r="V136" s="17"/>
      <c r="W136" s="2"/>
      <c r="X136" s="2"/>
      <c r="Y136" s="2"/>
      <c r="Z136" s="2"/>
    </row>
    <row r="137" spans="1:26" x14ac:dyDescent="0.2">
      <c r="A137" s="51">
        <v>25</v>
      </c>
      <c r="B137" s="22">
        <v>-1.8003907054662999E-2</v>
      </c>
      <c r="C137" s="20">
        <v>-1.0333496145904E-2</v>
      </c>
      <c r="D137" s="20">
        <v>1.5032130293548E-2</v>
      </c>
      <c r="E137" s="20">
        <v>-8.7740942835810003E-3</v>
      </c>
      <c r="F137" s="20">
        <v>-2.13623046875E-2</v>
      </c>
      <c r="G137" s="20">
        <v>4.4778551906346997E-2</v>
      </c>
      <c r="H137" s="20">
        <v>2.0044347271322999E-2</v>
      </c>
      <c r="I137" s="20">
        <v>2.9992464929819E-2</v>
      </c>
      <c r="J137" s="20">
        <v>2.9418962076306E-2</v>
      </c>
      <c r="K137" s="20">
        <v>3.7577338516712001E-2</v>
      </c>
      <c r="L137" s="20">
        <v>3.4821435809135E-2</v>
      </c>
      <c r="M137" s="20">
        <v>9.0444616973400005E-2</v>
      </c>
      <c r="N137" s="20">
        <v>2.9405592009425E-2</v>
      </c>
      <c r="O137" s="20">
        <v>4.6134401112795001E-2</v>
      </c>
      <c r="P137" s="20">
        <v>-2.3731879889964998E-2</v>
      </c>
      <c r="Q137" s="20">
        <v>3.3888809382914997E-2</v>
      </c>
      <c r="R137" s="20">
        <v>2.2997258231043999E-2</v>
      </c>
      <c r="S137" s="20">
        <v>2.4176042526960002E-2</v>
      </c>
      <c r="T137" s="25">
        <v>4.9713835120201E-2</v>
      </c>
      <c r="U137" s="17"/>
      <c r="V137" s="17"/>
      <c r="W137" s="2"/>
      <c r="X137" s="2"/>
      <c r="Y137" s="2"/>
      <c r="Z137" s="2"/>
    </row>
    <row r="138" spans="1:26" x14ac:dyDescent="0.2">
      <c r="A138" s="51">
        <v>30</v>
      </c>
      <c r="B138" s="22">
        <v>1.8970880657433999E-2</v>
      </c>
      <c r="C138" s="20">
        <v>1.2345275841653E-2</v>
      </c>
      <c r="D138" s="20">
        <v>1.6921628266573001E-2</v>
      </c>
      <c r="E138" s="20">
        <v>-7.3692868463700002E-3</v>
      </c>
      <c r="F138" s="20">
        <v>3.96728515625E-2</v>
      </c>
      <c r="G138" s="20">
        <v>4.4295463711022998E-2</v>
      </c>
      <c r="H138" s="20">
        <v>1.7327262088655999E-2</v>
      </c>
      <c r="I138" s="20">
        <v>1.7415214329958E-2</v>
      </c>
      <c r="J138" s="20">
        <v>4.0568463504313999E-2</v>
      </c>
      <c r="K138" s="20">
        <v>3.643399849534E-2</v>
      </c>
      <c r="L138" s="20">
        <v>4.5348543673754002E-2</v>
      </c>
      <c r="M138" s="20">
        <v>0.117824204266071</v>
      </c>
      <c r="N138" s="20">
        <v>5.4482318460941002E-2</v>
      </c>
      <c r="O138" s="20">
        <v>5.7945799082517999E-2</v>
      </c>
      <c r="P138" s="20">
        <v>2.8877982869743999E-2</v>
      </c>
      <c r="Q138" s="20">
        <v>3.4650001674890997E-2</v>
      </c>
      <c r="R138" s="20">
        <v>2.6731211692095001E-2</v>
      </c>
      <c r="S138" s="20">
        <v>3.6675043404101999E-2</v>
      </c>
      <c r="T138" s="25">
        <v>6.9954484701157005E-2</v>
      </c>
      <c r="U138" s="17"/>
      <c r="V138" s="17"/>
      <c r="W138" s="2"/>
      <c r="X138" s="2"/>
      <c r="Y138" s="2"/>
      <c r="Z138" s="2"/>
    </row>
    <row r="139" spans="1:26" x14ac:dyDescent="0.2">
      <c r="A139" s="51">
        <v>35</v>
      </c>
      <c r="B139" s="22">
        <v>1.7971310764551E-2</v>
      </c>
      <c r="C139" s="20">
        <v>1.3633379712701E-2</v>
      </c>
      <c r="D139" s="20">
        <v>1.9564324989915002E-2</v>
      </c>
      <c r="E139" s="20">
        <v>1.3003015890718001E-2</v>
      </c>
      <c r="F139" s="20">
        <v>3.0517578125E-2</v>
      </c>
      <c r="G139" s="20">
        <v>5.9354078024626E-2</v>
      </c>
      <c r="H139" s="20">
        <v>1.8114784732461E-2</v>
      </c>
      <c r="I139" s="20">
        <v>3.3702675253153E-2</v>
      </c>
      <c r="J139" s="20">
        <v>4.9676492810249002E-2</v>
      </c>
      <c r="K139" s="20">
        <v>4.4758286327124003E-2</v>
      </c>
      <c r="L139" s="20">
        <v>6.4205430448055004E-2</v>
      </c>
      <c r="M139" s="20">
        <v>0.139330819249153</v>
      </c>
      <c r="N139" s="20">
        <v>5.4125331342220001E-2</v>
      </c>
      <c r="O139" s="20">
        <v>5.9148263186216E-2</v>
      </c>
      <c r="P139" s="20">
        <v>4.0245458483695998E-2</v>
      </c>
      <c r="Q139" s="20">
        <v>2.9690951108931999E-2</v>
      </c>
      <c r="R139" s="20">
        <v>9.2718496918678006E-2</v>
      </c>
      <c r="S139" s="20">
        <v>3.8368869572878002E-2</v>
      </c>
      <c r="T139" s="25">
        <v>7.5886651873589006E-2</v>
      </c>
      <c r="U139" s="17"/>
      <c r="V139" s="17"/>
      <c r="W139" s="2"/>
      <c r="X139" s="2"/>
      <c r="Y139" s="2"/>
      <c r="Z139" s="2"/>
    </row>
    <row r="140" spans="1:26" x14ac:dyDescent="0.2">
      <c r="A140" s="51">
        <v>40</v>
      </c>
      <c r="B140" s="22">
        <v>2.3112649098039E-2</v>
      </c>
      <c r="C140" s="20">
        <v>1.8745681270957E-2</v>
      </c>
      <c r="D140" s="20">
        <v>2.6374800130725001E-2</v>
      </c>
      <c r="E140" s="20">
        <v>1.8186477944255E-2</v>
      </c>
      <c r="F140" s="20">
        <v>3.96728515625E-2</v>
      </c>
      <c r="G140" s="20">
        <v>5.5855553597211997E-2</v>
      </c>
      <c r="H140" s="20">
        <v>2.7677727863192999E-2</v>
      </c>
      <c r="I140" s="20">
        <v>3.2835971564054003E-2</v>
      </c>
      <c r="J140" s="20">
        <v>5.4021306335926E-2</v>
      </c>
      <c r="K140" s="20">
        <v>4.9828078597784001E-2</v>
      </c>
      <c r="L140" s="20">
        <v>7.2468347847462006E-2</v>
      </c>
      <c r="M140" s="20">
        <v>0.14858561754226701</v>
      </c>
      <c r="N140" s="20">
        <v>8.0256648361683003E-2</v>
      </c>
      <c r="O140" s="20">
        <v>7.2395741939544997E-2</v>
      </c>
      <c r="P140" s="20">
        <v>4.829928278923E-2</v>
      </c>
      <c r="Q140" s="20">
        <v>4.3455604463816001E-2</v>
      </c>
      <c r="R140" s="20">
        <v>4.6466898173093997E-2</v>
      </c>
      <c r="S140" s="20">
        <v>3.7464182823895999E-2</v>
      </c>
      <c r="T140" s="25">
        <v>7.6918363571167006E-2</v>
      </c>
      <c r="U140" s="17"/>
      <c r="V140" s="17"/>
      <c r="W140" s="2"/>
      <c r="X140" s="2"/>
      <c r="Y140" s="2"/>
      <c r="Z140" s="2"/>
    </row>
    <row r="141" spans="1:26" x14ac:dyDescent="0.2">
      <c r="A141" s="51">
        <v>45</v>
      </c>
      <c r="B141" s="22">
        <v>2.6015784591436001E-2</v>
      </c>
      <c r="C141" s="20">
        <v>2.4245327338576001E-2</v>
      </c>
      <c r="D141" s="20">
        <v>3.1627114862204E-2</v>
      </c>
      <c r="E141" s="20">
        <v>2.7827909216285002E-2</v>
      </c>
      <c r="F141" s="20">
        <v>3.662109375E-2</v>
      </c>
      <c r="G141" s="20">
        <v>5.2806958556175003E-2</v>
      </c>
      <c r="H141" s="20">
        <v>3.4958045929670001E-2</v>
      </c>
      <c r="I141" s="20">
        <v>4.0835909545422003E-2</v>
      </c>
      <c r="J141" s="20">
        <v>5.8828733861445999E-2</v>
      </c>
      <c r="K141" s="20">
        <v>4.3422348797321E-2</v>
      </c>
      <c r="L141" s="20">
        <v>7.8073777258395996E-2</v>
      </c>
      <c r="M141" s="20">
        <v>0.181513711810112</v>
      </c>
      <c r="N141" s="20">
        <v>9.3001343309878998E-2</v>
      </c>
      <c r="O141" s="20">
        <v>8.0473966896533994E-2</v>
      </c>
      <c r="P141" s="20">
        <v>6.5739698708057001E-2</v>
      </c>
      <c r="Q141" s="20">
        <v>4.5696593821049E-2</v>
      </c>
      <c r="R141" s="20">
        <v>5.1911767572165E-2</v>
      </c>
      <c r="S141" s="20">
        <v>5.2600916475057997E-2</v>
      </c>
      <c r="T141" s="25">
        <v>7.0444948971272001E-2</v>
      </c>
      <c r="U141" s="17"/>
      <c r="V141" s="17"/>
      <c r="W141" s="2"/>
      <c r="X141" s="2"/>
      <c r="Y141" s="2"/>
      <c r="Z141" s="2"/>
    </row>
    <row r="142" spans="1:26" x14ac:dyDescent="0.2">
      <c r="A142" s="51">
        <v>50</v>
      </c>
      <c r="B142" s="22">
        <v>3.3483605831861003E-2</v>
      </c>
      <c r="C142" s="20">
        <v>2.7919618412851999E-2</v>
      </c>
      <c r="D142" s="20">
        <v>3.3431947231293002E-2</v>
      </c>
      <c r="E142" s="20">
        <v>2.9695441946387E-2</v>
      </c>
      <c r="F142" s="20">
        <v>4.8828125E-2</v>
      </c>
      <c r="G142" s="20">
        <v>5.9503149241209002E-2</v>
      </c>
      <c r="H142" s="20">
        <v>3.9076246321200998E-2</v>
      </c>
      <c r="I142" s="20">
        <v>3.9786376059055002E-2</v>
      </c>
      <c r="J142" s="20">
        <v>7.9019330441952002E-2</v>
      </c>
      <c r="K142" s="20">
        <v>5.7027846574782999E-2</v>
      </c>
      <c r="L142" s="20">
        <v>9.8160706460476005E-2</v>
      </c>
      <c r="M142" s="20">
        <v>0.192571461200714</v>
      </c>
      <c r="N142" s="20">
        <v>0.108846545219421</v>
      </c>
      <c r="O142" s="20">
        <v>0.109850011765957</v>
      </c>
      <c r="P142" s="20">
        <v>5.2910678088665002E-2</v>
      </c>
      <c r="Q142" s="20">
        <v>5.4182365536690001E-2</v>
      </c>
      <c r="R142" s="20">
        <v>5.5847678333521E-2</v>
      </c>
      <c r="S142" s="20">
        <v>7.1057066321373E-2</v>
      </c>
      <c r="T142" s="25">
        <v>7.7821187674999001E-2</v>
      </c>
      <c r="U142" s="17"/>
      <c r="V142" s="17"/>
      <c r="W142" s="2"/>
      <c r="X142" s="2"/>
      <c r="Y142" s="2"/>
      <c r="Z142" s="2"/>
    </row>
    <row r="143" spans="1:26" x14ac:dyDescent="0.2">
      <c r="A143" s="51">
        <v>55</v>
      </c>
      <c r="B143" s="22">
        <v>4.6446591615676998E-2</v>
      </c>
      <c r="C143" s="20">
        <v>3.5830244421959E-2</v>
      </c>
      <c r="D143" s="20">
        <v>4.1149016469716998E-2</v>
      </c>
      <c r="E143" s="20">
        <v>3.5182893276215002E-2</v>
      </c>
      <c r="F143" s="20">
        <v>4.8828125E-2</v>
      </c>
      <c r="G143" s="20">
        <v>7.1715511381626004E-2</v>
      </c>
      <c r="H143" s="20">
        <v>5.3767785429955001E-2</v>
      </c>
      <c r="I143" s="20">
        <v>4.5434862375258997E-2</v>
      </c>
      <c r="J143" s="20">
        <v>0.10366146266460401</v>
      </c>
      <c r="K143" s="20">
        <v>7.4545301496983005E-2</v>
      </c>
      <c r="L143" s="20">
        <v>0.116311430931091</v>
      </c>
      <c r="M143" s="20">
        <v>0.214130744338036</v>
      </c>
      <c r="N143" s="20">
        <v>0.121545903384686</v>
      </c>
      <c r="O143" s="20">
        <v>0.11667133122682601</v>
      </c>
      <c r="P143" s="20">
        <v>7.1669749915600003E-2</v>
      </c>
      <c r="Q143" s="20">
        <v>7.7884353697299999E-2</v>
      </c>
      <c r="R143" s="20">
        <v>6.0307960957288999E-2</v>
      </c>
      <c r="S143" s="20">
        <v>5.9410903602839002E-2</v>
      </c>
      <c r="T143" s="25">
        <v>8.5697226226329998E-2</v>
      </c>
      <c r="U143" s="17"/>
      <c r="V143" s="17"/>
      <c r="W143" s="2"/>
      <c r="X143" s="2"/>
      <c r="Y143" s="2"/>
      <c r="Z143" s="2"/>
    </row>
    <row r="144" spans="1:26" x14ac:dyDescent="0.2">
      <c r="A144" s="51">
        <v>60</v>
      </c>
      <c r="B144" s="22">
        <v>5.2261073142289997E-2</v>
      </c>
      <c r="C144" s="20">
        <v>3.9424724876881E-2</v>
      </c>
      <c r="D144" s="20">
        <v>4.8795681446791001E-2</v>
      </c>
      <c r="E144" s="20">
        <v>4.4350970536469997E-2</v>
      </c>
      <c r="F144" s="20">
        <v>7.01904296875E-2</v>
      </c>
      <c r="G144" s="20">
        <v>8.9535489678382998E-2</v>
      </c>
      <c r="H144" s="20">
        <v>5.5260375142097001E-2</v>
      </c>
      <c r="I144" s="20">
        <v>4.8705913126468998E-2</v>
      </c>
      <c r="J144" s="20">
        <v>9.3767315149307001E-2</v>
      </c>
      <c r="K144" s="20">
        <v>7.7252298593520993E-2</v>
      </c>
      <c r="L144" s="20">
        <v>0.131381750106812</v>
      </c>
      <c r="M144" s="20">
        <v>0.220950126647949</v>
      </c>
      <c r="N144" s="20">
        <v>0.14255681633949299</v>
      </c>
      <c r="O144" s="20">
        <v>0.12945719063281999</v>
      </c>
      <c r="P144" s="20">
        <v>7.2071589529513994E-2</v>
      </c>
      <c r="Q144" s="20">
        <v>8.9430801570414997E-2</v>
      </c>
      <c r="R144" s="20">
        <v>6.5018132328986997E-2</v>
      </c>
      <c r="S144" s="20">
        <v>8.0083198845387005E-2</v>
      </c>
      <c r="T144" s="25">
        <v>8.9481495320796994E-2</v>
      </c>
      <c r="U144" s="17"/>
      <c r="V144" s="17"/>
      <c r="W144" s="2"/>
      <c r="X144" s="2"/>
      <c r="Y144" s="2"/>
      <c r="Z144" s="2"/>
    </row>
    <row r="145" spans="1:26" x14ac:dyDescent="0.2">
      <c r="A145" s="53">
        <v>65</v>
      </c>
      <c r="B145" s="23">
        <v>5.4024510085582997E-2</v>
      </c>
      <c r="C145" s="18">
        <v>5.0805762410163997E-2</v>
      </c>
      <c r="D145" s="18">
        <v>5.6912939995526997E-2</v>
      </c>
      <c r="E145" s="18">
        <v>5.2772600203753003E-2</v>
      </c>
      <c r="F145" s="18">
        <v>7.32421875E-2</v>
      </c>
      <c r="G145" s="18">
        <v>9.7519859671593004E-2</v>
      </c>
      <c r="H145" s="18">
        <v>6.4610823988914004E-2</v>
      </c>
      <c r="I145" s="18">
        <v>6.2098249793052999E-2</v>
      </c>
      <c r="J145" s="18">
        <v>0.101731359958649</v>
      </c>
      <c r="K145" s="18">
        <v>9.2799335718155004E-2</v>
      </c>
      <c r="L145" s="18">
        <v>0.142092004418373</v>
      </c>
      <c r="M145" s="18">
        <v>0.24382108449935899</v>
      </c>
      <c r="N145" s="18">
        <v>0.160444021224976</v>
      </c>
      <c r="O145" s="18">
        <v>0.15295663475990301</v>
      </c>
      <c r="P145" s="18">
        <v>8.3202145993709994E-2</v>
      </c>
      <c r="Q145" s="18">
        <v>0.101932786405087</v>
      </c>
      <c r="R145" s="18">
        <v>8.2316853106022006E-2</v>
      </c>
      <c r="S145" s="18">
        <v>9.5809318125247997E-2</v>
      </c>
      <c r="T145" s="26">
        <v>0.103352539241314</v>
      </c>
      <c r="U145" s="17"/>
      <c r="V145" s="17"/>
      <c r="W145" s="2"/>
      <c r="X145" s="2"/>
      <c r="Y145" s="2"/>
      <c r="Z145" s="2"/>
    </row>
    <row r="146" spans="1:26" x14ac:dyDescent="0.2">
      <c r="P146" s="17"/>
      <c r="Q146" s="17"/>
      <c r="R146" s="17"/>
      <c r="S146" s="17"/>
      <c r="T146" s="17"/>
      <c r="U146" s="17"/>
      <c r="V146" s="17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" x14ac:dyDescent="0.25">
      <c r="A149" s="337" t="s">
        <v>342</v>
      </c>
      <c r="B149" s="33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26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26" x14ac:dyDescent="0.2">
      <c r="B151" s="271" t="s">
        <v>12</v>
      </c>
      <c r="C151" s="272"/>
      <c r="D151" s="272"/>
      <c r="E151" s="272"/>
      <c r="F151" s="272"/>
      <c r="G151" s="272"/>
      <c r="H151" s="272"/>
      <c r="I151" s="272"/>
      <c r="J151" s="272"/>
      <c r="K151" s="272"/>
      <c r="L151" s="272"/>
      <c r="M151" s="273"/>
      <c r="N151" s="2"/>
      <c r="O151" s="2"/>
      <c r="P151" s="2"/>
      <c r="Q151" s="2"/>
    </row>
    <row r="152" spans="1:26" x14ac:dyDescent="0.2">
      <c r="A152" s="120" t="s">
        <v>1</v>
      </c>
      <c r="B152" s="120">
        <v>20719027</v>
      </c>
      <c r="C152" s="121">
        <v>20719028</v>
      </c>
      <c r="D152" s="121">
        <v>20719029</v>
      </c>
      <c r="E152" s="121">
        <v>20719030</v>
      </c>
      <c r="F152" s="121">
        <v>20719031</v>
      </c>
      <c r="G152" s="121" t="s">
        <v>359</v>
      </c>
      <c r="H152" s="121" t="s">
        <v>360</v>
      </c>
      <c r="I152" s="121" t="s">
        <v>361</v>
      </c>
      <c r="J152" s="121" t="s">
        <v>362</v>
      </c>
      <c r="K152" s="121" t="s">
        <v>369</v>
      </c>
      <c r="L152" s="121" t="s">
        <v>370</v>
      </c>
      <c r="M152" s="122" t="s">
        <v>371</v>
      </c>
      <c r="N152" s="2"/>
      <c r="O152" s="2"/>
      <c r="P152" s="2"/>
      <c r="Q152" s="2"/>
    </row>
    <row r="153" spans="1:26" x14ac:dyDescent="0.2">
      <c r="A153" s="150">
        <v>-80</v>
      </c>
      <c r="B153" s="22">
        <v>-0.20862413942813901</v>
      </c>
      <c r="C153" s="20">
        <v>-0.18942345678806299</v>
      </c>
      <c r="D153" s="20">
        <v>-0.189208984375</v>
      </c>
      <c r="E153" s="20">
        <v>-0.15769018232822399</v>
      </c>
      <c r="F153" s="80">
        <v>-0.177342489361763</v>
      </c>
      <c r="G153" s="80">
        <v>-0.190343588590622</v>
      </c>
      <c r="H153" s="20">
        <v>-0.11321557313203801</v>
      </c>
      <c r="I153" s="20">
        <v>-0.13567988574504899</v>
      </c>
      <c r="J153" s="20">
        <v>-0.14029248058795901</v>
      </c>
      <c r="K153" s="20">
        <v>-0.10997439920902299</v>
      </c>
      <c r="L153" s="20">
        <v>-0.16658142209053001</v>
      </c>
      <c r="M153" s="25">
        <v>-0.13788864016532901</v>
      </c>
      <c r="N153" s="2"/>
      <c r="O153" s="2"/>
      <c r="P153" s="2"/>
      <c r="Q153" s="2"/>
    </row>
    <row r="154" spans="1:26" x14ac:dyDescent="0.2">
      <c r="A154" s="51">
        <v>-75</v>
      </c>
      <c r="B154" s="22">
        <v>-0.18994785845279699</v>
      </c>
      <c r="C154" s="20">
        <v>-0.173199743032455</v>
      </c>
      <c r="D154" s="20">
        <v>-0.1861572265625</v>
      </c>
      <c r="E154" s="20">
        <v>-0.151116088032722</v>
      </c>
      <c r="F154" s="80">
        <v>-0.16872242093086201</v>
      </c>
      <c r="G154" s="80">
        <v>-0.180166095495224</v>
      </c>
      <c r="H154" s="20">
        <v>-0.119902901351452</v>
      </c>
      <c r="I154" s="20">
        <v>-0.12145906686782799</v>
      </c>
      <c r="J154" s="20">
        <v>-0.14291422069072701</v>
      </c>
      <c r="K154" s="20">
        <v>-0.12327341735363</v>
      </c>
      <c r="L154" s="20">
        <v>-0.16111876070499401</v>
      </c>
      <c r="M154" s="25">
        <v>-0.164671376347542</v>
      </c>
      <c r="N154" s="2"/>
      <c r="O154" s="2"/>
      <c r="P154" s="2"/>
      <c r="Q154" s="2"/>
    </row>
    <row r="155" spans="1:26" x14ac:dyDescent="0.2">
      <c r="A155" s="51">
        <v>-70</v>
      </c>
      <c r="B155" s="22">
        <v>-0.176205068826675</v>
      </c>
      <c r="C155" s="20">
        <v>-0.15940906107425701</v>
      </c>
      <c r="D155" s="20">
        <v>-0.1678466796875</v>
      </c>
      <c r="E155" s="20">
        <v>-0.14177951216697701</v>
      </c>
      <c r="F155" s="80">
        <v>-0.142304822802544</v>
      </c>
      <c r="G155" s="80">
        <v>-0.18329726159572601</v>
      </c>
      <c r="H155" s="20">
        <v>-0.119164876639843</v>
      </c>
      <c r="I155" s="20">
        <v>-0.115160562098026</v>
      </c>
      <c r="J155" s="20">
        <v>-0.129474923014641</v>
      </c>
      <c r="K155" s="20">
        <v>-0.11452740430831899</v>
      </c>
      <c r="L155" s="20">
        <v>-0.15575951337814301</v>
      </c>
      <c r="M155" s="25">
        <v>-0.143301457166672</v>
      </c>
      <c r="N155" s="2"/>
      <c r="O155" s="2"/>
      <c r="P155" s="2"/>
      <c r="Q155" s="2"/>
    </row>
    <row r="156" spans="1:26" x14ac:dyDescent="0.2">
      <c r="A156" s="51">
        <v>-65</v>
      </c>
      <c r="B156" s="22">
        <v>-0.16900858283042899</v>
      </c>
      <c r="C156" s="20">
        <v>-0.145887777209282</v>
      </c>
      <c r="D156" s="20">
        <v>-0.152587890625</v>
      </c>
      <c r="E156" s="20">
        <v>-0.140788748860359</v>
      </c>
      <c r="F156" s="80">
        <v>-0.14402963221073201</v>
      </c>
      <c r="G156" s="80">
        <v>-0.16329804062843301</v>
      </c>
      <c r="H156" s="20">
        <v>-0.104486033320427</v>
      </c>
      <c r="I156" s="20">
        <v>-0.12020293623209</v>
      </c>
      <c r="J156" s="20">
        <v>-0.121336586773396</v>
      </c>
      <c r="K156" s="20">
        <v>-0.102850064635277</v>
      </c>
      <c r="L156" s="20">
        <v>-0.14017918705940199</v>
      </c>
      <c r="M156" s="25">
        <v>-0.13005922734737399</v>
      </c>
      <c r="N156" s="2"/>
      <c r="O156" s="2"/>
      <c r="P156" s="2"/>
      <c r="Q156" s="2"/>
    </row>
    <row r="157" spans="1:26" x14ac:dyDescent="0.2">
      <c r="A157" s="51">
        <v>-60</v>
      </c>
      <c r="B157" s="22">
        <v>-0.15119695663452101</v>
      </c>
      <c r="C157" s="20">
        <v>-0.13809856772422799</v>
      </c>
      <c r="D157" s="20">
        <v>-0.1495361328125</v>
      </c>
      <c r="E157" s="20">
        <v>-0.13118490576744099</v>
      </c>
      <c r="F157" s="80">
        <v>-0.13582368195056899</v>
      </c>
      <c r="G157" s="80">
        <v>-0.14005951583385501</v>
      </c>
      <c r="H157" s="20">
        <v>-9.3073949217796006E-2</v>
      </c>
      <c r="I157" s="20">
        <v>-0.111808694899082</v>
      </c>
      <c r="J157" s="20">
        <v>-0.118084341287613</v>
      </c>
      <c r="K157" s="20">
        <v>-0.10696776956319801</v>
      </c>
      <c r="L157" s="20">
        <v>-0.121280252933502</v>
      </c>
      <c r="M157" s="25">
        <v>-0.13845647871494299</v>
      </c>
      <c r="N157" s="2"/>
      <c r="O157" s="2"/>
      <c r="P157" s="2"/>
      <c r="Q157" s="2"/>
    </row>
    <row r="158" spans="1:26" x14ac:dyDescent="0.2">
      <c r="A158" s="51">
        <v>-55</v>
      </c>
      <c r="B158" s="22">
        <v>-0.13533316552638999</v>
      </c>
      <c r="C158" s="20">
        <v>-0.135262995958328</v>
      </c>
      <c r="D158" s="20">
        <v>-0.128173828125</v>
      </c>
      <c r="E158" s="20">
        <v>-0.12265381217002901</v>
      </c>
      <c r="F158" s="80">
        <v>-0.12148683518171299</v>
      </c>
      <c r="G158" s="80">
        <v>-0.14389924705028501</v>
      </c>
      <c r="H158" s="20">
        <v>-9.4168469309807004E-2</v>
      </c>
      <c r="I158" s="20">
        <v>-0.107517927885056</v>
      </c>
      <c r="J158" s="20">
        <v>-0.118464291095734</v>
      </c>
      <c r="K158" s="20">
        <v>-7.6442807912826996E-2</v>
      </c>
      <c r="L158" s="20">
        <v>-0.12850247323513</v>
      </c>
      <c r="M158" s="25">
        <v>-0.118343472480774</v>
      </c>
      <c r="N158" s="2"/>
      <c r="O158" s="2"/>
      <c r="P158" s="2"/>
      <c r="Q158" s="2"/>
    </row>
    <row r="159" spans="1:26" x14ac:dyDescent="0.2">
      <c r="A159" s="51">
        <v>-50</v>
      </c>
      <c r="B159" s="22">
        <v>-0.12226222455501599</v>
      </c>
      <c r="C159" s="20">
        <v>-0.11396913975477201</v>
      </c>
      <c r="D159" s="20">
        <v>-0.1251220703125</v>
      </c>
      <c r="E159" s="20">
        <v>-0.110612444579601</v>
      </c>
      <c r="F159" s="80">
        <v>-0.12110760807991</v>
      </c>
      <c r="G159" s="80">
        <v>-0.132128730416298</v>
      </c>
      <c r="H159" s="20">
        <v>-9.3805365264416005E-2</v>
      </c>
      <c r="I159" s="20">
        <v>-9.3125887215136996E-2</v>
      </c>
      <c r="J159" s="20">
        <v>-0.11041247844696001</v>
      </c>
      <c r="K159" s="20">
        <v>-8.6310945451260002E-2</v>
      </c>
      <c r="L159" s="20">
        <v>-0.115717232227325</v>
      </c>
      <c r="M159" s="25">
        <v>-0.12033546715974799</v>
      </c>
      <c r="N159" s="2"/>
      <c r="O159" s="2"/>
      <c r="P159" s="2"/>
      <c r="Q159" s="2"/>
    </row>
    <row r="160" spans="1:26" x14ac:dyDescent="0.2">
      <c r="A160" s="51">
        <v>-45</v>
      </c>
      <c r="B160" s="22">
        <v>-0.104618445038795</v>
      </c>
      <c r="C160" s="20">
        <v>-0.10452944040298499</v>
      </c>
      <c r="D160" s="20">
        <v>-0.1220703125</v>
      </c>
      <c r="E160" s="20">
        <v>-0.107458747923374</v>
      </c>
      <c r="F160" s="80">
        <v>-0.115252837538719</v>
      </c>
      <c r="G160" s="80">
        <v>-0.12658743560314201</v>
      </c>
      <c r="H160" s="20">
        <v>-8.8737942278384996E-2</v>
      </c>
      <c r="I160" s="20">
        <v>-8.8874958455562994E-2</v>
      </c>
      <c r="J160" s="20">
        <v>-0.100549459457397</v>
      </c>
      <c r="K160" s="20">
        <v>-9.1988503932953006E-2</v>
      </c>
      <c r="L160" s="20">
        <v>-9.1485500335692999E-2</v>
      </c>
      <c r="M160" s="25">
        <v>-0.108541063964367</v>
      </c>
      <c r="N160" s="2"/>
      <c r="O160" s="2"/>
      <c r="P160" s="2"/>
      <c r="Q160" s="2"/>
    </row>
    <row r="161" spans="1:17" x14ac:dyDescent="0.2">
      <c r="A161" s="51">
        <v>-40</v>
      </c>
      <c r="B161" s="22">
        <v>-0.119601793587208</v>
      </c>
      <c r="C161" s="20">
        <v>-0.108998507261276</v>
      </c>
      <c r="D161" s="20">
        <v>-0.1068115234375</v>
      </c>
      <c r="E161" s="20">
        <v>-0.11678403615951501</v>
      </c>
      <c r="F161" s="80">
        <v>-9.5819920301437003E-2</v>
      </c>
      <c r="G161" s="80">
        <v>-0.11453901976347</v>
      </c>
      <c r="H161" s="20">
        <v>-7.3828503489494005E-2</v>
      </c>
      <c r="I161" s="20">
        <v>-8.8308990001677995E-2</v>
      </c>
      <c r="J161" s="20">
        <v>-9.5949918031693004E-2</v>
      </c>
      <c r="K161" s="20">
        <v>-7.0051148533820995E-2</v>
      </c>
      <c r="L161" s="20">
        <v>-9.2275492846965998E-2</v>
      </c>
      <c r="M161" s="25">
        <v>-0.11401030421257</v>
      </c>
      <c r="N161" s="2"/>
      <c r="O161" s="2"/>
      <c r="P161" s="2"/>
      <c r="Q161" s="2"/>
    </row>
    <row r="162" spans="1:17" x14ac:dyDescent="0.2">
      <c r="A162" s="51">
        <v>-35</v>
      </c>
      <c r="B162" s="22">
        <v>-0.120517738163471</v>
      </c>
      <c r="C162" s="20">
        <v>-0.105624176561832</v>
      </c>
      <c r="D162" s="20">
        <v>-0.1068115234375</v>
      </c>
      <c r="E162" s="20">
        <v>-0.122415751218796</v>
      </c>
      <c r="F162" s="80">
        <v>-0.106133468449116</v>
      </c>
      <c r="G162" s="80">
        <v>-0.104230783879757</v>
      </c>
      <c r="H162" s="20">
        <v>-7.0636481046676997E-2</v>
      </c>
      <c r="I162" s="20">
        <v>-8.4185808897018002E-2</v>
      </c>
      <c r="J162" s="20">
        <v>-9.7082965075970001E-2</v>
      </c>
      <c r="K162" s="20">
        <v>-9.0845324099063998E-2</v>
      </c>
      <c r="L162" s="20">
        <v>-9.3395650386809997E-2</v>
      </c>
      <c r="M162" s="25">
        <v>-0.107468105852604</v>
      </c>
      <c r="N162" s="2"/>
      <c r="O162" s="2"/>
      <c r="P162" s="2"/>
      <c r="Q162" s="2"/>
    </row>
    <row r="163" spans="1:17" x14ac:dyDescent="0.2">
      <c r="A163" s="51">
        <v>-30</v>
      </c>
      <c r="B163" s="22">
        <v>-0.11735790967941299</v>
      </c>
      <c r="C163" s="20">
        <v>-0.103034839034081</v>
      </c>
      <c r="D163" s="20">
        <v>-0.1190185546875</v>
      </c>
      <c r="E163" s="20">
        <v>-0.113655366003513</v>
      </c>
      <c r="F163" s="80">
        <v>-0.122377924621105</v>
      </c>
      <c r="G163" s="80">
        <v>-9.0877801179886003E-2</v>
      </c>
      <c r="H163" s="20">
        <v>-7.8436553478240995E-2</v>
      </c>
      <c r="I163" s="20">
        <v>-8.5251897573471E-2</v>
      </c>
      <c r="J163" s="20">
        <v>-9.8074741661549003E-2</v>
      </c>
      <c r="K163" s="20">
        <v>-9.9919222295283994E-2</v>
      </c>
      <c r="L163" s="20">
        <v>-9.7376599907875006E-2</v>
      </c>
      <c r="M163" s="25">
        <v>-0.105559602379799</v>
      </c>
      <c r="N163" s="2"/>
      <c r="O163" s="2"/>
      <c r="P163" s="2"/>
      <c r="Q163" s="2"/>
    </row>
    <row r="164" spans="1:17" x14ac:dyDescent="0.2">
      <c r="A164" s="51">
        <v>-25</v>
      </c>
      <c r="B164" s="22">
        <v>-0.14466983079910301</v>
      </c>
      <c r="C164" s="20">
        <v>-0.104618653655052</v>
      </c>
      <c r="D164" s="20">
        <v>-0.10986328125</v>
      </c>
      <c r="E164" s="20">
        <v>-0.11656621843576399</v>
      </c>
      <c r="F164" s="80">
        <v>-0.13191412389278401</v>
      </c>
      <c r="G164" s="80">
        <v>-9.4504192471504003E-2</v>
      </c>
      <c r="H164" s="20">
        <v>-8.5695125162600999E-2</v>
      </c>
      <c r="I164" s="20">
        <v>-7.9124256968497994E-2</v>
      </c>
      <c r="J164" s="20">
        <v>-9.2600166797637995E-2</v>
      </c>
      <c r="K164" s="20">
        <v>-8.5569769144058005E-2</v>
      </c>
      <c r="L164" s="20">
        <v>-8.3068430423737002E-2</v>
      </c>
      <c r="M164" s="25">
        <v>-0.117231503129005</v>
      </c>
      <c r="N164" s="2"/>
      <c r="O164" s="2"/>
      <c r="P164" s="2"/>
      <c r="Q164" s="2"/>
    </row>
    <row r="165" spans="1:17" x14ac:dyDescent="0.2">
      <c r="A165" s="51">
        <v>-20</v>
      </c>
      <c r="B165" s="22">
        <v>-0.159871801733971</v>
      </c>
      <c r="C165" s="20">
        <v>-0.12089309841394399</v>
      </c>
      <c r="D165" s="20">
        <v>-0.1190185546875</v>
      </c>
      <c r="E165" s="20">
        <v>-0.156141713261604</v>
      </c>
      <c r="F165" s="80">
        <v>-0.140363439917564</v>
      </c>
      <c r="G165" s="80">
        <v>-0.10265176743269</v>
      </c>
      <c r="H165" s="20">
        <v>-9.2233270406722995E-2</v>
      </c>
      <c r="I165" s="20">
        <v>-0.101908668875694</v>
      </c>
      <c r="J165" s="20">
        <v>-9.7333125770091997E-2</v>
      </c>
      <c r="K165" s="20">
        <v>-9.8307266831397996E-2</v>
      </c>
      <c r="L165" s="20">
        <v>-7.6605841517447995E-2</v>
      </c>
      <c r="M165" s="25">
        <v>-9.3596890568732993E-2</v>
      </c>
      <c r="N165" s="2"/>
      <c r="O165" s="2"/>
      <c r="P165" s="2"/>
      <c r="Q165" s="2"/>
    </row>
    <row r="166" spans="1:17" x14ac:dyDescent="0.2">
      <c r="A166" s="51">
        <v>-15</v>
      </c>
      <c r="B166" s="22">
        <v>-0.166566327214241</v>
      </c>
      <c r="C166" s="20">
        <v>-0.112670913338661</v>
      </c>
      <c r="D166" s="20">
        <v>-0.1068115234375</v>
      </c>
      <c r="E166" s="20">
        <v>-0.18348103761672999</v>
      </c>
      <c r="F166" s="80">
        <v>-0.131624415516853</v>
      </c>
      <c r="G166" s="80">
        <v>-0.107228018343449</v>
      </c>
      <c r="H166" s="20">
        <v>-9.2766679823399006E-2</v>
      </c>
      <c r="I166" s="20">
        <v>-8.6137726902961995E-2</v>
      </c>
      <c r="J166" s="20">
        <v>-9.9456459283828999E-2</v>
      </c>
      <c r="K166" s="20">
        <v>-0.12318506091833099</v>
      </c>
      <c r="L166" s="20">
        <v>-8.3868294954299996E-2</v>
      </c>
      <c r="M166" s="25">
        <v>-0.11411989480257</v>
      </c>
      <c r="N166" s="2"/>
      <c r="O166" s="2"/>
      <c r="P166" s="2"/>
      <c r="Q166" s="2"/>
    </row>
    <row r="167" spans="1:17" x14ac:dyDescent="0.2">
      <c r="A167" s="51">
        <v>-10</v>
      </c>
      <c r="B167" s="22">
        <v>-0.15859237313270599</v>
      </c>
      <c r="C167" s="20">
        <v>-0.106047309935093</v>
      </c>
      <c r="D167" s="20">
        <v>-0.103759765625</v>
      </c>
      <c r="E167" s="20">
        <v>-0.19111883640289301</v>
      </c>
      <c r="F167" s="80">
        <v>-0.141913563013077</v>
      </c>
      <c r="G167" s="80">
        <v>-0.104504562914371</v>
      </c>
      <c r="H167" s="20">
        <v>-8.7654411792755002E-2</v>
      </c>
      <c r="I167" s="20">
        <v>-7.6529175043105996E-2</v>
      </c>
      <c r="J167" s="20">
        <v>-0.117255851626396</v>
      </c>
      <c r="K167" s="20">
        <v>-9.0436935424805007E-2</v>
      </c>
      <c r="L167" s="20">
        <v>-8.3471707999706005E-2</v>
      </c>
      <c r="M167" s="25">
        <v>-0.113303922116756</v>
      </c>
      <c r="N167" s="2"/>
      <c r="O167" s="2"/>
      <c r="P167" s="2"/>
      <c r="Q167" s="2"/>
    </row>
    <row r="168" spans="1:17" x14ac:dyDescent="0.2">
      <c r="A168" s="51">
        <v>-5</v>
      </c>
      <c r="B168" s="22">
        <v>-0.14143459498882299</v>
      </c>
      <c r="C168" s="20">
        <v>-0.10583616048097599</v>
      </c>
      <c r="D168" s="20">
        <v>-8.23974609375E-2</v>
      </c>
      <c r="E168" s="20">
        <v>-0.176748141646385</v>
      </c>
      <c r="F168" s="80">
        <v>-0.13114278018474601</v>
      </c>
      <c r="G168" s="80">
        <v>-8.7520651519298998E-2</v>
      </c>
      <c r="H168" s="20">
        <v>-7.0309594273567005E-2</v>
      </c>
      <c r="I168" s="20">
        <v>-6.7575551569462003E-2</v>
      </c>
      <c r="J168" s="20">
        <v>-0.106997348368168</v>
      </c>
      <c r="K168" s="20">
        <v>-0.13131000101566301</v>
      </c>
      <c r="L168" s="20">
        <v>-6.5867960453033003E-2</v>
      </c>
      <c r="M168" s="25">
        <v>-0.10844718664884601</v>
      </c>
      <c r="N168" s="2"/>
      <c r="O168" s="2"/>
      <c r="P168" s="2"/>
      <c r="Q168" s="2"/>
    </row>
    <row r="169" spans="1:17" x14ac:dyDescent="0.2">
      <c r="A169" s="51">
        <v>0</v>
      </c>
      <c r="B169" s="22">
        <v>-0.109923325479031</v>
      </c>
      <c r="C169" s="20">
        <v>-8.6100198328494998E-2</v>
      </c>
      <c r="D169" s="20">
        <v>-6.40869140625E-2</v>
      </c>
      <c r="E169" s="20">
        <v>-0.16888114809989899</v>
      </c>
      <c r="F169" s="80">
        <v>-0.11331436038017299</v>
      </c>
      <c r="G169" s="80">
        <v>-6.9040991365910007E-2</v>
      </c>
      <c r="H169" s="20">
        <v>-8.8498160243034002E-2</v>
      </c>
      <c r="I169" s="20">
        <v>-6.4903222024441001E-2</v>
      </c>
      <c r="J169" s="20">
        <v>-9.6131853759288996E-2</v>
      </c>
      <c r="K169" s="20">
        <v>-9.3169108033180001E-2</v>
      </c>
      <c r="L169" s="20">
        <v>-8.4150016307831005E-2</v>
      </c>
      <c r="M169" s="25">
        <v>-0.10159493237733799</v>
      </c>
      <c r="N169" s="2"/>
      <c r="O169" s="2"/>
      <c r="P169" s="2"/>
      <c r="Q169" s="2"/>
    </row>
    <row r="170" spans="1:17" x14ac:dyDescent="0.2">
      <c r="A170" s="51">
        <v>5</v>
      </c>
      <c r="B170" s="22">
        <v>-8.0720931291580006E-2</v>
      </c>
      <c r="C170" s="20">
        <v>-6.3674755394459007E-2</v>
      </c>
      <c r="D170" s="20">
        <v>-4.2724609375E-2</v>
      </c>
      <c r="E170" s="20">
        <v>-0.15130944550037401</v>
      </c>
      <c r="F170" s="80">
        <v>-7.6024457812309001E-2</v>
      </c>
      <c r="G170" s="80">
        <v>-5.5728059262037E-2</v>
      </c>
      <c r="H170" s="20">
        <v>-6.7373864352702997E-2</v>
      </c>
      <c r="I170" s="20">
        <v>-5.9826459735631998E-2</v>
      </c>
      <c r="J170" s="20">
        <v>-8.7073996663093997E-2</v>
      </c>
      <c r="K170" s="20">
        <v>-7.8982703387736997E-2</v>
      </c>
      <c r="L170" s="20">
        <v>-4.5970462262629998E-2</v>
      </c>
      <c r="M170" s="25">
        <v>-0.107429809868336</v>
      </c>
      <c r="N170" s="2"/>
      <c r="O170" s="2"/>
      <c r="P170" s="2"/>
      <c r="Q170" s="2"/>
    </row>
    <row r="171" spans="1:17" x14ac:dyDescent="0.2">
      <c r="A171" s="51">
        <v>10</v>
      </c>
      <c r="B171" s="22">
        <v>-4.8399224877356997E-2</v>
      </c>
      <c r="C171" s="20">
        <v>-3.7580970674753002E-2</v>
      </c>
      <c r="D171" s="20">
        <v>2.13623046875E-2</v>
      </c>
      <c r="E171" s="20">
        <v>-0.115466304123402</v>
      </c>
      <c r="F171" s="80">
        <v>7.1562811732291995E-2</v>
      </c>
      <c r="G171" s="80">
        <v>-3.8342174142599002E-2</v>
      </c>
      <c r="H171" s="20">
        <v>-5.1292702555656003E-2</v>
      </c>
      <c r="I171" s="20">
        <v>-4.2170912027359002E-2</v>
      </c>
      <c r="J171" s="20">
        <v>-8.5574999451637004E-2</v>
      </c>
      <c r="K171" s="20">
        <v>-8.1611871719360005E-2</v>
      </c>
      <c r="L171" s="20">
        <v>-4.1846722364425999E-2</v>
      </c>
      <c r="M171" s="25">
        <v>-6.6721990704535994E-2</v>
      </c>
      <c r="N171" s="2"/>
      <c r="O171" s="2"/>
      <c r="P171" s="2"/>
      <c r="Q171" s="2"/>
    </row>
    <row r="172" spans="1:17" x14ac:dyDescent="0.2">
      <c r="A172" s="51">
        <v>15</v>
      </c>
      <c r="B172" s="22">
        <v>1.7817409709096E-2</v>
      </c>
      <c r="C172" s="20">
        <v>-1.6335688531398999E-2</v>
      </c>
      <c r="D172" s="20">
        <v>6.40869140625E-2</v>
      </c>
      <c r="E172" s="20">
        <v>-8.4834001958370001E-2</v>
      </c>
      <c r="F172" s="80">
        <v>0.120779469609261</v>
      </c>
      <c r="G172" s="80">
        <v>2.7154732495546001E-2</v>
      </c>
      <c r="H172" s="20">
        <v>-2.7694754302502001E-2</v>
      </c>
      <c r="I172" s="20">
        <v>-3.6319538950920001E-2</v>
      </c>
      <c r="J172" s="20">
        <v>-6.4586944878101002E-2</v>
      </c>
      <c r="K172" s="20">
        <v>-7.2032429277897006E-2</v>
      </c>
      <c r="L172" s="20">
        <v>2.8753310441970999E-2</v>
      </c>
      <c r="M172" s="25">
        <v>-5.8558251708745998E-2</v>
      </c>
      <c r="N172" s="2"/>
      <c r="O172" s="2"/>
      <c r="P172" s="2"/>
      <c r="Q172" s="2"/>
    </row>
    <row r="173" spans="1:17" x14ac:dyDescent="0.2">
      <c r="A173" s="51">
        <v>20</v>
      </c>
      <c r="B173" s="22">
        <v>6.4926721155643005E-2</v>
      </c>
      <c r="C173" s="20">
        <v>3.3614061772823001E-2</v>
      </c>
      <c r="D173" s="20">
        <v>9.1552734375E-2</v>
      </c>
      <c r="E173" s="20">
        <v>-5.6392405182122997E-2</v>
      </c>
      <c r="F173" s="80">
        <v>0.18588708341121701</v>
      </c>
      <c r="G173" s="80">
        <v>4.2881116271019003E-2</v>
      </c>
      <c r="H173" s="20">
        <v>3.0735822394489999E-2</v>
      </c>
      <c r="I173" s="20">
        <v>4.0497563779353998E-2</v>
      </c>
      <c r="J173" s="20">
        <v>-3.761550411582E-2</v>
      </c>
      <c r="K173" s="20">
        <v>-2.5648901239037999E-2</v>
      </c>
      <c r="L173" s="20">
        <v>5.1588151603937003E-2</v>
      </c>
      <c r="M173" s="25">
        <v>-3.1629350036383001E-2</v>
      </c>
      <c r="N173" s="2"/>
      <c r="O173" s="2"/>
      <c r="P173" s="2"/>
      <c r="Q173" s="2"/>
    </row>
    <row r="174" spans="1:17" x14ac:dyDescent="0.2">
      <c r="A174" s="51">
        <v>25</v>
      </c>
      <c r="B174" s="22">
        <v>0.11983857303857801</v>
      </c>
      <c r="C174" s="20">
        <v>6.7831128835678003E-2</v>
      </c>
      <c r="D174" s="20">
        <v>0.1312255859375</v>
      </c>
      <c r="E174" s="20">
        <v>-1.4613633044064E-2</v>
      </c>
      <c r="F174" s="80">
        <v>0.225381925702095</v>
      </c>
      <c r="G174" s="80">
        <v>6.8145945668221006E-2</v>
      </c>
      <c r="H174" s="20">
        <v>4.8776026815176003E-2</v>
      </c>
      <c r="I174" s="20">
        <v>5.7333372533320999E-2</v>
      </c>
      <c r="J174" s="20">
        <v>4.8488136380910998E-2</v>
      </c>
      <c r="K174" s="20">
        <v>3.5529844462872003E-2</v>
      </c>
      <c r="L174" s="20">
        <v>8.1702105700970001E-2</v>
      </c>
      <c r="M174" s="25">
        <v>6.3232325017452004E-2</v>
      </c>
      <c r="N174" s="2"/>
      <c r="O174" s="2"/>
      <c r="P174" s="2"/>
      <c r="Q174" s="2"/>
    </row>
    <row r="175" spans="1:17" x14ac:dyDescent="0.2">
      <c r="A175" s="51">
        <v>30</v>
      </c>
      <c r="B175" s="22">
        <v>0.18844205141067499</v>
      </c>
      <c r="C175" s="20">
        <v>0.105878330767155</v>
      </c>
      <c r="D175" s="20">
        <v>0.1708984375</v>
      </c>
      <c r="E175" s="20">
        <v>6.5231315791607E-2</v>
      </c>
      <c r="F175" s="80">
        <v>0.29836234450340299</v>
      </c>
      <c r="G175" s="80">
        <v>9.3061812222004006E-2</v>
      </c>
      <c r="H175" s="20">
        <v>5.5311650037766003E-2</v>
      </c>
      <c r="I175" s="20">
        <v>6.8077735602856002E-2</v>
      </c>
      <c r="J175" s="20">
        <v>6.5288439393044004E-2</v>
      </c>
      <c r="K175" s="20">
        <v>5.9473723173141001E-2</v>
      </c>
      <c r="L175" s="20">
        <v>0.11645875126123401</v>
      </c>
      <c r="M175" s="25">
        <v>8.9475505053996998E-2</v>
      </c>
      <c r="N175" s="2"/>
      <c r="O175" s="2"/>
      <c r="P175" s="2"/>
      <c r="Q175" s="2"/>
    </row>
    <row r="176" spans="1:17" x14ac:dyDescent="0.2">
      <c r="A176" s="51">
        <v>35</v>
      </c>
      <c r="B176" s="22">
        <v>0.25178092718124401</v>
      </c>
      <c r="C176" s="20">
        <v>0.16051602363586401</v>
      </c>
      <c r="D176" s="20">
        <v>0.2105712890625</v>
      </c>
      <c r="E176" s="20">
        <v>0.108327277004719</v>
      </c>
      <c r="F176" s="80">
        <v>0.357089042663574</v>
      </c>
      <c r="G176" s="80">
        <v>0.12728787958622001</v>
      </c>
      <c r="H176" s="20">
        <v>0.102344490587711</v>
      </c>
      <c r="I176" s="20">
        <v>8.6605504155158997E-2</v>
      </c>
      <c r="J176" s="20">
        <v>8.4371939301491006E-2</v>
      </c>
      <c r="K176" s="20">
        <v>8.2185715436934995E-2</v>
      </c>
      <c r="L176" s="20">
        <v>0.15039429068565399</v>
      </c>
      <c r="M176" s="25">
        <v>0.135880127549171</v>
      </c>
      <c r="N176" s="2"/>
      <c r="O176" s="2"/>
      <c r="P176" s="2"/>
      <c r="Q176" s="2"/>
    </row>
    <row r="177" spans="1:17" x14ac:dyDescent="0.2">
      <c r="A177" s="51">
        <v>40</v>
      </c>
      <c r="B177" s="22">
        <v>0.314183980226517</v>
      </c>
      <c r="C177" s="20">
        <v>0.20346598327159901</v>
      </c>
      <c r="D177" s="20">
        <v>0.2716064453125</v>
      </c>
      <c r="E177" s="20">
        <v>0.16087937355041501</v>
      </c>
      <c r="F177" s="80">
        <v>0.440920770168304</v>
      </c>
      <c r="G177" s="80">
        <v>0.16492015123367301</v>
      </c>
      <c r="H177" s="20">
        <v>0.12713922560214999</v>
      </c>
      <c r="I177" s="20">
        <v>0.106046117842197</v>
      </c>
      <c r="J177" s="20">
        <v>0.12786075472831701</v>
      </c>
      <c r="K177" s="20">
        <v>0.120369881391525</v>
      </c>
      <c r="L177" s="20">
        <v>0.19744677841663399</v>
      </c>
      <c r="M177" s="25">
        <v>0.197805926203728</v>
      </c>
      <c r="N177" s="2"/>
      <c r="O177" s="2"/>
      <c r="P177" s="2"/>
      <c r="Q177" s="2"/>
    </row>
    <row r="178" spans="1:17" x14ac:dyDescent="0.2">
      <c r="A178" s="51">
        <v>45</v>
      </c>
      <c r="B178" s="22">
        <v>0.38083943724632302</v>
      </c>
      <c r="C178" s="20">
        <v>0.241206675767899</v>
      </c>
      <c r="D178" s="20">
        <v>0.30517578125</v>
      </c>
      <c r="E178" s="20">
        <v>0.21788364648819</v>
      </c>
      <c r="F178" s="80">
        <v>0.49113348126411399</v>
      </c>
      <c r="G178" s="80">
        <v>0.20363298058509799</v>
      </c>
      <c r="H178" s="20">
        <v>0.16035300493240401</v>
      </c>
      <c r="I178" s="20">
        <v>0.12856169044971499</v>
      </c>
      <c r="J178" s="20">
        <v>0.14597366750240301</v>
      </c>
      <c r="K178" s="20">
        <v>0.181066334247589</v>
      </c>
      <c r="L178" s="20">
        <v>0.24227862060069999</v>
      </c>
      <c r="M178" s="25">
        <v>0.26515850424766502</v>
      </c>
      <c r="N178" s="2"/>
      <c r="O178" s="2"/>
      <c r="P178" s="2"/>
      <c r="Q178" s="2"/>
    </row>
    <row r="179" spans="1:17" x14ac:dyDescent="0.2">
      <c r="A179" s="51">
        <v>50</v>
      </c>
      <c r="B179" s="22">
        <v>0.44561961293220498</v>
      </c>
      <c r="C179" s="20">
        <v>0.298375904560089</v>
      </c>
      <c r="D179" s="20">
        <v>0.3631591796875</v>
      </c>
      <c r="E179" s="20">
        <v>0.279074817895889</v>
      </c>
      <c r="F179" s="80">
        <v>0.56958854198455799</v>
      </c>
      <c r="G179" s="80">
        <v>0.239866703748703</v>
      </c>
      <c r="H179" s="20">
        <v>0.189804673194885</v>
      </c>
      <c r="I179" s="20">
        <v>0.14209258556366</v>
      </c>
      <c r="J179" s="20">
        <v>0.18208707869052901</v>
      </c>
      <c r="K179" s="20">
        <v>0.22584530711174</v>
      </c>
      <c r="L179" s="20">
        <v>0.29422792792320301</v>
      </c>
      <c r="M179" s="25">
        <v>0.42119503021240201</v>
      </c>
      <c r="N179" s="2"/>
      <c r="O179" s="2"/>
      <c r="P179" s="2"/>
      <c r="Q179" s="2"/>
    </row>
    <row r="180" spans="1:17" x14ac:dyDescent="0.2">
      <c r="A180" s="51">
        <v>55</v>
      </c>
      <c r="B180" s="22">
        <v>0.51797044277191195</v>
      </c>
      <c r="C180" s="20">
        <v>0.35017192363739003</v>
      </c>
      <c r="D180" s="20">
        <v>0.42724609375</v>
      </c>
      <c r="E180" s="20">
        <v>0.33496177196502702</v>
      </c>
      <c r="F180" s="80">
        <v>0.64985752105712902</v>
      </c>
      <c r="G180" s="80">
        <v>0.27186661958694502</v>
      </c>
      <c r="H180" s="20">
        <v>0.22084572911262501</v>
      </c>
      <c r="I180" s="20">
        <v>0.157234758138657</v>
      </c>
      <c r="J180" s="20">
        <v>0.22007653117179901</v>
      </c>
      <c r="K180" s="20">
        <v>0.26729589700698902</v>
      </c>
      <c r="L180" s="20">
        <v>0.329269498586655</v>
      </c>
      <c r="M180" s="25">
        <v>0.51399409770965598</v>
      </c>
      <c r="N180" s="2"/>
      <c r="O180" s="2"/>
      <c r="P180" s="2"/>
      <c r="Q180" s="2"/>
    </row>
    <row r="181" spans="1:17" x14ac:dyDescent="0.2">
      <c r="A181" s="51">
        <v>60</v>
      </c>
      <c r="B181" s="22">
        <v>0.60205000638961803</v>
      </c>
      <c r="C181" s="20">
        <v>0.39374110102653498</v>
      </c>
      <c r="D181" s="20">
        <v>0.482177734375</v>
      </c>
      <c r="E181" s="20">
        <v>0.40123155713081399</v>
      </c>
      <c r="F181" s="80">
        <v>0.72408461570739702</v>
      </c>
      <c r="G181" s="80">
        <v>0.29905021190643299</v>
      </c>
      <c r="H181" s="20">
        <v>0.245025038719177</v>
      </c>
      <c r="I181" s="20">
        <v>0.19221799075603499</v>
      </c>
      <c r="J181" s="20">
        <v>0.26444709300994901</v>
      </c>
      <c r="K181" s="20">
        <v>0.30851367115974399</v>
      </c>
      <c r="L181" s="20">
        <v>0.37694802880287198</v>
      </c>
      <c r="M181" s="25">
        <v>0.59561198949813798</v>
      </c>
      <c r="N181" s="2"/>
      <c r="O181" s="2"/>
      <c r="P181" s="2"/>
      <c r="Q181" s="2"/>
    </row>
    <row r="182" spans="1:17" x14ac:dyDescent="0.2">
      <c r="A182" s="53">
        <v>65</v>
      </c>
      <c r="B182" s="23">
        <v>0.68070870637893699</v>
      </c>
      <c r="C182" s="18">
        <v>0.44704523682594299</v>
      </c>
      <c r="D182" s="18">
        <v>0.5462646484375</v>
      </c>
      <c r="E182" s="18">
        <v>0.45378640294075001</v>
      </c>
      <c r="F182" s="65">
        <v>0.77768695354461703</v>
      </c>
      <c r="G182" s="65">
        <v>0.349062889814377</v>
      </c>
      <c r="H182" s="18">
        <v>0.28559982776641801</v>
      </c>
      <c r="I182" s="18">
        <v>0.22263088822364799</v>
      </c>
      <c r="J182" s="18">
        <v>0.31306087970733598</v>
      </c>
      <c r="K182" s="18">
        <v>0.35880944132804898</v>
      </c>
      <c r="L182" s="18">
        <v>0.438845455646515</v>
      </c>
      <c r="M182" s="26">
        <v>0.66680330038070701</v>
      </c>
      <c r="N182" s="2"/>
      <c r="O182" s="2"/>
      <c r="P182" s="2"/>
      <c r="Q182" s="2"/>
    </row>
    <row r="183" spans="1:17" x14ac:dyDescent="0.2">
      <c r="A183" s="2"/>
      <c r="B183" s="2"/>
      <c r="C183" s="2"/>
      <c r="D183" s="2"/>
      <c r="E183" s="2"/>
      <c r="F183" s="2"/>
      <c r="G183" s="2"/>
      <c r="H183" s="17"/>
      <c r="I183" s="17"/>
      <c r="J183" s="17"/>
      <c r="K183" s="2"/>
      <c r="L183" s="2"/>
      <c r="M183" s="17"/>
      <c r="N183" s="2"/>
      <c r="O183" s="2"/>
      <c r="P183" s="2"/>
      <c r="Q183" s="2"/>
    </row>
    <row r="184" spans="1:17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</sheetData>
  <mergeCells count="11">
    <mergeCell ref="B151:M151"/>
    <mergeCell ref="A149:B149"/>
    <mergeCell ref="B114:T114"/>
    <mergeCell ref="A112:B112"/>
    <mergeCell ref="A1:D2"/>
    <mergeCell ref="A4:B4"/>
    <mergeCell ref="A40:B40"/>
    <mergeCell ref="A76:B76"/>
    <mergeCell ref="B6:K6"/>
    <mergeCell ref="B42:S42"/>
    <mergeCell ref="B78:R78"/>
  </mergeCells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1a-g</vt:lpstr>
      <vt:lpstr>Fig. 2f-g</vt:lpstr>
      <vt:lpstr>Fig. 3e-f</vt:lpstr>
      <vt:lpstr>Fig. 4</vt:lpstr>
      <vt:lpstr>Supplementary Fig. 1</vt:lpstr>
      <vt:lpstr>Supplementary Fig. 7c-e</vt:lpstr>
      <vt:lpstr>Supplementary Fig. 8</vt:lpstr>
      <vt:lpstr>Supplementary Fig. 9</vt:lpstr>
      <vt:lpstr>Supplementary Fig. 10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Chow Chua</dc:creator>
  <cp:lastModifiedBy>Microsoft Office User</cp:lastModifiedBy>
  <dcterms:created xsi:type="dcterms:W3CDTF">2022-01-18T14:04:52Z</dcterms:created>
  <dcterms:modified xsi:type="dcterms:W3CDTF">2022-01-23T19:33:52Z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2022-01-18T14:04:52Z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dac8baca-20f5-469a-8988-ad808a9b10a4</vt:lpwstr>
  </property>
  <property fmtid="{D5CDD505-2E9C-101B-9397-08002B2CF9AE}" pid="8" name="MSIP_Label_6a2630e2-1ac5-455e-8217-0156b1936a76_ContentBits">
    <vt:lpwstr>0</vt:lpwstr>
  </property>
</Properties>
</file>