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brc-my.sharepoint.com/personal/christopher_morrison_pbrc_edu/Documents/Documents/1 - Current Project/4 - Cristal Aging Paper/Revision/R2/"/>
    </mc:Choice>
  </mc:AlternateContent>
  <xr:revisionPtr revIDLastSave="984" documentId="8_{8B166BB8-7D00-44DE-955F-53436A936AD1}" xr6:coauthVersionLast="47" xr6:coauthVersionMax="47" xr10:uidLastSave="{60D51BF3-1B34-4303-BAE1-BBAF1649026D}"/>
  <bookViews>
    <workbookView xWindow="13635" yWindow="0" windowWidth="23055" windowHeight="22905" activeTab="2" xr2:uid="{4487EF5B-2521-4A17-8FAC-F9D8AC01A595}"/>
  </bookViews>
  <sheets>
    <sheet name="Figure 1" sheetId="1" r:id="rId1"/>
    <sheet name="Figure 2" sheetId="2" r:id="rId2"/>
    <sheet name="Figure 3" sheetId="3" r:id="rId3"/>
    <sheet name="Figure 4" sheetId="4" r:id="rId4"/>
    <sheet name="Figure 5" sheetId="7" r:id="rId5"/>
    <sheet name="Figure 6" sheetId="6" r:id="rId6"/>
    <sheet name="Figure 7" sheetId="9" r:id="rId7"/>
    <sheet name="Figure 8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2" i="1" l="1"/>
  <c r="F122" i="1" s="1"/>
  <c r="E121" i="1"/>
  <c r="F121" i="1" s="1"/>
  <c r="E120" i="1"/>
  <c r="F120" i="1" s="1"/>
  <c r="E119" i="1"/>
  <c r="F119" i="1" s="1"/>
  <c r="E118" i="1"/>
  <c r="F118" i="1" s="1"/>
  <c r="E117" i="1"/>
  <c r="F117" i="1" s="1"/>
  <c r="E116" i="1"/>
  <c r="F116" i="1" s="1"/>
  <c r="E115" i="1"/>
  <c r="F115" i="1" s="1"/>
  <c r="E114" i="1"/>
  <c r="F114" i="1" s="1"/>
  <c r="E113" i="1"/>
  <c r="F113" i="1" s="1"/>
  <c r="E112" i="1"/>
  <c r="F112" i="1" s="1"/>
  <c r="E111" i="1"/>
  <c r="F111" i="1" s="1"/>
  <c r="E110" i="1"/>
  <c r="F110" i="1" s="1"/>
  <c r="E109" i="1"/>
  <c r="F109" i="1" s="1"/>
  <c r="E108" i="1"/>
  <c r="F108" i="1" s="1"/>
  <c r="E107" i="1"/>
  <c r="F107" i="1" s="1"/>
  <c r="E106" i="1"/>
  <c r="F106" i="1" s="1"/>
  <c r="E105" i="1"/>
  <c r="F105" i="1" s="1"/>
  <c r="E104" i="1"/>
  <c r="F104" i="1" s="1"/>
  <c r="E103" i="1"/>
  <c r="F103" i="1" s="1"/>
  <c r="E102" i="1"/>
  <c r="F102" i="1" s="1"/>
  <c r="E101" i="1"/>
  <c r="F101" i="1" s="1"/>
  <c r="E100" i="1"/>
  <c r="F100" i="1" s="1"/>
  <c r="E99" i="1"/>
  <c r="F99" i="1" s="1"/>
  <c r="E98" i="1"/>
  <c r="F98" i="1" s="1"/>
  <c r="E97" i="1"/>
  <c r="F97" i="1" s="1"/>
  <c r="E96" i="1"/>
  <c r="F96" i="1" s="1"/>
  <c r="E95" i="1"/>
  <c r="F95" i="1" s="1"/>
  <c r="E94" i="1"/>
  <c r="F94" i="1" s="1"/>
  <c r="E93" i="1"/>
  <c r="F93" i="1" s="1"/>
  <c r="E92" i="1"/>
  <c r="F92" i="1" s="1"/>
  <c r="E91" i="1"/>
  <c r="F91" i="1" s="1"/>
  <c r="F90" i="1"/>
  <c r="E90" i="1"/>
  <c r="E89" i="1"/>
  <c r="F89" i="1" s="1"/>
  <c r="E88" i="1"/>
  <c r="F88" i="1" s="1"/>
  <c r="E87" i="1"/>
  <c r="F87" i="1" s="1"/>
  <c r="E86" i="1"/>
  <c r="F86" i="1" s="1"/>
  <c r="E85" i="1"/>
  <c r="F85" i="1" s="1"/>
  <c r="E84" i="1"/>
  <c r="F84" i="1" s="1"/>
  <c r="E83" i="1"/>
  <c r="F83" i="1" s="1"/>
  <c r="E82" i="1"/>
  <c r="F82" i="1" s="1"/>
  <c r="E81" i="1"/>
  <c r="F81" i="1" s="1"/>
  <c r="E80" i="1"/>
  <c r="F80" i="1" s="1"/>
  <c r="E79" i="1"/>
  <c r="F79" i="1" s="1"/>
  <c r="E78" i="1"/>
  <c r="F78" i="1" s="1"/>
  <c r="E77" i="1"/>
  <c r="F77" i="1" s="1"/>
  <c r="E76" i="1"/>
  <c r="F76" i="1" s="1"/>
  <c r="E75" i="1"/>
  <c r="F75" i="1" s="1"/>
  <c r="F74" i="1"/>
  <c r="E74" i="1"/>
  <c r="E73" i="1"/>
  <c r="F73" i="1" s="1"/>
  <c r="E72" i="1"/>
  <c r="F72" i="1" s="1"/>
  <c r="E71" i="1"/>
  <c r="F71" i="1" s="1"/>
  <c r="E70" i="1"/>
  <c r="F70" i="1" s="1"/>
  <c r="E69" i="1"/>
  <c r="F69" i="1" s="1"/>
  <c r="E68" i="1"/>
  <c r="F68" i="1" s="1"/>
  <c r="E67" i="1"/>
  <c r="F67" i="1" s="1"/>
  <c r="E66" i="1"/>
  <c r="F66" i="1" s="1"/>
  <c r="E65" i="1"/>
  <c r="F65" i="1" s="1"/>
  <c r="E64" i="1"/>
  <c r="F64" i="1" s="1"/>
  <c r="E63" i="1"/>
  <c r="F63" i="1" s="1"/>
  <c r="E62" i="1"/>
  <c r="F62" i="1" s="1"/>
  <c r="E61" i="1"/>
  <c r="F61" i="1" s="1"/>
  <c r="E60" i="1"/>
  <c r="F60" i="1" s="1"/>
  <c r="E59" i="1"/>
  <c r="F59" i="1" s="1"/>
  <c r="E58" i="1"/>
  <c r="F58" i="1" s="1"/>
  <c r="E57" i="1"/>
  <c r="F57" i="1" s="1"/>
  <c r="E56" i="1"/>
  <c r="F56" i="1" s="1"/>
  <c r="E55" i="1"/>
  <c r="F55" i="1" s="1"/>
  <c r="E54" i="1"/>
  <c r="F54" i="1" s="1"/>
  <c r="E53" i="1"/>
  <c r="F53" i="1" s="1"/>
  <c r="E52" i="1"/>
  <c r="F52" i="1" s="1"/>
  <c r="E51" i="1"/>
  <c r="F51" i="1" s="1"/>
  <c r="E50" i="1"/>
  <c r="F50" i="1" s="1"/>
  <c r="E49" i="1"/>
  <c r="F49" i="1" s="1"/>
  <c r="E48" i="1"/>
  <c r="F48" i="1" s="1"/>
  <c r="E47" i="1"/>
  <c r="F47" i="1" s="1"/>
  <c r="E46" i="1"/>
  <c r="F46" i="1" s="1"/>
  <c r="E45" i="1"/>
  <c r="F45" i="1" s="1"/>
  <c r="E44" i="1"/>
  <c r="F44" i="1" s="1"/>
  <c r="E43" i="1"/>
  <c r="F43" i="1" s="1"/>
  <c r="E42" i="1"/>
  <c r="F42" i="1" s="1"/>
  <c r="E41" i="1"/>
  <c r="F41" i="1" s="1"/>
  <c r="E40" i="1"/>
  <c r="F40" i="1" s="1"/>
  <c r="E39" i="1"/>
  <c r="F39" i="1" s="1"/>
  <c r="E38" i="1"/>
  <c r="F38" i="1" s="1"/>
  <c r="E37" i="1"/>
  <c r="F37" i="1" s="1"/>
  <c r="E36" i="1"/>
  <c r="F36" i="1" s="1"/>
  <c r="E35" i="1"/>
  <c r="F35" i="1" s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  <c r="E4" i="1"/>
  <c r="F4" i="1" s="1"/>
  <c r="E3" i="1"/>
  <c r="F3" i="1" s="1"/>
</calcChain>
</file>

<file path=xl/sharedStrings.xml><?xml version="1.0" encoding="utf-8"?>
<sst xmlns="http://schemas.openxmlformats.org/spreadsheetml/2006/main" count="640" uniqueCount="156">
  <si>
    <t>ID</t>
  </si>
  <si>
    <t>TRMT</t>
  </si>
  <si>
    <t>Geno</t>
  </si>
  <si>
    <t>Diet</t>
  </si>
  <si>
    <t>Days</t>
  </si>
  <si>
    <t>Months</t>
  </si>
  <si>
    <t xml:space="preserve">Born </t>
  </si>
  <si>
    <t>diet start</t>
  </si>
  <si>
    <t>Died</t>
  </si>
  <si>
    <t>KO-Control</t>
  </si>
  <si>
    <t>KO</t>
  </si>
  <si>
    <t>CON</t>
  </si>
  <si>
    <t>KO-LP</t>
  </si>
  <si>
    <t>LP</t>
  </si>
  <si>
    <t xml:space="preserve">WT-Control </t>
  </si>
  <si>
    <t>WT</t>
  </si>
  <si>
    <t>WT-LP</t>
  </si>
  <si>
    <t>Level</t>
  </si>
  <si>
    <t>Least Sq Mean</t>
  </si>
  <si>
    <t>Std Error</t>
  </si>
  <si>
    <t>KO-Control,3</t>
  </si>
  <si>
    <t>KO-Control,6</t>
  </si>
  <si>
    <t>KO-Control,9</t>
  </si>
  <si>
    <t>KO-Control,12</t>
  </si>
  <si>
    <t>KO-Control,15</t>
  </si>
  <si>
    <t>KO-Control,18</t>
  </si>
  <si>
    <t>KO-Control,21</t>
  </si>
  <si>
    <t>KO-Control,22</t>
  </si>
  <si>
    <t>KO-Control,24</t>
  </si>
  <si>
    <t>KO-Control,26</t>
  </si>
  <si>
    <t>KO-Control,28</t>
  </si>
  <si>
    <t>KO-Control,30</t>
  </si>
  <si>
    <t>KO-LP,3</t>
  </si>
  <si>
    <t>KO-LP,6</t>
  </si>
  <si>
    <t>KO-LP,9</t>
  </si>
  <si>
    <t>KO-LP,12</t>
  </si>
  <si>
    <t>KO-LP,15</t>
  </si>
  <si>
    <t>KO-LP,18</t>
  </si>
  <si>
    <t>KO-LP,21</t>
  </si>
  <si>
    <t>KO-LP,22</t>
  </si>
  <si>
    <t>KO-LP,24</t>
  </si>
  <si>
    <t>KO-LP,26</t>
  </si>
  <si>
    <t>KO-LP,28</t>
  </si>
  <si>
    <t>KO-LP,30</t>
  </si>
  <si>
    <t>WT-Control,3</t>
  </si>
  <si>
    <t>WT-Control,6</t>
  </si>
  <si>
    <t>WT-Control,9</t>
  </si>
  <si>
    <t>WT-Control,12</t>
  </si>
  <si>
    <t>WT-Control,15</t>
  </si>
  <si>
    <t>WT-Control,18</t>
  </si>
  <si>
    <t>WT-Control,21</t>
  </si>
  <si>
    <t>WT-Control,22</t>
  </si>
  <si>
    <t>WT-Control,24</t>
  </si>
  <si>
    <t>WT-Control,26</t>
  </si>
  <si>
    <t>WT-Control,28</t>
  </si>
  <si>
    <t>WT-Control,30</t>
  </si>
  <si>
    <t>WT-LP,3</t>
  </si>
  <si>
    <t>WT-LP,6</t>
  </si>
  <si>
    <t>WT-LP,9</t>
  </si>
  <si>
    <t>WT-LP,12</t>
  </si>
  <si>
    <t>WT-LP,15</t>
  </si>
  <si>
    <t>WT-LP,18</t>
  </si>
  <si>
    <t>WT-LP,21</t>
  </si>
  <si>
    <t>WT-LP,22</t>
  </si>
  <si>
    <t>WT-LP,24</t>
  </si>
  <si>
    <t>WT-LP,26</t>
  </si>
  <si>
    <t>WT-LP,28</t>
  </si>
  <si>
    <t>WT-LP,30</t>
  </si>
  <si>
    <t>Figure 1D,E, F BW Change</t>
  </si>
  <si>
    <t xml:space="preserve">Alopecia </t>
  </si>
  <si>
    <t xml:space="preserve">Coat Condition </t>
  </si>
  <si>
    <t xml:space="preserve">Distended Abdomen </t>
  </si>
  <si>
    <t xml:space="preserve">Kyphosis </t>
  </si>
  <si>
    <t>Body Score</t>
  </si>
  <si>
    <t>AVG</t>
  </si>
  <si>
    <t>WTCON</t>
  </si>
  <si>
    <t>WTLP</t>
  </si>
  <si>
    <t>KOCON</t>
  </si>
  <si>
    <t>KOLP</t>
  </si>
  <si>
    <t>Figure 1G,H Frailty Markers</t>
  </si>
  <si>
    <t>Figure 1B, C Lifespan Data</t>
  </si>
  <si>
    <t>SEM</t>
  </si>
  <si>
    <t>Mean</t>
  </si>
  <si>
    <t>Figure 2B,C</t>
  </si>
  <si>
    <t>Fat Gain</t>
  </si>
  <si>
    <t>LeanGain</t>
  </si>
  <si>
    <t>%BF</t>
  </si>
  <si>
    <t>FI</t>
  </si>
  <si>
    <t>EE (12)</t>
  </si>
  <si>
    <t>EE (20)</t>
  </si>
  <si>
    <t>Figure 2C, D, E F, G, H , I</t>
  </si>
  <si>
    <t>KO,CON</t>
  </si>
  <si>
    <t>KO,LP</t>
  </si>
  <si>
    <t>WT,CON</t>
  </si>
  <si>
    <t>WT,LP</t>
  </si>
  <si>
    <t>Latency</t>
  </si>
  <si>
    <t>RawGrip</t>
  </si>
  <si>
    <t>Grip/BW</t>
  </si>
  <si>
    <t>Amb</t>
  </si>
  <si>
    <t>Loco</t>
  </si>
  <si>
    <t>Figure 3</t>
  </si>
  <si>
    <t>120</t>
  </si>
  <si>
    <t>GTT10</t>
  </si>
  <si>
    <t>ITT10</t>
  </si>
  <si>
    <t>GTT18</t>
  </si>
  <si>
    <t>ITT18</t>
  </si>
  <si>
    <t>AUC</t>
  </si>
  <si>
    <t>Figure 4A, C, E, F - Glucose Curves</t>
  </si>
  <si>
    <t>Figure 4B, D, F, H - Area Under the Curve</t>
  </si>
  <si>
    <t>FBG</t>
  </si>
  <si>
    <t>Insulin</t>
  </si>
  <si>
    <t>Insulin Pos Area</t>
  </si>
  <si>
    <t>Islet Fraction</t>
  </si>
  <si>
    <t>Figure 4I, J</t>
  </si>
  <si>
    <t>Figure 4K, L</t>
  </si>
  <si>
    <t>FGF21</t>
  </si>
  <si>
    <t>Fgf21</t>
  </si>
  <si>
    <t>Klb</t>
  </si>
  <si>
    <t>Fgfr1</t>
  </si>
  <si>
    <t>Asns</t>
  </si>
  <si>
    <t>Phgdh</t>
  </si>
  <si>
    <t>IGF1</t>
  </si>
  <si>
    <t>Scd1</t>
  </si>
  <si>
    <t>Srebp1</t>
  </si>
  <si>
    <t>Fas</t>
  </si>
  <si>
    <t>LiverWt</t>
  </si>
  <si>
    <t>LiverTg</t>
  </si>
  <si>
    <t>ALT</t>
  </si>
  <si>
    <t>AST</t>
  </si>
  <si>
    <t>Figure 5</t>
  </si>
  <si>
    <t>AdipoQ</t>
  </si>
  <si>
    <t>Ucp1</t>
  </si>
  <si>
    <t>Cidea</t>
  </si>
  <si>
    <t>Acc1</t>
  </si>
  <si>
    <t>Pparg</t>
  </si>
  <si>
    <t>Ppara</t>
  </si>
  <si>
    <t>Pgc1a</t>
  </si>
  <si>
    <t>Ucp-1</t>
  </si>
  <si>
    <t>Dio2</t>
  </si>
  <si>
    <t>Prdm16</t>
  </si>
  <si>
    <t>Adgre</t>
  </si>
  <si>
    <t>Cd68</t>
  </si>
  <si>
    <t>Arg1</t>
  </si>
  <si>
    <t>Itgam</t>
  </si>
  <si>
    <t>IL1b</t>
  </si>
  <si>
    <t>IL6</t>
  </si>
  <si>
    <t>Figure 6</t>
  </si>
  <si>
    <t>Figure 7 BW Gain</t>
  </si>
  <si>
    <t>HFCON</t>
  </si>
  <si>
    <t>HFLP</t>
  </si>
  <si>
    <t>FinalBWGain</t>
  </si>
  <si>
    <t>FatGain</t>
  </si>
  <si>
    <t>FoodIntake</t>
  </si>
  <si>
    <t>GTTAUC</t>
  </si>
  <si>
    <t>Figure 7D through K</t>
  </si>
  <si>
    <t>Figure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</si>
</sst>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i/>
      <sz val="10"/>
      <name val="Arial"/>
    </font>
    <font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9" fontId="2" fillId="0" borderId="0" xfId="0" applyNumberFormat="1" applyFont="1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14" fontId="2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/>
    <xf numFmtId="0" fontId="5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8DEC5-C4A7-49F1-AA73-2D10B3AD3B70}">
  <dimension ref="A1:U122"/>
  <sheetViews>
    <sheetView topLeftCell="B1" workbookViewId="0">
      <selection activeCell="P12" sqref="P12"/>
    </sheetView>
  </sheetViews>
  <sheetFormatPr defaultRowHeight="15" x14ac:dyDescent="0.25"/>
  <cols>
    <col min="7" max="9" width="11.5703125" customWidth="1"/>
    <col min="11" max="11" width="13.85546875" customWidth="1"/>
    <col min="12" max="12" width="14" customWidth="1"/>
  </cols>
  <sheetData>
    <row r="1" spans="1:21" x14ac:dyDescent="0.25">
      <c r="A1" s="10" t="s">
        <v>80</v>
      </c>
      <c r="B1" s="10"/>
      <c r="C1" s="10"/>
      <c r="D1" s="10"/>
      <c r="E1" s="10"/>
      <c r="F1" s="10"/>
      <c r="G1" s="10"/>
      <c r="H1" s="10"/>
      <c r="I1" s="10"/>
      <c r="J1" s="10"/>
      <c r="K1" s="10" t="s">
        <v>68</v>
      </c>
      <c r="L1" s="10"/>
      <c r="M1" s="10"/>
      <c r="N1" s="10"/>
      <c r="O1" s="10" t="s">
        <v>79</v>
      </c>
      <c r="P1" s="10"/>
      <c r="Q1" s="10"/>
    </row>
    <row r="2" spans="1:2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  <c r="F2" s="3" t="s">
        <v>5</v>
      </c>
      <c r="G2" s="1" t="s">
        <v>6</v>
      </c>
      <c r="H2" s="1" t="s">
        <v>7</v>
      </c>
      <c r="I2" s="1" t="s">
        <v>8</v>
      </c>
      <c r="K2" s="1" t="s">
        <v>17</v>
      </c>
      <c r="L2" s="1" t="s">
        <v>18</v>
      </c>
      <c r="M2" s="1" t="s">
        <v>19</v>
      </c>
      <c r="P2" t="s">
        <v>69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</row>
    <row r="3" spans="1:21" x14ac:dyDescent="0.25">
      <c r="A3" s="1">
        <v>1</v>
      </c>
      <c r="B3" s="1" t="s">
        <v>9</v>
      </c>
      <c r="C3" s="1" t="s">
        <v>10</v>
      </c>
      <c r="D3" s="1" t="s">
        <v>11</v>
      </c>
      <c r="E3" s="1">
        <f>I3-G3</f>
        <v>703</v>
      </c>
      <c r="F3" s="4">
        <f>E3/30.4167</f>
        <v>23.112303438571576</v>
      </c>
      <c r="G3" s="5">
        <v>42619</v>
      </c>
      <c r="H3" s="5">
        <v>42716</v>
      </c>
      <c r="I3" s="5">
        <v>43322</v>
      </c>
      <c r="K3" s="1" t="s">
        <v>20</v>
      </c>
      <c r="L3" s="1">
        <v>25.492332999999999</v>
      </c>
      <c r="M3" s="1">
        <v>0.76205780000000001</v>
      </c>
      <c r="O3" t="s">
        <v>75</v>
      </c>
      <c r="P3">
        <v>0.16666666666666666</v>
      </c>
      <c r="Q3">
        <v>0.44444444444444442</v>
      </c>
      <c r="R3">
        <v>0.77777777777777779</v>
      </c>
      <c r="S3">
        <v>0.52777777777777779</v>
      </c>
      <c r="T3">
        <v>0.61111111111111116</v>
      </c>
      <c r="U3">
        <v>0.50555555555555554</v>
      </c>
    </row>
    <row r="4" spans="1:21" x14ac:dyDescent="0.25">
      <c r="A4" s="1">
        <v>2</v>
      </c>
      <c r="B4" s="1" t="s">
        <v>9</v>
      </c>
      <c r="C4" s="1" t="s">
        <v>10</v>
      </c>
      <c r="D4" s="1" t="s">
        <v>11</v>
      </c>
      <c r="E4" s="1">
        <f t="shared" ref="E4:E67" si="0">I4-G4</f>
        <v>755</v>
      </c>
      <c r="F4" s="4">
        <f t="shared" ref="F4:F67" si="1">E4/30.4167</f>
        <v>24.821890606147281</v>
      </c>
      <c r="G4" s="5">
        <v>42619</v>
      </c>
      <c r="H4" s="5">
        <v>42716</v>
      </c>
      <c r="I4" s="5">
        <v>43374</v>
      </c>
      <c r="K4" s="1" t="s">
        <v>21</v>
      </c>
      <c r="L4" s="1">
        <v>33.369332999999997</v>
      </c>
      <c r="M4" s="1">
        <v>0.76205780000000001</v>
      </c>
      <c r="O4" t="s">
        <v>76</v>
      </c>
      <c r="P4">
        <v>0.21875</v>
      </c>
      <c r="Q4">
        <v>0.34375</v>
      </c>
      <c r="R4">
        <v>0.3125</v>
      </c>
      <c r="S4">
        <v>0.40625</v>
      </c>
      <c r="T4">
        <v>0.375</v>
      </c>
      <c r="U4">
        <v>0.33124999999999999</v>
      </c>
    </row>
    <row r="5" spans="1:21" x14ac:dyDescent="0.25">
      <c r="A5" s="1">
        <v>3</v>
      </c>
      <c r="B5" s="1" t="s">
        <v>9</v>
      </c>
      <c r="C5" s="1" t="s">
        <v>10</v>
      </c>
      <c r="D5" s="1" t="s">
        <v>11</v>
      </c>
      <c r="E5" s="1">
        <f t="shared" si="0"/>
        <v>871</v>
      </c>
      <c r="F5" s="4">
        <f t="shared" si="1"/>
        <v>28.635585056893088</v>
      </c>
      <c r="G5" s="5">
        <v>42619</v>
      </c>
      <c r="H5" s="5">
        <v>42716</v>
      </c>
      <c r="I5" s="5">
        <v>43490</v>
      </c>
      <c r="K5" s="1" t="s">
        <v>22</v>
      </c>
      <c r="L5" s="1">
        <v>38.463332999999999</v>
      </c>
      <c r="M5" s="1">
        <v>0.76205780000000001</v>
      </c>
      <c r="O5" t="s">
        <v>77</v>
      </c>
      <c r="P5">
        <v>0.125</v>
      </c>
      <c r="Q5">
        <v>0.25</v>
      </c>
      <c r="R5">
        <v>0.75</v>
      </c>
      <c r="S5">
        <v>0.47499999999999998</v>
      </c>
      <c r="T5">
        <v>0.7</v>
      </c>
      <c r="U5">
        <v>0.46000000000000008</v>
      </c>
    </row>
    <row r="6" spans="1:21" x14ac:dyDescent="0.25">
      <c r="A6" s="1">
        <v>4</v>
      </c>
      <c r="B6" s="1" t="s">
        <v>9</v>
      </c>
      <c r="C6" s="1" t="s">
        <v>10</v>
      </c>
      <c r="D6" s="1" t="s">
        <v>11</v>
      </c>
      <c r="E6" s="1">
        <f t="shared" si="0"/>
        <v>905</v>
      </c>
      <c r="F6" s="4">
        <f t="shared" si="1"/>
        <v>29.753392051077206</v>
      </c>
      <c r="G6" s="5">
        <v>42619</v>
      </c>
      <c r="H6" s="5">
        <v>42716</v>
      </c>
      <c r="I6" s="5">
        <v>43524</v>
      </c>
      <c r="K6" s="1" t="s">
        <v>23</v>
      </c>
      <c r="L6" s="1">
        <v>40.355666999999997</v>
      </c>
      <c r="M6" s="1">
        <v>0.76205780000000001</v>
      </c>
      <c r="O6" t="s">
        <v>78</v>
      </c>
      <c r="P6">
        <v>0.3888888888888889</v>
      </c>
      <c r="Q6">
        <v>0.80555555555555558</v>
      </c>
      <c r="R6">
        <v>0.19444444444444445</v>
      </c>
      <c r="S6">
        <v>0.75</v>
      </c>
      <c r="T6">
        <v>0.66666666666666663</v>
      </c>
      <c r="U6">
        <v>0.56111111111111112</v>
      </c>
    </row>
    <row r="7" spans="1:21" x14ac:dyDescent="0.25">
      <c r="A7" s="1">
        <v>5</v>
      </c>
      <c r="B7" s="1" t="s">
        <v>9</v>
      </c>
      <c r="C7" s="1" t="s">
        <v>10</v>
      </c>
      <c r="D7" s="1" t="s">
        <v>11</v>
      </c>
      <c r="E7" s="1">
        <f t="shared" si="0"/>
        <v>854</v>
      </c>
      <c r="F7" s="4">
        <f t="shared" si="1"/>
        <v>28.076681559801031</v>
      </c>
      <c r="G7" s="5">
        <v>42619</v>
      </c>
      <c r="H7" s="5">
        <v>42716</v>
      </c>
      <c r="I7" s="5">
        <v>43473</v>
      </c>
      <c r="K7" s="1" t="s">
        <v>24</v>
      </c>
      <c r="L7" s="1">
        <v>40.760812000000001</v>
      </c>
      <c r="M7" s="1">
        <v>0.77027239999999997</v>
      </c>
    </row>
    <row r="8" spans="1:21" x14ac:dyDescent="0.25">
      <c r="A8" s="1">
        <v>6</v>
      </c>
      <c r="B8" s="1" t="s">
        <v>9</v>
      </c>
      <c r="C8" s="1" t="s">
        <v>10</v>
      </c>
      <c r="D8" s="1" t="s">
        <v>11</v>
      </c>
      <c r="E8" s="1">
        <f t="shared" si="0"/>
        <v>675</v>
      </c>
      <c r="F8" s="4">
        <f t="shared" si="1"/>
        <v>22.191756502184656</v>
      </c>
      <c r="G8" s="5">
        <v>42619</v>
      </c>
      <c r="H8" s="5">
        <v>42716</v>
      </c>
      <c r="I8" s="5">
        <v>43294</v>
      </c>
      <c r="K8" s="1" t="s">
        <v>25</v>
      </c>
      <c r="L8" s="1">
        <v>41.764921000000001</v>
      </c>
      <c r="M8" s="1">
        <v>0.78773859999999996</v>
      </c>
    </row>
    <row r="9" spans="1:21" x14ac:dyDescent="0.25">
      <c r="A9" s="1">
        <v>7</v>
      </c>
      <c r="B9" s="1" t="s">
        <v>9</v>
      </c>
      <c r="C9" s="1" t="s">
        <v>10</v>
      </c>
      <c r="D9" s="1" t="s">
        <v>11</v>
      </c>
      <c r="E9" s="1">
        <f t="shared" si="0"/>
        <v>526</v>
      </c>
      <c r="F9" s="4">
        <f t="shared" si="1"/>
        <v>17.293131733554265</v>
      </c>
      <c r="G9" s="5">
        <v>42619</v>
      </c>
      <c r="H9" s="5">
        <v>42716</v>
      </c>
      <c r="I9" s="5">
        <v>43145</v>
      </c>
      <c r="K9" s="1" t="s">
        <v>26</v>
      </c>
      <c r="L9" s="1">
        <v>43.199612999999999</v>
      </c>
      <c r="M9" s="1">
        <v>0.79712240000000001</v>
      </c>
    </row>
    <row r="10" spans="1:21" x14ac:dyDescent="0.25">
      <c r="A10" s="1">
        <v>8</v>
      </c>
      <c r="B10" s="1" t="s">
        <v>9</v>
      </c>
      <c r="C10" s="1" t="s">
        <v>10</v>
      </c>
      <c r="D10" s="1" t="s">
        <v>11</v>
      </c>
      <c r="E10" s="1">
        <f t="shared" si="0"/>
        <v>889</v>
      </c>
      <c r="F10" s="4">
        <f t="shared" si="1"/>
        <v>29.227365230284679</v>
      </c>
      <c r="G10" s="5">
        <v>42619</v>
      </c>
      <c r="H10" s="5">
        <v>42716</v>
      </c>
      <c r="I10" s="5">
        <v>43508</v>
      </c>
      <c r="K10" s="1" t="s">
        <v>27</v>
      </c>
      <c r="L10" s="1">
        <v>40.562348999999998</v>
      </c>
      <c r="M10" s="1">
        <v>0.84100459999999999</v>
      </c>
    </row>
    <row r="11" spans="1:21" x14ac:dyDescent="0.25">
      <c r="A11" s="1">
        <v>9</v>
      </c>
      <c r="B11" s="1" t="s">
        <v>9</v>
      </c>
      <c r="C11" s="1" t="s">
        <v>10</v>
      </c>
      <c r="D11" s="1" t="s">
        <v>11</v>
      </c>
      <c r="E11" s="1">
        <f t="shared" si="0"/>
        <v>1010</v>
      </c>
      <c r="F11" s="4">
        <f t="shared" si="1"/>
        <v>33.205443062528154</v>
      </c>
      <c r="G11" s="5">
        <v>42624</v>
      </c>
      <c r="H11" s="5">
        <v>42716</v>
      </c>
      <c r="I11" s="5">
        <v>43634</v>
      </c>
      <c r="K11" s="1" t="s">
        <v>28</v>
      </c>
      <c r="L11" s="1">
        <v>34.448247000000002</v>
      </c>
      <c r="M11" s="1">
        <v>0.85397179999999995</v>
      </c>
    </row>
    <row r="12" spans="1:21" x14ac:dyDescent="0.25">
      <c r="A12" s="1">
        <v>10</v>
      </c>
      <c r="B12" s="1" t="s">
        <v>9</v>
      </c>
      <c r="C12" s="1" t="s">
        <v>10</v>
      </c>
      <c r="D12" s="1" t="s">
        <v>11</v>
      </c>
      <c r="E12" s="1">
        <f t="shared" si="0"/>
        <v>969</v>
      </c>
      <c r="F12" s="4">
        <f t="shared" si="1"/>
        <v>31.857499334247308</v>
      </c>
      <c r="G12" s="5">
        <v>42624</v>
      </c>
      <c r="H12" s="5">
        <v>42716</v>
      </c>
      <c r="I12" s="5">
        <v>43593</v>
      </c>
      <c r="K12" s="1" t="s">
        <v>29</v>
      </c>
      <c r="L12" s="1">
        <v>33.251506999999997</v>
      </c>
      <c r="M12" s="1">
        <v>0.89947809999999995</v>
      </c>
    </row>
    <row r="13" spans="1:21" x14ac:dyDescent="0.25">
      <c r="A13" s="1">
        <v>11</v>
      </c>
      <c r="B13" s="1" t="s">
        <v>9</v>
      </c>
      <c r="C13" s="1" t="s">
        <v>10</v>
      </c>
      <c r="D13" s="1" t="s">
        <v>11</v>
      </c>
      <c r="E13" s="1">
        <f t="shared" si="0"/>
        <v>442</v>
      </c>
      <c r="F13" s="4">
        <f t="shared" si="1"/>
        <v>14.531490924393507</v>
      </c>
      <c r="G13" s="5">
        <v>42624</v>
      </c>
      <c r="H13" s="5">
        <v>42716</v>
      </c>
      <c r="I13" s="5">
        <v>43066</v>
      </c>
      <c r="K13" s="1" t="s">
        <v>30</v>
      </c>
      <c r="L13" s="1">
        <v>31.349934999999999</v>
      </c>
      <c r="M13" s="1">
        <v>0.98337730000000001</v>
      </c>
    </row>
    <row r="14" spans="1:21" x14ac:dyDescent="0.25">
      <c r="A14" s="1">
        <v>12</v>
      </c>
      <c r="B14" s="1" t="s">
        <v>9</v>
      </c>
      <c r="C14" s="1" t="s">
        <v>10</v>
      </c>
      <c r="D14" s="1" t="s">
        <v>11</v>
      </c>
      <c r="E14" s="1">
        <f t="shared" si="0"/>
        <v>968</v>
      </c>
      <c r="F14" s="4">
        <f t="shared" si="1"/>
        <v>31.824622657947774</v>
      </c>
      <c r="G14" s="5">
        <v>42624</v>
      </c>
      <c r="H14" s="5">
        <v>42716</v>
      </c>
      <c r="I14" s="5">
        <v>43592</v>
      </c>
      <c r="K14" s="1" t="s">
        <v>31</v>
      </c>
      <c r="L14" s="1">
        <v>29.892123000000002</v>
      </c>
      <c r="M14" s="1">
        <v>1.1662508</v>
      </c>
    </row>
    <row r="15" spans="1:21" x14ac:dyDescent="0.25">
      <c r="A15" s="1">
        <v>13</v>
      </c>
      <c r="B15" s="1" t="s">
        <v>9</v>
      </c>
      <c r="C15" s="1" t="s">
        <v>10</v>
      </c>
      <c r="D15" s="1" t="s">
        <v>11</v>
      </c>
      <c r="E15" s="1">
        <f t="shared" si="0"/>
        <v>991</v>
      </c>
      <c r="F15" s="4">
        <f t="shared" si="1"/>
        <v>32.580786212837026</v>
      </c>
      <c r="G15" s="5">
        <v>42624</v>
      </c>
      <c r="H15" s="5">
        <v>42716</v>
      </c>
      <c r="I15" s="5">
        <v>43615</v>
      </c>
      <c r="K15" s="1" t="s">
        <v>32</v>
      </c>
      <c r="L15" s="1">
        <v>25.477</v>
      </c>
      <c r="M15" s="1">
        <v>0.76205780000000001</v>
      </c>
    </row>
    <row r="16" spans="1:21" x14ac:dyDescent="0.25">
      <c r="A16" s="1">
        <v>14</v>
      </c>
      <c r="B16" s="1" t="s">
        <v>9</v>
      </c>
      <c r="C16" s="1" t="s">
        <v>10</v>
      </c>
      <c r="D16" s="1" t="s">
        <v>11</v>
      </c>
      <c r="E16" s="1">
        <f t="shared" si="0"/>
        <v>953</v>
      </c>
      <c r="F16" s="4">
        <f t="shared" si="1"/>
        <v>31.331472513454781</v>
      </c>
      <c r="G16" s="5">
        <v>42624</v>
      </c>
      <c r="H16" s="5">
        <v>42716</v>
      </c>
      <c r="I16" s="5">
        <v>43577</v>
      </c>
      <c r="K16" s="1" t="s">
        <v>33</v>
      </c>
      <c r="L16" s="1">
        <v>32.189667</v>
      </c>
      <c r="M16" s="1">
        <v>0.76205780000000001</v>
      </c>
    </row>
    <row r="17" spans="1:13" x14ac:dyDescent="0.25">
      <c r="A17" s="1">
        <v>15</v>
      </c>
      <c r="B17" s="1" t="s">
        <v>9</v>
      </c>
      <c r="C17" s="1" t="s">
        <v>10</v>
      </c>
      <c r="D17" s="1" t="s">
        <v>11</v>
      </c>
      <c r="E17" s="1">
        <f t="shared" si="0"/>
        <v>880</v>
      </c>
      <c r="F17" s="4">
        <f t="shared" si="1"/>
        <v>28.931475143588884</v>
      </c>
      <c r="G17" s="5">
        <v>42624</v>
      </c>
      <c r="H17" s="5">
        <v>42716</v>
      </c>
      <c r="I17" s="5">
        <v>43504</v>
      </c>
      <c r="K17" s="1" t="s">
        <v>34</v>
      </c>
      <c r="L17" s="1">
        <v>38.058999999999997</v>
      </c>
      <c r="M17" s="1">
        <v>0.76205780000000001</v>
      </c>
    </row>
    <row r="18" spans="1:13" x14ac:dyDescent="0.25">
      <c r="A18" s="1">
        <v>16</v>
      </c>
      <c r="B18" s="1" t="s">
        <v>9</v>
      </c>
      <c r="C18" s="1" t="s">
        <v>10</v>
      </c>
      <c r="D18" s="1" t="s">
        <v>11</v>
      </c>
      <c r="E18" s="1">
        <f t="shared" si="0"/>
        <v>908</v>
      </c>
      <c r="F18" s="4">
        <f t="shared" si="1"/>
        <v>29.852022079975804</v>
      </c>
      <c r="G18" s="5">
        <v>42624</v>
      </c>
      <c r="H18" s="5">
        <v>42716</v>
      </c>
      <c r="I18" s="5">
        <v>43532</v>
      </c>
      <c r="K18" s="1" t="s">
        <v>35</v>
      </c>
      <c r="L18" s="1">
        <v>39.823241000000003</v>
      </c>
      <c r="M18" s="1">
        <v>0.77060309999999999</v>
      </c>
    </row>
    <row r="19" spans="1:13" x14ac:dyDescent="0.25">
      <c r="A19" s="1">
        <v>17</v>
      </c>
      <c r="B19" s="1" t="s">
        <v>9</v>
      </c>
      <c r="C19" s="1" t="s">
        <v>10</v>
      </c>
      <c r="D19" s="1" t="s">
        <v>11</v>
      </c>
      <c r="E19" s="1">
        <f t="shared" si="0"/>
        <v>977</v>
      </c>
      <c r="F19" s="4">
        <f t="shared" si="1"/>
        <v>32.12051274464357</v>
      </c>
      <c r="G19" s="5">
        <v>42622</v>
      </c>
      <c r="H19" s="5">
        <v>42716</v>
      </c>
      <c r="I19" s="5">
        <v>43599</v>
      </c>
      <c r="K19" s="1" t="s">
        <v>36</v>
      </c>
      <c r="L19" s="1">
        <v>38.739206000000003</v>
      </c>
      <c r="M19" s="1">
        <v>0.77060309999999999</v>
      </c>
    </row>
    <row r="20" spans="1:13" x14ac:dyDescent="0.25">
      <c r="A20" s="1">
        <v>18</v>
      </c>
      <c r="B20" s="1" t="s">
        <v>9</v>
      </c>
      <c r="C20" s="1" t="s">
        <v>10</v>
      </c>
      <c r="D20" s="1" t="s">
        <v>11</v>
      </c>
      <c r="E20" s="1">
        <f t="shared" si="0"/>
        <v>487</v>
      </c>
      <c r="F20" s="4">
        <f t="shared" si="1"/>
        <v>16.010941357872486</v>
      </c>
      <c r="G20" s="5">
        <v>42622</v>
      </c>
      <c r="H20" s="5">
        <v>42716</v>
      </c>
      <c r="I20" s="5">
        <v>43109</v>
      </c>
      <c r="K20" s="1" t="s">
        <v>37</v>
      </c>
      <c r="L20" s="1">
        <v>38.540889</v>
      </c>
      <c r="M20" s="1">
        <v>0.80784149999999999</v>
      </c>
    </row>
    <row r="21" spans="1:13" x14ac:dyDescent="0.25">
      <c r="A21" s="1">
        <v>19</v>
      </c>
      <c r="B21" s="1" t="s">
        <v>9</v>
      </c>
      <c r="C21" s="1" t="s">
        <v>10</v>
      </c>
      <c r="D21" s="1" t="s">
        <v>11</v>
      </c>
      <c r="E21" s="1">
        <f t="shared" si="0"/>
        <v>1055</v>
      </c>
      <c r="F21" s="4">
        <f t="shared" si="1"/>
        <v>34.684893496007128</v>
      </c>
      <c r="G21" s="5">
        <v>42622</v>
      </c>
      <c r="H21" s="5">
        <v>42716</v>
      </c>
      <c r="I21" s="5">
        <v>43677</v>
      </c>
      <c r="K21" s="1" t="s">
        <v>38</v>
      </c>
      <c r="L21" s="1">
        <v>36.487960000000001</v>
      </c>
      <c r="M21" s="1">
        <v>0.85565880000000005</v>
      </c>
    </row>
    <row r="22" spans="1:13" x14ac:dyDescent="0.25">
      <c r="A22" s="1">
        <v>20</v>
      </c>
      <c r="B22" s="1" t="s">
        <v>9</v>
      </c>
      <c r="C22" s="1" t="s">
        <v>10</v>
      </c>
      <c r="D22" s="1" t="s">
        <v>11</v>
      </c>
      <c r="E22" s="1">
        <f t="shared" si="0"/>
        <v>875</v>
      </c>
      <c r="F22" s="4">
        <f t="shared" si="1"/>
        <v>28.767091762091219</v>
      </c>
      <c r="G22" s="5">
        <v>42622</v>
      </c>
      <c r="H22" s="5">
        <v>42716</v>
      </c>
      <c r="I22" s="5">
        <v>43497</v>
      </c>
      <c r="K22" s="1" t="s">
        <v>39</v>
      </c>
      <c r="L22" s="1">
        <v>30.667522000000002</v>
      </c>
      <c r="M22" s="1">
        <v>0.96330280000000001</v>
      </c>
    </row>
    <row r="23" spans="1:13" x14ac:dyDescent="0.25">
      <c r="A23" s="1">
        <v>21</v>
      </c>
      <c r="B23" s="1" t="s">
        <v>9</v>
      </c>
      <c r="C23" s="1" t="s">
        <v>10</v>
      </c>
      <c r="D23" s="1" t="s">
        <v>11</v>
      </c>
      <c r="E23" s="1">
        <f t="shared" si="0"/>
        <v>836</v>
      </c>
      <c r="F23" s="4">
        <f t="shared" si="1"/>
        <v>27.48490138640944</v>
      </c>
      <c r="G23" s="5">
        <v>42619</v>
      </c>
      <c r="H23" s="5">
        <v>42716</v>
      </c>
      <c r="I23" s="5">
        <v>43455</v>
      </c>
      <c r="K23" s="1" t="s">
        <v>40</v>
      </c>
      <c r="L23" s="1">
        <v>25.207747999999999</v>
      </c>
      <c r="M23" s="1">
        <v>0.98808200000000002</v>
      </c>
    </row>
    <row r="24" spans="1:13" x14ac:dyDescent="0.25">
      <c r="A24" s="1">
        <v>22</v>
      </c>
      <c r="B24" s="1" t="s">
        <v>9</v>
      </c>
      <c r="C24" s="1" t="s">
        <v>10</v>
      </c>
      <c r="D24" s="1" t="s">
        <v>11</v>
      </c>
      <c r="E24" s="1">
        <f t="shared" si="0"/>
        <v>939</v>
      </c>
      <c r="F24" s="4">
        <f t="shared" si="1"/>
        <v>30.871199045261321</v>
      </c>
      <c r="G24" s="5">
        <v>42619</v>
      </c>
      <c r="H24" s="5">
        <v>42716</v>
      </c>
      <c r="I24" s="5">
        <v>43558</v>
      </c>
      <c r="K24" s="1" t="s">
        <v>41</v>
      </c>
      <c r="L24" s="1">
        <v>24.132835</v>
      </c>
      <c r="M24" s="1">
        <v>1.1240824</v>
      </c>
    </row>
    <row r="25" spans="1:13" x14ac:dyDescent="0.25">
      <c r="A25" s="1">
        <v>23</v>
      </c>
      <c r="B25" s="1" t="s">
        <v>9</v>
      </c>
      <c r="C25" s="1" t="s">
        <v>10</v>
      </c>
      <c r="D25" s="1" t="s">
        <v>11</v>
      </c>
      <c r="E25" s="1">
        <f t="shared" si="0"/>
        <v>896</v>
      </c>
      <c r="F25" s="4">
        <f t="shared" si="1"/>
        <v>29.457501964381411</v>
      </c>
      <c r="G25" s="5">
        <v>42619</v>
      </c>
      <c r="H25" s="5">
        <v>42716</v>
      </c>
      <c r="I25" s="5">
        <v>43515</v>
      </c>
      <c r="K25" s="1" t="s">
        <v>42</v>
      </c>
      <c r="L25" s="1">
        <v>23.247533000000001</v>
      </c>
      <c r="M25" s="1">
        <v>1.3003541000000001</v>
      </c>
    </row>
    <row r="26" spans="1:13" x14ac:dyDescent="0.25">
      <c r="A26" s="1">
        <v>24</v>
      </c>
      <c r="B26" s="1" t="s">
        <v>9</v>
      </c>
      <c r="C26" s="1" t="s">
        <v>10</v>
      </c>
      <c r="D26" s="1" t="s">
        <v>11</v>
      </c>
      <c r="E26" s="1">
        <f t="shared" si="0"/>
        <v>940</v>
      </c>
      <c r="F26" s="4">
        <f t="shared" si="1"/>
        <v>30.904075721560854</v>
      </c>
      <c r="G26" s="5">
        <v>42619</v>
      </c>
      <c r="H26" s="5">
        <v>42716</v>
      </c>
      <c r="I26" s="5">
        <v>43559</v>
      </c>
      <c r="K26" s="1" t="s">
        <v>43</v>
      </c>
      <c r="L26" s="1">
        <v>24.459797999999999</v>
      </c>
      <c r="M26" s="1">
        <v>2.2864277999999998</v>
      </c>
    </row>
    <row r="27" spans="1:13" x14ac:dyDescent="0.25">
      <c r="A27" s="1">
        <v>25</v>
      </c>
      <c r="B27" s="1" t="s">
        <v>9</v>
      </c>
      <c r="C27" s="1" t="s">
        <v>10</v>
      </c>
      <c r="D27" s="1" t="s">
        <v>11</v>
      </c>
      <c r="E27" s="1">
        <f t="shared" si="0"/>
        <v>493</v>
      </c>
      <c r="F27" s="4">
        <f t="shared" si="1"/>
        <v>16.208201415669681</v>
      </c>
      <c r="G27" s="5">
        <v>42619</v>
      </c>
      <c r="H27" s="5">
        <v>42716</v>
      </c>
      <c r="I27" s="5">
        <v>43112</v>
      </c>
      <c r="K27" s="1" t="s">
        <v>44</v>
      </c>
      <c r="L27" s="1">
        <v>28.622667</v>
      </c>
      <c r="M27" s="1">
        <v>0.76205780000000001</v>
      </c>
    </row>
    <row r="28" spans="1:13" x14ac:dyDescent="0.25">
      <c r="A28" s="1">
        <v>26</v>
      </c>
      <c r="B28" s="1" t="s">
        <v>9</v>
      </c>
      <c r="C28" s="1" t="s">
        <v>10</v>
      </c>
      <c r="D28" s="1" t="s">
        <v>11</v>
      </c>
      <c r="E28" s="1">
        <f t="shared" si="0"/>
        <v>749</v>
      </c>
      <c r="F28" s="4">
        <f t="shared" si="1"/>
        <v>24.624630548350083</v>
      </c>
      <c r="G28" s="5">
        <v>42619</v>
      </c>
      <c r="H28" s="5">
        <v>42716</v>
      </c>
      <c r="I28" s="5">
        <v>43368</v>
      </c>
      <c r="K28" s="1" t="s">
        <v>45</v>
      </c>
      <c r="L28" s="1">
        <v>41.817999999999998</v>
      </c>
      <c r="M28" s="1">
        <v>0.76205780000000001</v>
      </c>
    </row>
    <row r="29" spans="1:13" x14ac:dyDescent="0.25">
      <c r="A29" s="1">
        <v>27</v>
      </c>
      <c r="B29" s="1" t="s">
        <v>9</v>
      </c>
      <c r="C29" s="1" t="s">
        <v>10</v>
      </c>
      <c r="D29" s="1" t="s">
        <v>11</v>
      </c>
      <c r="E29" s="1">
        <f t="shared" si="0"/>
        <v>493</v>
      </c>
      <c r="F29" s="4">
        <f t="shared" si="1"/>
        <v>16.208201415669681</v>
      </c>
      <c r="G29" s="5">
        <v>42619</v>
      </c>
      <c r="H29" s="5">
        <v>42716</v>
      </c>
      <c r="I29" s="5">
        <v>43112</v>
      </c>
      <c r="K29" s="1" t="s">
        <v>46</v>
      </c>
      <c r="L29" s="1">
        <v>47.788333000000002</v>
      </c>
      <c r="M29" s="1">
        <v>0.76205780000000001</v>
      </c>
    </row>
    <row r="30" spans="1:13" x14ac:dyDescent="0.25">
      <c r="A30" s="1">
        <v>28</v>
      </c>
      <c r="B30" s="1" t="s">
        <v>9</v>
      </c>
      <c r="C30" s="1" t="s">
        <v>10</v>
      </c>
      <c r="D30" s="1" t="s">
        <v>11</v>
      </c>
      <c r="E30" s="1">
        <f t="shared" si="0"/>
        <v>965</v>
      </c>
      <c r="F30" s="4">
        <f t="shared" si="1"/>
        <v>31.725992629049173</v>
      </c>
      <c r="G30" s="5">
        <v>42619</v>
      </c>
      <c r="H30" s="5">
        <v>42716</v>
      </c>
      <c r="I30" s="5">
        <v>43584</v>
      </c>
      <c r="K30" s="1" t="s">
        <v>47</v>
      </c>
      <c r="L30" s="1">
        <v>49.718330000000002</v>
      </c>
      <c r="M30" s="1">
        <v>0.77965479999999998</v>
      </c>
    </row>
    <row r="31" spans="1:13" x14ac:dyDescent="0.25">
      <c r="A31" s="1">
        <v>29</v>
      </c>
      <c r="B31" s="1" t="s">
        <v>9</v>
      </c>
      <c r="C31" s="1" t="s">
        <v>10</v>
      </c>
      <c r="D31" s="1" t="s">
        <v>11</v>
      </c>
      <c r="E31" s="1">
        <f t="shared" si="0"/>
        <v>707</v>
      </c>
      <c r="F31" s="4">
        <f t="shared" si="1"/>
        <v>23.243810143769707</v>
      </c>
      <c r="G31" s="5">
        <v>42619</v>
      </c>
      <c r="H31" s="5">
        <v>42716</v>
      </c>
      <c r="I31" s="5">
        <v>43326</v>
      </c>
      <c r="K31" s="1" t="s">
        <v>48</v>
      </c>
      <c r="L31" s="1">
        <v>51.380473000000002</v>
      </c>
      <c r="M31" s="1">
        <v>0.77965479999999998</v>
      </c>
    </row>
    <row r="32" spans="1:13" x14ac:dyDescent="0.25">
      <c r="A32" s="1">
        <v>30</v>
      </c>
      <c r="B32" s="1" t="s">
        <v>9</v>
      </c>
      <c r="C32" s="1" t="s">
        <v>10</v>
      </c>
      <c r="D32" s="1" t="s">
        <v>11</v>
      </c>
      <c r="E32" s="1">
        <f t="shared" si="0"/>
        <v>964</v>
      </c>
      <c r="F32" s="4">
        <f t="shared" si="1"/>
        <v>31.693115952749643</v>
      </c>
      <c r="G32" s="5">
        <v>42619</v>
      </c>
      <c r="H32" s="5">
        <v>42716</v>
      </c>
      <c r="I32" s="5">
        <v>43583</v>
      </c>
      <c r="K32" s="1" t="s">
        <v>49</v>
      </c>
      <c r="L32" s="1">
        <v>52.720706999999997</v>
      </c>
      <c r="M32" s="1">
        <v>0.79820420000000003</v>
      </c>
    </row>
    <row r="33" spans="1:13" x14ac:dyDescent="0.25">
      <c r="A33" s="1">
        <v>31</v>
      </c>
      <c r="B33" s="1" t="s">
        <v>12</v>
      </c>
      <c r="C33" s="1" t="s">
        <v>10</v>
      </c>
      <c r="D33" s="1" t="s">
        <v>13</v>
      </c>
      <c r="E33" s="1">
        <f t="shared" si="0"/>
        <v>892</v>
      </c>
      <c r="F33" s="4">
        <f t="shared" si="1"/>
        <v>29.32599525918328</v>
      </c>
      <c r="G33" s="5">
        <v>42619</v>
      </c>
      <c r="H33" s="5">
        <v>42716</v>
      </c>
      <c r="I33" s="5">
        <v>43511</v>
      </c>
      <c r="K33" s="1" t="s">
        <v>50</v>
      </c>
      <c r="L33" s="1">
        <v>52.969465</v>
      </c>
      <c r="M33" s="1">
        <v>0.84269689999999997</v>
      </c>
    </row>
    <row r="34" spans="1:13" x14ac:dyDescent="0.25">
      <c r="A34" s="1">
        <v>32</v>
      </c>
      <c r="B34" s="1" t="s">
        <v>12</v>
      </c>
      <c r="C34" s="1" t="s">
        <v>10</v>
      </c>
      <c r="D34" s="1" t="s">
        <v>13</v>
      </c>
      <c r="E34" s="1">
        <f t="shared" si="0"/>
        <v>846</v>
      </c>
      <c r="F34" s="4">
        <f t="shared" si="1"/>
        <v>27.813668149404769</v>
      </c>
      <c r="G34" s="5">
        <v>42619</v>
      </c>
      <c r="H34" s="5">
        <v>42716</v>
      </c>
      <c r="I34" s="5">
        <v>43465</v>
      </c>
      <c r="K34" s="1" t="s">
        <v>51</v>
      </c>
      <c r="L34" s="1">
        <v>50.896808999999998</v>
      </c>
      <c r="M34" s="1">
        <v>0.96342530000000004</v>
      </c>
    </row>
    <row r="35" spans="1:13" x14ac:dyDescent="0.25">
      <c r="A35" s="1">
        <v>33</v>
      </c>
      <c r="B35" s="1" t="s">
        <v>12</v>
      </c>
      <c r="C35" s="1" t="s">
        <v>10</v>
      </c>
      <c r="D35" s="1" t="s">
        <v>13</v>
      </c>
      <c r="E35" s="1">
        <f t="shared" si="0"/>
        <v>574</v>
      </c>
      <c r="F35" s="4">
        <f t="shared" si="1"/>
        <v>18.87121219593184</v>
      </c>
      <c r="G35" s="5">
        <v>42619</v>
      </c>
      <c r="H35" s="5">
        <v>42716</v>
      </c>
      <c r="I35" s="5">
        <v>43193</v>
      </c>
      <c r="K35" s="1" t="s">
        <v>52</v>
      </c>
      <c r="L35" s="1">
        <v>42.767423999999998</v>
      </c>
      <c r="M35" s="1">
        <v>0.98820140000000001</v>
      </c>
    </row>
    <row r="36" spans="1:13" x14ac:dyDescent="0.25">
      <c r="A36" s="1">
        <v>34</v>
      </c>
      <c r="B36" s="1" t="s">
        <v>12</v>
      </c>
      <c r="C36" s="1" t="s">
        <v>10</v>
      </c>
      <c r="D36" s="1" t="s">
        <v>13</v>
      </c>
      <c r="E36" s="1">
        <f t="shared" si="0"/>
        <v>542</v>
      </c>
      <c r="F36" s="4">
        <f t="shared" si="1"/>
        <v>17.819158554346789</v>
      </c>
      <c r="G36" s="5">
        <v>42619</v>
      </c>
      <c r="H36" s="5">
        <v>42716</v>
      </c>
      <c r="I36" s="5">
        <v>43161</v>
      </c>
      <c r="K36" s="1" t="s">
        <v>53</v>
      </c>
      <c r="L36" s="1">
        <v>39.590857999999997</v>
      </c>
      <c r="M36" s="1">
        <v>1.0470109000000001</v>
      </c>
    </row>
    <row r="37" spans="1:13" x14ac:dyDescent="0.25">
      <c r="A37" s="1">
        <v>35</v>
      </c>
      <c r="B37" s="1" t="s">
        <v>12</v>
      </c>
      <c r="C37" s="1" t="s">
        <v>10</v>
      </c>
      <c r="D37" s="1" t="s">
        <v>13</v>
      </c>
      <c r="E37" s="1">
        <f t="shared" si="0"/>
        <v>594</v>
      </c>
      <c r="F37" s="4">
        <f t="shared" si="1"/>
        <v>19.528745721922498</v>
      </c>
      <c r="G37" s="5">
        <v>42619</v>
      </c>
      <c r="H37" s="5">
        <v>42716</v>
      </c>
      <c r="I37" s="5">
        <v>43213</v>
      </c>
      <c r="K37" s="1" t="s">
        <v>54</v>
      </c>
      <c r="L37" s="1">
        <v>35.577095</v>
      </c>
      <c r="M37" s="1">
        <v>1.2295202999999999</v>
      </c>
    </row>
    <row r="38" spans="1:13" x14ac:dyDescent="0.25">
      <c r="A38" s="1">
        <v>36</v>
      </c>
      <c r="B38" s="1" t="s">
        <v>12</v>
      </c>
      <c r="C38" s="1" t="s">
        <v>10</v>
      </c>
      <c r="D38" s="1" t="s">
        <v>13</v>
      </c>
      <c r="E38" s="1">
        <f>I38-G38</f>
        <v>665</v>
      </c>
      <c r="F38" s="4">
        <f t="shared" si="1"/>
        <v>21.862989739189327</v>
      </c>
      <c r="G38" s="5">
        <v>42619</v>
      </c>
      <c r="H38" s="5">
        <v>42716</v>
      </c>
      <c r="I38" s="5">
        <v>43284</v>
      </c>
      <c r="K38" s="1" t="s">
        <v>55</v>
      </c>
      <c r="L38" s="1">
        <v>32.421151000000002</v>
      </c>
      <c r="M38" s="1">
        <v>1.5014841999999999</v>
      </c>
    </row>
    <row r="39" spans="1:13" x14ac:dyDescent="0.25">
      <c r="A39" s="1">
        <v>37</v>
      </c>
      <c r="B39" s="1" t="s">
        <v>12</v>
      </c>
      <c r="C39" s="1" t="s">
        <v>10</v>
      </c>
      <c r="D39" s="1" t="s">
        <v>13</v>
      </c>
      <c r="E39" s="1">
        <f t="shared" si="0"/>
        <v>660</v>
      </c>
      <c r="F39" s="4">
        <f t="shared" si="1"/>
        <v>21.698606357691663</v>
      </c>
      <c r="G39" s="5">
        <v>42622</v>
      </c>
      <c r="H39" s="5">
        <v>42716</v>
      </c>
      <c r="I39" s="5">
        <v>43282</v>
      </c>
      <c r="K39" s="1" t="s">
        <v>56</v>
      </c>
      <c r="L39" s="1">
        <v>27.817667</v>
      </c>
      <c r="M39" s="1">
        <v>0.76205780000000001</v>
      </c>
    </row>
    <row r="40" spans="1:13" x14ac:dyDescent="0.25">
      <c r="A40" s="1">
        <v>38</v>
      </c>
      <c r="B40" s="1" t="s">
        <v>12</v>
      </c>
      <c r="C40" s="1" t="s">
        <v>10</v>
      </c>
      <c r="D40" s="1" t="s">
        <v>13</v>
      </c>
      <c r="E40" s="1">
        <f t="shared" si="0"/>
        <v>1001</v>
      </c>
      <c r="F40" s="4">
        <f t="shared" si="1"/>
        <v>32.909552975832355</v>
      </c>
      <c r="G40" s="5">
        <v>42622</v>
      </c>
      <c r="H40" s="5">
        <v>42716</v>
      </c>
      <c r="I40" s="5">
        <v>43623</v>
      </c>
      <c r="K40" s="1" t="s">
        <v>57</v>
      </c>
      <c r="L40" s="1">
        <v>31.001000000000001</v>
      </c>
      <c r="M40" s="1">
        <v>0.76205780000000001</v>
      </c>
    </row>
    <row r="41" spans="1:13" x14ac:dyDescent="0.25">
      <c r="A41" s="1">
        <v>39</v>
      </c>
      <c r="B41" s="1" t="s">
        <v>12</v>
      </c>
      <c r="C41" s="1" t="s">
        <v>10</v>
      </c>
      <c r="D41" s="1" t="s">
        <v>13</v>
      </c>
      <c r="E41" s="1">
        <f t="shared" si="0"/>
        <v>747</v>
      </c>
      <c r="F41" s="4">
        <f t="shared" si="1"/>
        <v>24.55887719575102</v>
      </c>
      <c r="G41" s="5">
        <v>42622</v>
      </c>
      <c r="H41" s="5">
        <v>42716</v>
      </c>
      <c r="I41" s="5">
        <v>43369</v>
      </c>
      <c r="K41" s="1" t="s">
        <v>58</v>
      </c>
      <c r="L41" s="1">
        <v>34.762332999999998</v>
      </c>
      <c r="M41" s="1">
        <v>0.76205780000000001</v>
      </c>
    </row>
    <row r="42" spans="1:13" x14ac:dyDescent="0.25">
      <c r="A42" s="1">
        <v>40</v>
      </c>
      <c r="B42" s="1" t="s">
        <v>12</v>
      </c>
      <c r="C42" s="1" t="s">
        <v>10</v>
      </c>
      <c r="D42" s="1" t="s">
        <v>13</v>
      </c>
      <c r="E42" s="1">
        <f t="shared" si="0"/>
        <v>637</v>
      </c>
      <c r="F42" s="4">
        <f t="shared" si="1"/>
        <v>20.942442802802407</v>
      </c>
      <c r="G42" s="5">
        <v>42622</v>
      </c>
      <c r="H42" s="5">
        <v>42716</v>
      </c>
      <c r="I42" s="5">
        <v>43259</v>
      </c>
      <c r="K42" s="1" t="s">
        <v>59</v>
      </c>
      <c r="L42" s="1">
        <v>35.747999999999998</v>
      </c>
      <c r="M42" s="1">
        <v>0.76205780000000001</v>
      </c>
    </row>
    <row r="43" spans="1:13" x14ac:dyDescent="0.25">
      <c r="A43" s="1">
        <v>41</v>
      </c>
      <c r="B43" s="1" t="s">
        <v>12</v>
      </c>
      <c r="C43" s="1" t="s">
        <v>10</v>
      </c>
      <c r="D43" s="1" t="s">
        <v>13</v>
      </c>
      <c r="E43" s="1">
        <f t="shared" si="0"/>
        <v>727</v>
      </c>
      <c r="F43" s="4">
        <f t="shared" si="1"/>
        <v>23.901343669760362</v>
      </c>
      <c r="G43" s="5">
        <v>42620</v>
      </c>
      <c r="H43" s="5">
        <v>42716</v>
      </c>
      <c r="I43" s="5">
        <v>43347</v>
      </c>
      <c r="K43" s="1" t="s">
        <v>60</v>
      </c>
      <c r="L43" s="1">
        <v>35.015124</v>
      </c>
      <c r="M43" s="1">
        <v>0.77027239999999997</v>
      </c>
    </row>
    <row r="44" spans="1:13" x14ac:dyDescent="0.25">
      <c r="A44" s="1">
        <v>42</v>
      </c>
      <c r="B44" s="1" t="s">
        <v>12</v>
      </c>
      <c r="C44" s="1" t="s">
        <v>10</v>
      </c>
      <c r="D44" s="1" t="s">
        <v>13</v>
      </c>
      <c r="E44" s="1">
        <f t="shared" si="0"/>
        <v>688</v>
      </c>
      <c r="F44" s="4">
        <f t="shared" si="1"/>
        <v>22.619153294078583</v>
      </c>
      <c r="G44" s="5">
        <v>42620</v>
      </c>
      <c r="H44" s="5">
        <v>42716</v>
      </c>
      <c r="I44" s="5">
        <v>43308</v>
      </c>
      <c r="K44" s="1" t="s">
        <v>61</v>
      </c>
      <c r="L44" s="1">
        <v>36.244008999999998</v>
      </c>
      <c r="M44" s="1">
        <v>0.81769639999999999</v>
      </c>
    </row>
    <row r="45" spans="1:13" x14ac:dyDescent="0.25">
      <c r="A45" s="1">
        <v>43</v>
      </c>
      <c r="B45" s="1" t="s">
        <v>12</v>
      </c>
      <c r="C45" s="1" t="s">
        <v>10</v>
      </c>
      <c r="D45" s="1" t="s">
        <v>13</v>
      </c>
      <c r="E45" s="1">
        <f t="shared" si="0"/>
        <v>740</v>
      </c>
      <c r="F45" s="4">
        <f t="shared" si="1"/>
        <v>24.328740461654288</v>
      </c>
      <c r="G45" s="5">
        <v>42620</v>
      </c>
      <c r="H45" s="5">
        <v>42716</v>
      </c>
      <c r="I45" s="5">
        <v>43360</v>
      </c>
      <c r="K45" s="1" t="s">
        <v>62</v>
      </c>
      <c r="L45" s="1">
        <v>36.751424</v>
      </c>
      <c r="M45" s="1">
        <v>0.84205160000000001</v>
      </c>
    </row>
    <row r="46" spans="1:13" x14ac:dyDescent="0.25">
      <c r="A46" s="1">
        <v>44</v>
      </c>
      <c r="B46" s="1" t="s">
        <v>12</v>
      </c>
      <c r="C46" s="1" t="s">
        <v>10</v>
      </c>
      <c r="D46" s="1" t="s">
        <v>13</v>
      </c>
      <c r="E46" s="1">
        <f t="shared" si="0"/>
        <v>573</v>
      </c>
      <c r="F46" s="4">
        <f t="shared" si="1"/>
        <v>18.838335519632309</v>
      </c>
      <c r="G46" s="5">
        <v>42620</v>
      </c>
      <c r="H46" s="5">
        <v>42716</v>
      </c>
      <c r="I46" s="5">
        <v>43193</v>
      </c>
      <c r="K46" s="1" t="s">
        <v>63</v>
      </c>
      <c r="L46" s="1">
        <v>36.185152000000002</v>
      </c>
      <c r="M46" s="1">
        <v>0.90162109999999995</v>
      </c>
    </row>
    <row r="47" spans="1:13" x14ac:dyDescent="0.25">
      <c r="A47" s="1">
        <v>45</v>
      </c>
      <c r="B47" s="1" t="s">
        <v>12</v>
      </c>
      <c r="C47" s="1" t="s">
        <v>10</v>
      </c>
      <c r="D47" s="1" t="s">
        <v>13</v>
      </c>
      <c r="E47" s="1">
        <f t="shared" si="0"/>
        <v>852</v>
      </c>
      <c r="F47" s="4">
        <f t="shared" si="1"/>
        <v>28.010928207201967</v>
      </c>
      <c r="G47" s="5">
        <v>42619</v>
      </c>
      <c r="H47" s="5">
        <v>42716</v>
      </c>
      <c r="I47" s="5">
        <v>43471</v>
      </c>
      <c r="K47" s="1" t="s">
        <v>64</v>
      </c>
      <c r="L47" s="1">
        <v>32.547198999999999</v>
      </c>
      <c r="M47" s="1">
        <v>0.93993329999999997</v>
      </c>
    </row>
    <row r="48" spans="1:13" x14ac:dyDescent="0.25">
      <c r="A48" s="1">
        <v>46</v>
      </c>
      <c r="B48" s="1" t="s">
        <v>12</v>
      </c>
      <c r="C48" s="1" t="s">
        <v>10</v>
      </c>
      <c r="D48" s="1" t="s">
        <v>13</v>
      </c>
      <c r="E48" s="1">
        <f t="shared" si="0"/>
        <v>497</v>
      </c>
      <c r="F48" s="4">
        <f t="shared" si="1"/>
        <v>16.339708120867812</v>
      </c>
      <c r="G48" s="5">
        <v>42619</v>
      </c>
      <c r="H48" s="5">
        <v>42716</v>
      </c>
      <c r="I48" s="5">
        <v>43116</v>
      </c>
      <c r="K48" s="1" t="s">
        <v>65</v>
      </c>
      <c r="L48" s="1">
        <v>32.302199000000002</v>
      </c>
      <c r="M48" s="1">
        <v>0.93993329999999997</v>
      </c>
    </row>
    <row r="49" spans="1:13" x14ac:dyDescent="0.25">
      <c r="A49" s="1">
        <v>47</v>
      </c>
      <c r="B49" s="1" t="s">
        <v>12</v>
      </c>
      <c r="C49" s="1" t="s">
        <v>10</v>
      </c>
      <c r="D49" s="1" t="s">
        <v>13</v>
      </c>
      <c r="E49" s="1">
        <f t="shared" si="0"/>
        <v>514</v>
      </c>
      <c r="F49" s="4">
        <f t="shared" si="1"/>
        <v>16.898611617959872</v>
      </c>
      <c r="G49" s="5">
        <v>42619</v>
      </c>
      <c r="H49" s="5">
        <v>42716</v>
      </c>
      <c r="I49" s="5">
        <v>43133</v>
      </c>
      <c r="K49" s="1" t="s">
        <v>66</v>
      </c>
      <c r="L49" s="1">
        <v>31.608711</v>
      </c>
      <c r="M49" s="1">
        <v>0.98618519999999998</v>
      </c>
    </row>
    <row r="50" spans="1:13" x14ac:dyDescent="0.25">
      <c r="A50" s="1">
        <v>48</v>
      </c>
      <c r="B50" s="1" t="s">
        <v>12</v>
      </c>
      <c r="C50" s="1" t="s">
        <v>10</v>
      </c>
      <c r="D50" s="1" t="s">
        <v>13</v>
      </c>
      <c r="E50" s="1">
        <f t="shared" si="0"/>
        <v>861</v>
      </c>
      <c r="F50" s="4">
        <f t="shared" si="1"/>
        <v>28.306818293897763</v>
      </c>
      <c r="G50" s="5">
        <v>42619</v>
      </c>
      <c r="H50" s="5">
        <v>42716</v>
      </c>
      <c r="I50" s="5">
        <v>43480</v>
      </c>
      <c r="K50" s="1" t="s">
        <v>67</v>
      </c>
      <c r="L50" s="1">
        <v>30.704599999999999</v>
      </c>
      <c r="M50" s="1">
        <v>1.0442887999999999</v>
      </c>
    </row>
    <row r="51" spans="1:13" x14ac:dyDescent="0.25">
      <c r="A51" s="1">
        <v>49</v>
      </c>
      <c r="B51" s="1" t="s">
        <v>12</v>
      </c>
      <c r="C51" s="1" t="s">
        <v>10</v>
      </c>
      <c r="D51" s="1" t="s">
        <v>13</v>
      </c>
      <c r="E51" s="1">
        <f t="shared" si="0"/>
        <v>829</v>
      </c>
      <c r="F51" s="4">
        <f t="shared" si="1"/>
        <v>27.254764652312712</v>
      </c>
      <c r="G51" s="5">
        <v>42619</v>
      </c>
      <c r="H51" s="5">
        <v>42716</v>
      </c>
      <c r="I51" s="5">
        <v>43448</v>
      </c>
    </row>
    <row r="52" spans="1:13" x14ac:dyDescent="0.25">
      <c r="A52" s="1">
        <v>50</v>
      </c>
      <c r="B52" s="1" t="s">
        <v>12</v>
      </c>
      <c r="C52" s="1" t="s">
        <v>10</v>
      </c>
      <c r="D52" s="1" t="s">
        <v>13</v>
      </c>
      <c r="E52" s="1">
        <f t="shared" si="0"/>
        <v>909</v>
      </c>
      <c r="F52" s="4">
        <f t="shared" si="1"/>
        <v>29.884898756275337</v>
      </c>
      <c r="G52" s="5">
        <v>42619</v>
      </c>
      <c r="H52" s="5">
        <v>42716</v>
      </c>
      <c r="I52" s="5">
        <v>43528</v>
      </c>
    </row>
    <row r="53" spans="1:13" x14ac:dyDescent="0.25">
      <c r="A53" s="1">
        <v>51</v>
      </c>
      <c r="B53" s="1" t="s">
        <v>12</v>
      </c>
      <c r="C53" s="1" t="s">
        <v>10</v>
      </c>
      <c r="D53" s="1" t="s">
        <v>13</v>
      </c>
      <c r="E53" s="1">
        <f t="shared" si="0"/>
        <v>675</v>
      </c>
      <c r="F53" s="4">
        <f t="shared" si="1"/>
        <v>22.191756502184656</v>
      </c>
      <c r="G53" s="5">
        <v>42619</v>
      </c>
      <c r="H53" s="5">
        <v>42716</v>
      </c>
      <c r="I53" s="5">
        <v>43294</v>
      </c>
    </row>
    <row r="54" spans="1:13" x14ac:dyDescent="0.25">
      <c r="A54" s="1">
        <v>52</v>
      </c>
      <c r="B54" s="1" t="s">
        <v>12</v>
      </c>
      <c r="C54" s="1" t="s">
        <v>10</v>
      </c>
      <c r="D54" s="1" t="s">
        <v>13</v>
      </c>
      <c r="E54" s="1">
        <f t="shared" si="0"/>
        <v>934</v>
      </c>
      <c r="F54" s="4">
        <f t="shared" si="1"/>
        <v>30.706815663763656</v>
      </c>
      <c r="G54" s="5">
        <v>42619</v>
      </c>
      <c r="H54" s="5">
        <v>42716</v>
      </c>
      <c r="I54" s="5">
        <v>43553</v>
      </c>
    </row>
    <row r="55" spans="1:13" x14ac:dyDescent="0.25">
      <c r="A55" s="1">
        <v>53</v>
      </c>
      <c r="B55" s="1" t="s">
        <v>12</v>
      </c>
      <c r="C55" s="1" t="s">
        <v>10</v>
      </c>
      <c r="D55" s="1" t="s">
        <v>13</v>
      </c>
      <c r="E55" s="1">
        <f t="shared" si="0"/>
        <v>925</v>
      </c>
      <c r="F55" s="4">
        <f t="shared" si="1"/>
        <v>30.410925577067861</v>
      </c>
      <c r="G55" s="5">
        <v>42624</v>
      </c>
      <c r="H55" s="5">
        <v>42716</v>
      </c>
      <c r="I55" s="5">
        <v>43549</v>
      </c>
    </row>
    <row r="56" spans="1:13" x14ac:dyDescent="0.25">
      <c r="A56" s="1">
        <v>54</v>
      </c>
      <c r="B56" s="1" t="s">
        <v>12</v>
      </c>
      <c r="C56" s="1" t="s">
        <v>10</v>
      </c>
      <c r="D56" s="1" t="s">
        <v>13</v>
      </c>
      <c r="E56" s="1">
        <f t="shared" si="0"/>
        <v>651</v>
      </c>
      <c r="F56" s="4">
        <f t="shared" si="1"/>
        <v>21.402716270995867</v>
      </c>
      <c r="G56" s="5">
        <v>42624</v>
      </c>
      <c r="H56" s="5">
        <v>42716</v>
      </c>
      <c r="I56" s="5">
        <v>43275</v>
      </c>
    </row>
    <row r="57" spans="1:13" x14ac:dyDescent="0.25">
      <c r="A57" s="1">
        <v>55</v>
      </c>
      <c r="B57" s="1" t="s">
        <v>12</v>
      </c>
      <c r="C57" s="1" t="s">
        <v>10</v>
      </c>
      <c r="D57" s="1" t="s">
        <v>13</v>
      </c>
      <c r="E57" s="1">
        <f t="shared" si="0"/>
        <v>1040</v>
      </c>
      <c r="F57" s="4">
        <f t="shared" si="1"/>
        <v>34.191743351514134</v>
      </c>
      <c r="G57" s="5">
        <v>42624</v>
      </c>
      <c r="H57" s="5">
        <v>42716</v>
      </c>
      <c r="I57" s="5">
        <v>43664</v>
      </c>
    </row>
    <row r="58" spans="1:13" x14ac:dyDescent="0.25">
      <c r="A58" s="1">
        <v>56</v>
      </c>
      <c r="B58" s="1" t="s">
        <v>12</v>
      </c>
      <c r="C58" s="1" t="s">
        <v>10</v>
      </c>
      <c r="D58" s="1" t="s">
        <v>13</v>
      </c>
      <c r="E58" s="1">
        <f t="shared" si="0"/>
        <v>761</v>
      </c>
      <c r="F58" s="4">
        <f t="shared" si="1"/>
        <v>25.01915066394448</v>
      </c>
      <c r="G58" s="5">
        <v>42624</v>
      </c>
      <c r="H58" s="5">
        <v>42716</v>
      </c>
      <c r="I58" s="5">
        <v>43385</v>
      </c>
    </row>
    <row r="59" spans="1:13" x14ac:dyDescent="0.25">
      <c r="A59" s="1">
        <v>57</v>
      </c>
      <c r="B59" s="1" t="s">
        <v>12</v>
      </c>
      <c r="C59" s="1" t="s">
        <v>10</v>
      </c>
      <c r="D59" s="1" t="s">
        <v>13</v>
      </c>
      <c r="E59" s="1">
        <f t="shared" si="0"/>
        <v>880</v>
      </c>
      <c r="F59" s="4">
        <f t="shared" si="1"/>
        <v>28.931475143588884</v>
      </c>
      <c r="G59" s="5">
        <v>42624</v>
      </c>
      <c r="H59" s="5">
        <v>42716</v>
      </c>
      <c r="I59" s="5">
        <v>43504</v>
      </c>
    </row>
    <row r="60" spans="1:13" x14ac:dyDescent="0.25">
      <c r="A60" s="1">
        <v>58</v>
      </c>
      <c r="B60" s="1" t="s">
        <v>12</v>
      </c>
      <c r="C60" s="1" t="s">
        <v>10</v>
      </c>
      <c r="D60" s="1" t="s">
        <v>13</v>
      </c>
      <c r="E60" s="1">
        <f t="shared" si="0"/>
        <v>828</v>
      </c>
      <c r="F60" s="4">
        <f t="shared" si="1"/>
        <v>27.221887976013178</v>
      </c>
      <c r="G60" s="5">
        <v>42624</v>
      </c>
      <c r="H60" s="5">
        <v>42716</v>
      </c>
      <c r="I60" s="5">
        <v>43452</v>
      </c>
    </row>
    <row r="61" spans="1:13" x14ac:dyDescent="0.25">
      <c r="A61" s="1">
        <v>59</v>
      </c>
      <c r="B61" s="1" t="s">
        <v>12</v>
      </c>
      <c r="C61" s="1" t="s">
        <v>10</v>
      </c>
      <c r="D61" s="1" t="s">
        <v>13</v>
      </c>
      <c r="E61" s="1">
        <f t="shared" si="0"/>
        <v>887</v>
      </c>
      <c r="F61" s="4">
        <f t="shared" si="1"/>
        <v>29.161611877685615</v>
      </c>
      <c r="G61" s="5">
        <v>42624</v>
      </c>
      <c r="H61" s="5">
        <v>42716</v>
      </c>
      <c r="I61" s="5">
        <v>43511</v>
      </c>
    </row>
    <row r="62" spans="1:13" x14ac:dyDescent="0.25">
      <c r="A62" s="1">
        <v>60</v>
      </c>
      <c r="B62" s="1" t="s">
        <v>12</v>
      </c>
      <c r="C62" s="1" t="s">
        <v>10</v>
      </c>
      <c r="D62" s="1" t="s">
        <v>13</v>
      </c>
      <c r="E62" s="1">
        <f t="shared" si="0"/>
        <v>864</v>
      </c>
      <c r="F62" s="4">
        <f t="shared" si="1"/>
        <v>28.40544832279636</v>
      </c>
      <c r="G62" s="5">
        <v>42624</v>
      </c>
      <c r="H62" s="5">
        <v>42716</v>
      </c>
      <c r="I62" s="5">
        <v>43488</v>
      </c>
    </row>
    <row r="63" spans="1:13" x14ac:dyDescent="0.25">
      <c r="A63" s="1">
        <v>61</v>
      </c>
      <c r="B63" s="1" t="s">
        <v>14</v>
      </c>
      <c r="C63" s="1" t="s">
        <v>15</v>
      </c>
      <c r="D63" s="1" t="s">
        <v>11</v>
      </c>
      <c r="E63" s="1">
        <f t="shared" si="0"/>
        <v>702</v>
      </c>
      <c r="F63" s="4">
        <f t="shared" si="1"/>
        <v>23.079426762272043</v>
      </c>
      <c r="G63" s="6">
        <v>42626</v>
      </c>
      <c r="H63" s="5">
        <v>42716</v>
      </c>
      <c r="I63" s="5">
        <v>43328</v>
      </c>
    </row>
    <row r="64" spans="1:13" x14ac:dyDescent="0.25">
      <c r="A64" s="1">
        <v>62</v>
      </c>
      <c r="B64" s="1" t="s">
        <v>14</v>
      </c>
      <c r="C64" s="1" t="s">
        <v>15</v>
      </c>
      <c r="D64" s="1" t="s">
        <v>11</v>
      </c>
      <c r="E64" s="1">
        <f t="shared" si="0"/>
        <v>742</v>
      </c>
      <c r="F64" s="4">
        <f t="shared" si="1"/>
        <v>24.394493814253355</v>
      </c>
      <c r="G64" s="6">
        <v>42626</v>
      </c>
      <c r="H64" s="5">
        <v>42716</v>
      </c>
      <c r="I64" s="5">
        <v>43368</v>
      </c>
    </row>
    <row r="65" spans="1:9" x14ac:dyDescent="0.25">
      <c r="A65" s="1">
        <v>63</v>
      </c>
      <c r="B65" s="1" t="s">
        <v>14</v>
      </c>
      <c r="C65" s="1" t="s">
        <v>15</v>
      </c>
      <c r="D65" s="1" t="s">
        <v>11</v>
      </c>
      <c r="E65" s="1">
        <f t="shared" si="0"/>
        <v>834</v>
      </c>
      <c r="F65" s="4">
        <f t="shared" si="1"/>
        <v>27.419148033810377</v>
      </c>
      <c r="G65" s="6">
        <v>42626</v>
      </c>
      <c r="H65" s="5">
        <v>42716</v>
      </c>
      <c r="I65" s="5">
        <v>43460</v>
      </c>
    </row>
    <row r="66" spans="1:9" x14ac:dyDescent="0.25">
      <c r="A66" s="1">
        <v>64</v>
      </c>
      <c r="B66" s="1" t="s">
        <v>14</v>
      </c>
      <c r="C66" s="1" t="s">
        <v>15</v>
      </c>
      <c r="D66" s="1" t="s">
        <v>11</v>
      </c>
      <c r="E66" s="1">
        <f t="shared" si="0"/>
        <v>1028</v>
      </c>
      <c r="F66" s="4">
        <f t="shared" si="1"/>
        <v>33.797223235919745</v>
      </c>
      <c r="G66" s="6">
        <v>42626</v>
      </c>
      <c r="H66" s="5">
        <v>42716</v>
      </c>
      <c r="I66" s="5">
        <v>43654</v>
      </c>
    </row>
    <row r="67" spans="1:9" x14ac:dyDescent="0.25">
      <c r="A67" s="1">
        <v>65</v>
      </c>
      <c r="B67" s="1" t="s">
        <v>14</v>
      </c>
      <c r="C67" s="1" t="s">
        <v>15</v>
      </c>
      <c r="D67" s="1" t="s">
        <v>11</v>
      </c>
      <c r="E67" s="1">
        <f t="shared" si="0"/>
        <v>983</v>
      </c>
      <c r="F67" s="4">
        <f t="shared" si="1"/>
        <v>32.317772802440764</v>
      </c>
      <c r="G67" s="6">
        <v>42626</v>
      </c>
      <c r="H67" s="5">
        <v>42716</v>
      </c>
      <c r="I67" s="5">
        <v>43609</v>
      </c>
    </row>
    <row r="68" spans="1:9" x14ac:dyDescent="0.25">
      <c r="A68" s="1">
        <v>66</v>
      </c>
      <c r="B68" s="1" t="s">
        <v>14</v>
      </c>
      <c r="C68" s="1" t="s">
        <v>15</v>
      </c>
      <c r="D68" s="1" t="s">
        <v>11</v>
      </c>
      <c r="E68" s="1">
        <f t="shared" ref="E68:E121" si="2">I68-G68</f>
        <v>596</v>
      </c>
      <c r="F68" s="4">
        <f t="shared" ref="F68:F122" si="3">E68/30.4167</f>
        <v>19.594499074521561</v>
      </c>
      <c r="G68" s="6">
        <v>42626</v>
      </c>
      <c r="H68" s="5">
        <v>42716</v>
      </c>
      <c r="I68" s="5">
        <v>43222</v>
      </c>
    </row>
    <row r="69" spans="1:9" x14ac:dyDescent="0.25">
      <c r="A69" s="1">
        <v>67</v>
      </c>
      <c r="B69" s="1" t="s">
        <v>14</v>
      </c>
      <c r="C69" s="1" t="s">
        <v>15</v>
      </c>
      <c r="D69" s="1" t="s">
        <v>11</v>
      </c>
      <c r="E69" s="1">
        <f t="shared" si="2"/>
        <v>732</v>
      </c>
      <c r="F69" s="4">
        <f t="shared" si="3"/>
        <v>24.065727051258026</v>
      </c>
      <c r="G69" s="6">
        <v>42626</v>
      </c>
      <c r="H69" s="5">
        <v>42716</v>
      </c>
      <c r="I69" s="7">
        <v>43358</v>
      </c>
    </row>
    <row r="70" spans="1:9" x14ac:dyDescent="0.25">
      <c r="A70" s="1">
        <v>68</v>
      </c>
      <c r="B70" s="1" t="s">
        <v>14</v>
      </c>
      <c r="C70" s="1" t="s">
        <v>15</v>
      </c>
      <c r="D70" s="1" t="s">
        <v>11</v>
      </c>
      <c r="E70" s="1">
        <f t="shared" si="2"/>
        <v>818</v>
      </c>
      <c r="F70" s="4">
        <f t="shared" si="3"/>
        <v>26.893121213017849</v>
      </c>
      <c r="G70" s="6">
        <v>42626</v>
      </c>
      <c r="H70" s="5">
        <v>42716</v>
      </c>
      <c r="I70" s="5">
        <v>43444</v>
      </c>
    </row>
    <row r="71" spans="1:9" x14ac:dyDescent="0.25">
      <c r="A71" s="1">
        <v>69</v>
      </c>
      <c r="B71" s="1" t="s">
        <v>14</v>
      </c>
      <c r="C71" s="1" t="s">
        <v>15</v>
      </c>
      <c r="D71" s="1" t="s">
        <v>11</v>
      </c>
      <c r="E71" s="1">
        <f t="shared" si="2"/>
        <v>643</v>
      </c>
      <c r="F71" s="4">
        <f t="shared" si="3"/>
        <v>21.139702860599606</v>
      </c>
      <c r="G71" s="6">
        <v>42626</v>
      </c>
      <c r="H71" s="5">
        <v>42716</v>
      </c>
      <c r="I71" s="5">
        <v>43269</v>
      </c>
    </row>
    <row r="72" spans="1:9" x14ac:dyDescent="0.25">
      <c r="A72" s="1">
        <v>70</v>
      </c>
      <c r="B72" s="1" t="s">
        <v>14</v>
      </c>
      <c r="C72" s="1" t="s">
        <v>15</v>
      </c>
      <c r="D72" s="1" t="s">
        <v>11</v>
      </c>
      <c r="E72" s="1">
        <f t="shared" si="2"/>
        <v>864</v>
      </c>
      <c r="F72" s="4">
        <f t="shared" si="3"/>
        <v>28.40544832279636</v>
      </c>
      <c r="G72" s="6">
        <v>42626</v>
      </c>
      <c r="H72" s="5">
        <v>42716</v>
      </c>
      <c r="I72" s="5">
        <v>43490</v>
      </c>
    </row>
    <row r="73" spans="1:9" x14ac:dyDescent="0.25">
      <c r="A73" s="1">
        <v>71</v>
      </c>
      <c r="B73" s="1" t="s">
        <v>14</v>
      </c>
      <c r="C73" s="1" t="s">
        <v>15</v>
      </c>
      <c r="D73" s="1" t="s">
        <v>11</v>
      </c>
      <c r="E73" s="1">
        <f t="shared" si="2"/>
        <v>549</v>
      </c>
      <c r="F73" s="4">
        <f t="shared" si="3"/>
        <v>18.04929528844352</v>
      </c>
      <c r="G73" s="6">
        <v>42626</v>
      </c>
      <c r="H73" s="5">
        <v>42716</v>
      </c>
      <c r="I73" s="5">
        <v>43175</v>
      </c>
    </row>
    <row r="74" spans="1:9" x14ac:dyDescent="0.25">
      <c r="A74" s="1">
        <v>72</v>
      </c>
      <c r="B74" s="1" t="s">
        <v>14</v>
      </c>
      <c r="C74" s="1" t="s">
        <v>15</v>
      </c>
      <c r="D74" s="1" t="s">
        <v>11</v>
      </c>
      <c r="E74" s="1">
        <f t="shared" si="2"/>
        <v>734</v>
      </c>
      <c r="F74" s="4">
        <f t="shared" si="3"/>
        <v>24.131480403857093</v>
      </c>
      <c r="G74" s="6">
        <v>42626</v>
      </c>
      <c r="H74" s="5">
        <v>42716</v>
      </c>
      <c r="I74" s="5">
        <v>43360</v>
      </c>
    </row>
    <row r="75" spans="1:9" x14ac:dyDescent="0.25">
      <c r="A75" s="1">
        <v>73</v>
      </c>
      <c r="B75" s="1" t="s">
        <v>14</v>
      </c>
      <c r="C75" s="1" t="s">
        <v>15</v>
      </c>
      <c r="D75" s="1" t="s">
        <v>11</v>
      </c>
      <c r="E75" s="1">
        <f t="shared" si="2"/>
        <v>672</v>
      </c>
      <c r="F75" s="4">
        <f t="shared" si="3"/>
        <v>22.093126473286059</v>
      </c>
      <c r="G75" s="6">
        <v>42626</v>
      </c>
      <c r="H75" s="5">
        <v>42716</v>
      </c>
      <c r="I75" s="5">
        <v>43298</v>
      </c>
    </row>
    <row r="76" spans="1:9" x14ac:dyDescent="0.25">
      <c r="A76" s="1">
        <v>74</v>
      </c>
      <c r="B76" s="1" t="s">
        <v>14</v>
      </c>
      <c r="C76" s="1" t="s">
        <v>15</v>
      </c>
      <c r="D76" s="1" t="s">
        <v>11</v>
      </c>
      <c r="E76" s="1">
        <f t="shared" si="2"/>
        <v>745</v>
      </c>
      <c r="F76" s="4">
        <f t="shared" si="3"/>
        <v>24.493123843151952</v>
      </c>
      <c r="G76" s="6">
        <v>42626</v>
      </c>
      <c r="H76" s="5">
        <v>42716</v>
      </c>
      <c r="I76" s="5">
        <v>43371</v>
      </c>
    </row>
    <row r="77" spans="1:9" x14ac:dyDescent="0.25">
      <c r="A77" s="1">
        <v>75</v>
      </c>
      <c r="B77" s="1" t="s">
        <v>14</v>
      </c>
      <c r="C77" s="1" t="s">
        <v>15</v>
      </c>
      <c r="D77" s="1" t="s">
        <v>11</v>
      </c>
      <c r="E77" s="1">
        <f t="shared" si="2"/>
        <v>338</v>
      </c>
      <c r="F77" s="4">
        <f t="shared" si="3"/>
        <v>11.112316589242095</v>
      </c>
      <c r="G77" s="6">
        <v>42626</v>
      </c>
      <c r="H77" s="5">
        <v>42716</v>
      </c>
      <c r="I77" s="5">
        <v>42964</v>
      </c>
    </row>
    <row r="78" spans="1:9" x14ac:dyDescent="0.25">
      <c r="A78" s="1">
        <v>76</v>
      </c>
      <c r="B78" s="1" t="s">
        <v>14</v>
      </c>
      <c r="C78" s="1" t="s">
        <v>15</v>
      </c>
      <c r="D78" s="1" t="s">
        <v>11</v>
      </c>
      <c r="E78" s="1">
        <f t="shared" si="2"/>
        <v>875</v>
      </c>
      <c r="F78" s="4">
        <f t="shared" si="3"/>
        <v>28.767091762091219</v>
      </c>
      <c r="G78" s="6">
        <v>42626</v>
      </c>
      <c r="H78" s="5">
        <v>42716</v>
      </c>
      <c r="I78" s="5">
        <v>43501</v>
      </c>
    </row>
    <row r="79" spans="1:9" x14ac:dyDescent="0.25">
      <c r="A79" s="8">
        <v>77</v>
      </c>
      <c r="B79" s="1" t="s">
        <v>14</v>
      </c>
      <c r="C79" s="1" t="s">
        <v>15</v>
      </c>
      <c r="D79" s="1" t="s">
        <v>11</v>
      </c>
      <c r="E79" s="1">
        <f t="shared" si="2"/>
        <v>994</v>
      </c>
      <c r="F79" s="4">
        <f t="shared" si="3"/>
        <v>32.679416241735623</v>
      </c>
      <c r="G79" s="6">
        <v>42626</v>
      </c>
      <c r="H79" s="5">
        <v>42716</v>
      </c>
      <c r="I79" s="5">
        <v>43620</v>
      </c>
    </row>
    <row r="80" spans="1:9" x14ac:dyDescent="0.25">
      <c r="A80" s="1">
        <v>78</v>
      </c>
      <c r="B80" s="1" t="s">
        <v>14</v>
      </c>
      <c r="C80" s="1" t="s">
        <v>15</v>
      </c>
      <c r="D80" s="1" t="s">
        <v>11</v>
      </c>
      <c r="E80" s="1">
        <f t="shared" si="2"/>
        <v>958</v>
      </c>
      <c r="F80" s="4">
        <f t="shared" si="3"/>
        <v>31.495855894952445</v>
      </c>
      <c r="G80" s="6">
        <v>42626</v>
      </c>
      <c r="H80" s="5">
        <v>42716</v>
      </c>
      <c r="I80" s="5">
        <v>43584</v>
      </c>
    </row>
    <row r="81" spans="1:9" x14ac:dyDescent="0.25">
      <c r="A81" s="1">
        <v>79</v>
      </c>
      <c r="B81" s="1" t="s">
        <v>14</v>
      </c>
      <c r="C81" s="1" t="s">
        <v>15</v>
      </c>
      <c r="D81" s="1" t="s">
        <v>11</v>
      </c>
      <c r="E81" s="1">
        <f t="shared" si="2"/>
        <v>724</v>
      </c>
      <c r="F81" s="4">
        <f t="shared" si="3"/>
        <v>23.802713640861764</v>
      </c>
      <c r="G81" s="6">
        <v>42626</v>
      </c>
      <c r="H81" s="5">
        <v>42716</v>
      </c>
      <c r="I81" s="5">
        <v>43350</v>
      </c>
    </row>
    <row r="82" spans="1:9" x14ac:dyDescent="0.25">
      <c r="A82" s="1">
        <v>80</v>
      </c>
      <c r="B82" s="1" t="s">
        <v>14</v>
      </c>
      <c r="C82" s="1" t="s">
        <v>15</v>
      </c>
      <c r="D82" s="1" t="s">
        <v>11</v>
      </c>
      <c r="E82" s="1">
        <f t="shared" si="2"/>
        <v>202</v>
      </c>
      <c r="F82" s="4">
        <f t="shared" si="3"/>
        <v>6.6410886125056301</v>
      </c>
      <c r="G82" s="6">
        <v>42626</v>
      </c>
      <c r="H82" s="5">
        <v>42716</v>
      </c>
      <c r="I82" s="5">
        <v>42828</v>
      </c>
    </row>
    <row r="83" spans="1:9" x14ac:dyDescent="0.25">
      <c r="A83" s="1">
        <v>81</v>
      </c>
      <c r="B83" s="1" t="s">
        <v>14</v>
      </c>
      <c r="C83" s="1" t="s">
        <v>15</v>
      </c>
      <c r="D83" s="1" t="s">
        <v>11</v>
      </c>
      <c r="E83" s="1">
        <f t="shared" si="2"/>
        <v>896</v>
      </c>
      <c r="F83" s="4">
        <f t="shared" si="3"/>
        <v>29.457501964381411</v>
      </c>
      <c r="G83" s="6">
        <v>42626</v>
      </c>
      <c r="H83" s="5">
        <v>42716</v>
      </c>
      <c r="I83" s="5">
        <v>43522</v>
      </c>
    </row>
    <row r="84" spans="1:9" x14ac:dyDescent="0.25">
      <c r="A84" s="1">
        <v>82</v>
      </c>
      <c r="B84" s="1" t="s">
        <v>14</v>
      </c>
      <c r="C84" s="1" t="s">
        <v>15</v>
      </c>
      <c r="D84" s="1" t="s">
        <v>11</v>
      </c>
      <c r="E84" s="1">
        <f t="shared" si="2"/>
        <v>664</v>
      </c>
      <c r="F84" s="4">
        <f t="shared" si="3"/>
        <v>21.830113062889794</v>
      </c>
      <c r="G84" s="6">
        <v>42626</v>
      </c>
      <c r="H84" s="5">
        <v>42716</v>
      </c>
      <c r="I84" s="5">
        <v>43290</v>
      </c>
    </row>
    <row r="85" spans="1:9" x14ac:dyDescent="0.25">
      <c r="A85" s="1">
        <v>83</v>
      </c>
      <c r="B85" s="1" t="s">
        <v>14</v>
      </c>
      <c r="C85" s="1" t="s">
        <v>15</v>
      </c>
      <c r="D85" s="1" t="s">
        <v>11</v>
      </c>
      <c r="E85" s="1">
        <f t="shared" si="2"/>
        <v>723</v>
      </c>
      <c r="F85" s="4">
        <f t="shared" si="3"/>
        <v>23.769836964562231</v>
      </c>
      <c r="G85" s="6">
        <v>42626</v>
      </c>
      <c r="H85" s="5">
        <v>42716</v>
      </c>
      <c r="I85" s="5">
        <v>43349</v>
      </c>
    </row>
    <row r="86" spans="1:9" x14ac:dyDescent="0.25">
      <c r="A86" s="1">
        <v>84</v>
      </c>
      <c r="B86" s="1" t="s">
        <v>14</v>
      </c>
      <c r="C86" s="1" t="s">
        <v>15</v>
      </c>
      <c r="D86" s="1" t="s">
        <v>11</v>
      </c>
      <c r="E86" s="1">
        <f t="shared" si="2"/>
        <v>510</v>
      </c>
      <c r="F86" s="4">
        <f t="shared" si="3"/>
        <v>16.767104912761742</v>
      </c>
      <c r="G86" s="6">
        <v>42626</v>
      </c>
      <c r="H86" s="5">
        <v>42716</v>
      </c>
      <c r="I86" s="5">
        <v>43136</v>
      </c>
    </row>
    <row r="87" spans="1:9" x14ac:dyDescent="0.25">
      <c r="A87" s="1">
        <v>85</v>
      </c>
      <c r="B87" s="1" t="s">
        <v>14</v>
      </c>
      <c r="C87" s="1" t="s">
        <v>15</v>
      </c>
      <c r="D87" s="1" t="s">
        <v>11</v>
      </c>
      <c r="E87" s="1">
        <f t="shared" si="2"/>
        <v>856</v>
      </c>
      <c r="F87" s="4">
        <f t="shared" si="3"/>
        <v>28.142434912400098</v>
      </c>
      <c r="G87" s="6">
        <v>42626</v>
      </c>
      <c r="H87" s="5">
        <v>42716</v>
      </c>
      <c r="I87" s="5">
        <v>43482</v>
      </c>
    </row>
    <row r="88" spans="1:9" x14ac:dyDescent="0.25">
      <c r="A88" s="1">
        <v>86</v>
      </c>
      <c r="B88" s="1" t="s">
        <v>14</v>
      </c>
      <c r="C88" s="1" t="s">
        <v>15</v>
      </c>
      <c r="D88" s="1" t="s">
        <v>11</v>
      </c>
      <c r="E88" s="1">
        <f t="shared" si="2"/>
        <v>843</v>
      </c>
      <c r="F88" s="4">
        <f t="shared" si="3"/>
        <v>27.715038120506172</v>
      </c>
      <c r="G88" s="6">
        <v>42626</v>
      </c>
      <c r="H88" s="5">
        <v>42716</v>
      </c>
      <c r="I88" s="5">
        <v>43469</v>
      </c>
    </row>
    <row r="89" spans="1:9" x14ac:dyDescent="0.25">
      <c r="A89" s="1">
        <v>87</v>
      </c>
      <c r="B89" s="1" t="s">
        <v>14</v>
      </c>
      <c r="C89" s="1" t="s">
        <v>15</v>
      </c>
      <c r="D89" s="1" t="s">
        <v>11</v>
      </c>
      <c r="E89" s="1">
        <f t="shared" si="2"/>
        <v>909</v>
      </c>
      <c r="F89" s="4">
        <f t="shared" si="3"/>
        <v>29.884898756275337</v>
      </c>
      <c r="G89" s="6">
        <v>42626</v>
      </c>
      <c r="H89" s="5">
        <v>42716</v>
      </c>
      <c r="I89" s="5">
        <v>43535</v>
      </c>
    </row>
    <row r="90" spans="1:9" x14ac:dyDescent="0.25">
      <c r="A90" s="1">
        <v>88</v>
      </c>
      <c r="B90" s="1" t="s">
        <v>14</v>
      </c>
      <c r="C90" s="1" t="s">
        <v>15</v>
      </c>
      <c r="D90" s="1" t="s">
        <v>11</v>
      </c>
      <c r="E90" s="1">
        <f t="shared" si="2"/>
        <v>342</v>
      </c>
      <c r="F90" s="4">
        <f t="shared" si="3"/>
        <v>11.243823294440226</v>
      </c>
      <c r="G90" s="6">
        <v>42626</v>
      </c>
      <c r="H90" s="5">
        <v>42716</v>
      </c>
      <c r="I90" s="5">
        <v>42968</v>
      </c>
    </row>
    <row r="91" spans="1:9" x14ac:dyDescent="0.25">
      <c r="A91" s="1">
        <v>89</v>
      </c>
      <c r="B91" s="1" t="s">
        <v>14</v>
      </c>
      <c r="C91" s="1" t="s">
        <v>15</v>
      </c>
      <c r="D91" s="1" t="s">
        <v>11</v>
      </c>
      <c r="E91" s="1">
        <f t="shared" si="2"/>
        <v>927</v>
      </c>
      <c r="F91" s="4">
        <f t="shared" si="3"/>
        <v>30.476678929666928</v>
      </c>
      <c r="G91" s="6">
        <v>42626</v>
      </c>
      <c r="H91" s="5">
        <v>42716</v>
      </c>
      <c r="I91" s="5">
        <v>43553</v>
      </c>
    </row>
    <row r="92" spans="1:9" x14ac:dyDescent="0.25">
      <c r="A92" s="1">
        <v>90</v>
      </c>
      <c r="B92" s="1" t="s">
        <v>14</v>
      </c>
      <c r="C92" s="1" t="s">
        <v>15</v>
      </c>
      <c r="D92" s="1" t="s">
        <v>11</v>
      </c>
      <c r="E92" s="1">
        <f t="shared" si="2"/>
        <v>861</v>
      </c>
      <c r="F92" s="4">
        <f t="shared" si="3"/>
        <v>28.306818293897763</v>
      </c>
      <c r="G92" s="6">
        <v>42626</v>
      </c>
      <c r="H92" s="5">
        <v>42716</v>
      </c>
      <c r="I92" s="5">
        <v>43487</v>
      </c>
    </row>
    <row r="93" spans="1:9" x14ac:dyDescent="0.25">
      <c r="A93" s="1">
        <v>91</v>
      </c>
      <c r="B93" s="1" t="s">
        <v>16</v>
      </c>
      <c r="C93" s="1" t="s">
        <v>15</v>
      </c>
      <c r="D93" s="1" t="s">
        <v>13</v>
      </c>
      <c r="E93" s="1">
        <f t="shared" si="2"/>
        <v>743</v>
      </c>
      <c r="F93" s="4">
        <f t="shared" si="3"/>
        <v>24.427370490552889</v>
      </c>
      <c r="G93" s="5">
        <v>42626</v>
      </c>
      <c r="H93" s="5">
        <v>42716</v>
      </c>
      <c r="I93" s="5">
        <v>43369</v>
      </c>
    </row>
    <row r="94" spans="1:9" x14ac:dyDescent="0.25">
      <c r="A94" s="1">
        <v>92</v>
      </c>
      <c r="B94" s="1" t="s">
        <v>16</v>
      </c>
      <c r="C94" s="1" t="s">
        <v>15</v>
      </c>
      <c r="D94" s="1" t="s">
        <v>13</v>
      </c>
      <c r="E94" s="1">
        <f t="shared" si="2"/>
        <v>699</v>
      </c>
      <c r="F94" s="4">
        <f t="shared" si="3"/>
        <v>22.980796733373445</v>
      </c>
      <c r="G94" s="5">
        <v>42626</v>
      </c>
      <c r="H94" s="5">
        <v>42716</v>
      </c>
      <c r="I94" s="5">
        <v>43325</v>
      </c>
    </row>
    <row r="95" spans="1:9" x14ac:dyDescent="0.25">
      <c r="A95" s="1">
        <v>93</v>
      </c>
      <c r="B95" s="1" t="s">
        <v>16</v>
      </c>
      <c r="C95" s="1" t="s">
        <v>15</v>
      </c>
      <c r="D95" s="1" t="s">
        <v>13</v>
      </c>
      <c r="E95" s="1">
        <f t="shared" si="2"/>
        <v>673</v>
      </c>
      <c r="F95" s="4">
        <f t="shared" si="3"/>
        <v>22.126003149585589</v>
      </c>
      <c r="G95" s="5">
        <v>42626</v>
      </c>
      <c r="H95" s="5">
        <v>42716</v>
      </c>
      <c r="I95" s="5">
        <v>43299</v>
      </c>
    </row>
    <row r="96" spans="1:9" x14ac:dyDescent="0.25">
      <c r="A96" s="1">
        <v>94</v>
      </c>
      <c r="B96" s="1" t="s">
        <v>16</v>
      </c>
      <c r="C96" s="1" t="s">
        <v>15</v>
      </c>
      <c r="D96" s="1" t="s">
        <v>13</v>
      </c>
      <c r="E96" s="1">
        <f t="shared" si="2"/>
        <v>1031</v>
      </c>
      <c r="F96" s="4">
        <f t="shared" si="3"/>
        <v>33.895853264818342</v>
      </c>
      <c r="G96" s="5">
        <v>42626</v>
      </c>
      <c r="H96" s="5">
        <v>42716</v>
      </c>
      <c r="I96" s="5">
        <v>43657</v>
      </c>
    </row>
    <row r="97" spans="1:9" x14ac:dyDescent="0.25">
      <c r="A97" s="1">
        <v>95</v>
      </c>
      <c r="B97" s="1" t="s">
        <v>16</v>
      </c>
      <c r="C97" s="1" t="s">
        <v>15</v>
      </c>
      <c r="D97" s="1" t="s">
        <v>13</v>
      </c>
      <c r="E97" s="1">
        <f t="shared" si="2"/>
        <v>864</v>
      </c>
      <c r="F97" s="4">
        <f t="shared" si="3"/>
        <v>28.40544832279636</v>
      </c>
      <c r="G97" s="5">
        <v>42626</v>
      </c>
      <c r="H97" s="5">
        <v>42716</v>
      </c>
      <c r="I97" s="5">
        <v>43490</v>
      </c>
    </row>
    <row r="98" spans="1:9" x14ac:dyDescent="0.25">
      <c r="A98" s="1">
        <v>96</v>
      </c>
      <c r="B98" s="1" t="s">
        <v>16</v>
      </c>
      <c r="C98" s="1" t="s">
        <v>15</v>
      </c>
      <c r="D98" s="1" t="s">
        <v>13</v>
      </c>
      <c r="E98" s="1">
        <f t="shared" si="2"/>
        <v>1004</v>
      </c>
      <c r="F98" s="4">
        <f t="shared" si="3"/>
        <v>33.008183004730952</v>
      </c>
      <c r="G98" s="5">
        <v>42626</v>
      </c>
      <c r="H98" s="5">
        <v>42716</v>
      </c>
      <c r="I98" s="5">
        <v>43630</v>
      </c>
    </row>
    <row r="99" spans="1:9" x14ac:dyDescent="0.25">
      <c r="A99" s="1">
        <v>97</v>
      </c>
      <c r="B99" s="1" t="s">
        <v>16</v>
      </c>
      <c r="C99" s="1" t="s">
        <v>15</v>
      </c>
      <c r="D99" s="1" t="s">
        <v>13</v>
      </c>
      <c r="E99" s="1">
        <f t="shared" si="2"/>
        <v>412</v>
      </c>
      <c r="F99" s="4">
        <f t="shared" si="3"/>
        <v>13.545190635407524</v>
      </c>
      <c r="G99" s="5">
        <v>42626</v>
      </c>
      <c r="H99" s="5">
        <v>42716</v>
      </c>
      <c r="I99" s="5">
        <v>43038</v>
      </c>
    </row>
    <row r="100" spans="1:9" x14ac:dyDescent="0.25">
      <c r="A100" s="1">
        <v>98</v>
      </c>
      <c r="B100" s="1" t="s">
        <v>16</v>
      </c>
      <c r="C100" s="1" t="s">
        <v>15</v>
      </c>
      <c r="D100" s="1" t="s">
        <v>13</v>
      </c>
      <c r="E100" s="1">
        <f t="shared" si="2"/>
        <v>631</v>
      </c>
      <c r="F100" s="4">
        <f t="shared" si="3"/>
        <v>20.745182745005213</v>
      </c>
      <c r="G100" s="5">
        <v>42626</v>
      </c>
      <c r="H100" s="5">
        <v>42716</v>
      </c>
      <c r="I100" s="5">
        <v>43257</v>
      </c>
    </row>
    <row r="101" spans="1:9" x14ac:dyDescent="0.25">
      <c r="A101" s="1">
        <v>99</v>
      </c>
      <c r="B101" s="1" t="s">
        <v>16</v>
      </c>
      <c r="C101" s="1" t="s">
        <v>15</v>
      </c>
      <c r="D101" s="1" t="s">
        <v>13</v>
      </c>
      <c r="E101" s="1">
        <f t="shared" si="2"/>
        <v>945</v>
      </c>
      <c r="F101" s="4">
        <f t="shared" si="3"/>
        <v>31.068459103058519</v>
      </c>
      <c r="G101" s="5">
        <v>42626</v>
      </c>
      <c r="H101" s="5">
        <v>42716</v>
      </c>
      <c r="I101" s="5">
        <v>43571</v>
      </c>
    </row>
    <row r="102" spans="1:9" x14ac:dyDescent="0.25">
      <c r="A102" s="1">
        <v>100</v>
      </c>
      <c r="B102" s="1" t="s">
        <v>16</v>
      </c>
      <c r="C102" s="1" t="s">
        <v>15</v>
      </c>
      <c r="D102" s="1" t="s">
        <v>13</v>
      </c>
      <c r="E102" s="1">
        <f t="shared" si="2"/>
        <v>661</v>
      </c>
      <c r="F102" s="4">
        <f t="shared" si="3"/>
        <v>21.731483033991196</v>
      </c>
      <c r="G102" s="5">
        <v>42626</v>
      </c>
      <c r="H102" s="5">
        <v>42716</v>
      </c>
      <c r="I102" s="5">
        <v>43287</v>
      </c>
    </row>
    <row r="103" spans="1:9" x14ac:dyDescent="0.25">
      <c r="A103" s="1">
        <v>101</v>
      </c>
      <c r="B103" s="1" t="s">
        <v>16</v>
      </c>
      <c r="C103" s="1" t="s">
        <v>15</v>
      </c>
      <c r="D103" s="1" t="s">
        <v>13</v>
      </c>
      <c r="E103" s="1">
        <f t="shared" si="2"/>
        <v>958</v>
      </c>
      <c r="F103" s="4">
        <f t="shared" si="3"/>
        <v>31.495855894952445</v>
      </c>
      <c r="G103" s="5">
        <v>42626</v>
      </c>
      <c r="H103" s="5">
        <v>42716</v>
      </c>
      <c r="I103" s="5">
        <v>43584</v>
      </c>
    </row>
    <row r="104" spans="1:9" x14ac:dyDescent="0.25">
      <c r="A104" s="1">
        <v>102</v>
      </c>
      <c r="B104" s="1" t="s">
        <v>16</v>
      </c>
      <c r="C104" s="1" t="s">
        <v>15</v>
      </c>
      <c r="D104" s="1" t="s">
        <v>13</v>
      </c>
      <c r="E104" s="1">
        <f t="shared" si="2"/>
        <v>951</v>
      </c>
      <c r="F104" s="4">
        <f t="shared" si="3"/>
        <v>31.265719160855717</v>
      </c>
      <c r="G104" s="5">
        <v>42626</v>
      </c>
      <c r="H104" s="5">
        <v>42716</v>
      </c>
      <c r="I104" s="5">
        <v>43577</v>
      </c>
    </row>
    <row r="105" spans="1:9" x14ac:dyDescent="0.25">
      <c r="A105" s="1">
        <v>103</v>
      </c>
      <c r="B105" s="1" t="s">
        <v>16</v>
      </c>
      <c r="C105" s="1" t="s">
        <v>15</v>
      </c>
      <c r="D105" s="1" t="s">
        <v>13</v>
      </c>
      <c r="E105" s="1">
        <f t="shared" si="2"/>
        <v>561</v>
      </c>
      <c r="F105" s="4">
        <f t="shared" si="3"/>
        <v>18.443815404037913</v>
      </c>
      <c r="G105" s="5">
        <v>42626</v>
      </c>
      <c r="H105" s="5">
        <v>42716</v>
      </c>
      <c r="I105" s="5">
        <v>43187</v>
      </c>
    </row>
    <row r="106" spans="1:9" x14ac:dyDescent="0.25">
      <c r="A106" s="1">
        <v>104</v>
      </c>
      <c r="B106" s="1" t="s">
        <v>16</v>
      </c>
      <c r="C106" s="1" t="s">
        <v>15</v>
      </c>
      <c r="D106" s="1" t="s">
        <v>13</v>
      </c>
      <c r="E106" s="1">
        <f t="shared" si="2"/>
        <v>958</v>
      </c>
      <c r="F106" s="4">
        <f t="shared" si="3"/>
        <v>31.495855894952445</v>
      </c>
      <c r="G106" s="5">
        <v>42626</v>
      </c>
      <c r="H106" s="5">
        <v>42716</v>
      </c>
      <c r="I106" s="5">
        <v>43584</v>
      </c>
    </row>
    <row r="107" spans="1:9" x14ac:dyDescent="0.25">
      <c r="A107" s="1">
        <v>105</v>
      </c>
      <c r="B107" s="1" t="s">
        <v>16</v>
      </c>
      <c r="C107" s="1" t="s">
        <v>15</v>
      </c>
      <c r="D107" s="1" t="s">
        <v>13</v>
      </c>
      <c r="E107" s="1">
        <f t="shared" si="2"/>
        <v>961</v>
      </c>
      <c r="F107" s="4">
        <f t="shared" si="3"/>
        <v>31.594485923851042</v>
      </c>
      <c r="G107" s="5">
        <v>42626</v>
      </c>
      <c r="H107" s="5">
        <v>42716</v>
      </c>
      <c r="I107" s="5">
        <v>43587</v>
      </c>
    </row>
    <row r="108" spans="1:9" x14ac:dyDescent="0.25">
      <c r="A108" s="1">
        <v>106</v>
      </c>
      <c r="B108" s="1" t="s">
        <v>16</v>
      </c>
      <c r="C108" s="1" t="s">
        <v>15</v>
      </c>
      <c r="D108" s="1" t="s">
        <v>13</v>
      </c>
      <c r="E108" s="1">
        <f t="shared" si="2"/>
        <v>748</v>
      </c>
      <c r="F108" s="4">
        <f t="shared" si="3"/>
        <v>24.591753872050553</v>
      </c>
      <c r="G108" s="5">
        <v>42626</v>
      </c>
      <c r="H108" s="5">
        <v>42716</v>
      </c>
      <c r="I108" s="5">
        <v>43374</v>
      </c>
    </row>
    <row r="109" spans="1:9" x14ac:dyDescent="0.25">
      <c r="A109" s="1">
        <v>107</v>
      </c>
      <c r="B109" s="1" t="s">
        <v>16</v>
      </c>
      <c r="C109" s="1" t="s">
        <v>15</v>
      </c>
      <c r="D109" s="1" t="s">
        <v>13</v>
      </c>
      <c r="E109" s="1">
        <f t="shared" si="2"/>
        <v>1015</v>
      </c>
      <c r="F109" s="4">
        <f t="shared" si="3"/>
        <v>33.369826444025819</v>
      </c>
      <c r="G109" s="5">
        <v>42626</v>
      </c>
      <c r="H109" s="5">
        <v>42716</v>
      </c>
      <c r="I109" s="5">
        <v>43641</v>
      </c>
    </row>
    <row r="110" spans="1:9" x14ac:dyDescent="0.25">
      <c r="A110" s="1">
        <v>108</v>
      </c>
      <c r="B110" s="1" t="s">
        <v>16</v>
      </c>
      <c r="C110" s="1" t="s">
        <v>15</v>
      </c>
      <c r="D110" s="1" t="s">
        <v>13</v>
      </c>
      <c r="E110" s="1">
        <f t="shared" si="2"/>
        <v>486</v>
      </c>
      <c r="F110" s="4">
        <f t="shared" si="3"/>
        <v>15.978064681572953</v>
      </c>
      <c r="G110" s="5">
        <v>42626</v>
      </c>
      <c r="H110" s="5">
        <v>42716</v>
      </c>
      <c r="I110" s="5">
        <v>43112</v>
      </c>
    </row>
    <row r="111" spans="1:9" x14ac:dyDescent="0.25">
      <c r="A111" s="1">
        <v>109</v>
      </c>
      <c r="B111" s="1" t="s">
        <v>16</v>
      </c>
      <c r="C111" s="1" t="s">
        <v>15</v>
      </c>
      <c r="D111" s="1" t="s">
        <v>13</v>
      </c>
      <c r="E111" s="1">
        <f t="shared" si="2"/>
        <v>619</v>
      </c>
      <c r="F111" s="4">
        <f t="shared" si="3"/>
        <v>20.350662629410817</v>
      </c>
      <c r="G111" s="5">
        <v>42626</v>
      </c>
      <c r="H111" s="5">
        <v>42716</v>
      </c>
      <c r="I111" s="5">
        <v>43245</v>
      </c>
    </row>
    <row r="112" spans="1:9" x14ac:dyDescent="0.25">
      <c r="A112" s="1">
        <v>110</v>
      </c>
      <c r="B112" s="1" t="s">
        <v>16</v>
      </c>
      <c r="C112" s="1" t="s">
        <v>15</v>
      </c>
      <c r="D112" s="1" t="s">
        <v>13</v>
      </c>
      <c r="E112" s="1">
        <f t="shared" si="2"/>
        <v>556</v>
      </c>
      <c r="F112" s="4">
        <f t="shared" si="3"/>
        <v>18.279432022540249</v>
      </c>
      <c r="G112" s="5">
        <v>42626</v>
      </c>
      <c r="H112" s="5">
        <v>42716</v>
      </c>
      <c r="I112" s="5">
        <v>43182</v>
      </c>
    </row>
    <row r="113" spans="1:9" x14ac:dyDescent="0.25">
      <c r="A113" s="1">
        <v>111</v>
      </c>
      <c r="B113" s="1" t="s">
        <v>16</v>
      </c>
      <c r="C113" s="1" t="s">
        <v>15</v>
      </c>
      <c r="D113" s="1" t="s">
        <v>13</v>
      </c>
      <c r="E113" s="1">
        <f t="shared" si="2"/>
        <v>1014</v>
      </c>
      <c r="F113" s="4">
        <f t="shared" si="3"/>
        <v>33.336949767726281</v>
      </c>
      <c r="G113" s="5">
        <v>42626</v>
      </c>
      <c r="H113" s="5">
        <v>42716</v>
      </c>
      <c r="I113" s="5">
        <v>43640</v>
      </c>
    </row>
    <row r="114" spans="1:9" x14ac:dyDescent="0.25">
      <c r="A114" s="1">
        <v>112</v>
      </c>
      <c r="B114" s="1" t="s">
        <v>16</v>
      </c>
      <c r="C114" s="1" t="s">
        <v>15</v>
      </c>
      <c r="D114" s="1" t="s">
        <v>13</v>
      </c>
      <c r="E114" s="1">
        <f t="shared" si="2"/>
        <v>958</v>
      </c>
      <c r="F114" s="4">
        <f t="shared" si="3"/>
        <v>31.495855894952445</v>
      </c>
      <c r="G114" s="5">
        <v>42626</v>
      </c>
      <c r="H114" s="5">
        <v>42716</v>
      </c>
      <c r="I114" s="5">
        <v>43584</v>
      </c>
    </row>
    <row r="115" spans="1:9" x14ac:dyDescent="0.25">
      <c r="A115" s="1">
        <v>113</v>
      </c>
      <c r="B115" s="1" t="s">
        <v>16</v>
      </c>
      <c r="C115" s="1" t="s">
        <v>15</v>
      </c>
      <c r="D115" s="1" t="s">
        <v>13</v>
      </c>
      <c r="E115" s="1">
        <f t="shared" si="2"/>
        <v>1048</v>
      </c>
      <c r="F115" s="4">
        <f t="shared" si="3"/>
        <v>34.454756761910396</v>
      </c>
      <c r="G115" s="5">
        <v>42626</v>
      </c>
      <c r="H115" s="5">
        <v>42716</v>
      </c>
      <c r="I115" s="5">
        <v>43674</v>
      </c>
    </row>
    <row r="116" spans="1:9" x14ac:dyDescent="0.25">
      <c r="A116" s="9">
        <v>114</v>
      </c>
      <c r="B116" s="9" t="s">
        <v>16</v>
      </c>
      <c r="C116" s="1" t="s">
        <v>15</v>
      </c>
      <c r="D116" s="1" t="s">
        <v>13</v>
      </c>
      <c r="E116" s="1">
        <f t="shared" si="2"/>
        <v>1040</v>
      </c>
      <c r="F116" s="4">
        <f t="shared" si="3"/>
        <v>34.191743351514134</v>
      </c>
      <c r="G116" s="7">
        <v>42626</v>
      </c>
      <c r="H116" s="7">
        <v>42716</v>
      </c>
      <c r="I116" s="7">
        <v>43666</v>
      </c>
    </row>
    <row r="117" spans="1:9" x14ac:dyDescent="0.25">
      <c r="A117" s="9">
        <v>115</v>
      </c>
      <c r="B117" s="9" t="s">
        <v>16</v>
      </c>
      <c r="C117" s="1" t="s">
        <v>15</v>
      </c>
      <c r="D117" s="1" t="s">
        <v>13</v>
      </c>
      <c r="E117" s="1">
        <f t="shared" si="2"/>
        <v>1032</v>
      </c>
      <c r="F117" s="4">
        <f t="shared" si="3"/>
        <v>33.928729941117872</v>
      </c>
      <c r="G117" s="7">
        <v>42626</v>
      </c>
      <c r="H117" s="7">
        <v>42716</v>
      </c>
      <c r="I117" s="7">
        <v>43658</v>
      </c>
    </row>
    <row r="118" spans="1:9" x14ac:dyDescent="0.25">
      <c r="A118" s="1">
        <v>116</v>
      </c>
      <c r="B118" s="1" t="s">
        <v>16</v>
      </c>
      <c r="C118" s="1" t="s">
        <v>15</v>
      </c>
      <c r="D118" s="1" t="s">
        <v>13</v>
      </c>
      <c r="E118" s="1">
        <f t="shared" si="2"/>
        <v>785</v>
      </c>
      <c r="F118" s="4">
        <f t="shared" si="3"/>
        <v>25.808190895133265</v>
      </c>
      <c r="G118" s="5">
        <v>42626</v>
      </c>
      <c r="H118" s="5">
        <v>42716</v>
      </c>
      <c r="I118" s="5">
        <v>43411</v>
      </c>
    </row>
    <row r="119" spans="1:9" x14ac:dyDescent="0.25">
      <c r="A119" s="1">
        <v>117</v>
      </c>
      <c r="B119" s="1" t="s">
        <v>16</v>
      </c>
      <c r="C119" s="1" t="s">
        <v>15</v>
      </c>
      <c r="D119" s="1" t="s">
        <v>13</v>
      </c>
      <c r="E119" s="1">
        <f t="shared" si="2"/>
        <v>483</v>
      </c>
      <c r="F119" s="4">
        <f t="shared" si="3"/>
        <v>15.879434652674354</v>
      </c>
      <c r="G119" s="5">
        <v>42626</v>
      </c>
      <c r="H119" s="5">
        <v>42716</v>
      </c>
      <c r="I119" s="5">
        <v>43109</v>
      </c>
    </row>
    <row r="120" spans="1:9" x14ac:dyDescent="0.25">
      <c r="A120" s="1">
        <v>118</v>
      </c>
      <c r="B120" s="1" t="s">
        <v>16</v>
      </c>
      <c r="C120" s="1" t="s">
        <v>15</v>
      </c>
      <c r="D120" s="1" t="s">
        <v>13</v>
      </c>
      <c r="E120" s="1">
        <f t="shared" si="2"/>
        <v>1098</v>
      </c>
      <c r="F120" s="4">
        <f t="shared" si="3"/>
        <v>36.098590576887041</v>
      </c>
      <c r="G120" s="5">
        <v>42626</v>
      </c>
      <c r="H120" s="5">
        <v>42716</v>
      </c>
      <c r="I120" s="5">
        <v>43724</v>
      </c>
    </row>
    <row r="121" spans="1:9" x14ac:dyDescent="0.25">
      <c r="A121" s="1">
        <v>119</v>
      </c>
      <c r="B121" s="1" t="s">
        <v>16</v>
      </c>
      <c r="C121" s="1" t="s">
        <v>15</v>
      </c>
      <c r="D121" s="1" t="s">
        <v>13</v>
      </c>
      <c r="E121" s="1">
        <f t="shared" si="2"/>
        <v>892</v>
      </c>
      <c r="F121" s="4">
        <f t="shared" si="3"/>
        <v>29.32599525918328</v>
      </c>
      <c r="G121" s="5">
        <v>42626</v>
      </c>
      <c r="H121" s="5">
        <v>42716</v>
      </c>
      <c r="I121" s="5">
        <v>43518</v>
      </c>
    </row>
    <row r="122" spans="1:9" x14ac:dyDescent="0.25">
      <c r="A122" s="1">
        <v>120</v>
      </c>
      <c r="B122" s="1" t="s">
        <v>16</v>
      </c>
      <c r="C122" s="1" t="s">
        <v>15</v>
      </c>
      <c r="D122" s="1" t="s">
        <v>13</v>
      </c>
      <c r="E122" s="1">
        <f>I122-G122</f>
        <v>868</v>
      </c>
      <c r="F122" s="4">
        <f t="shared" si="3"/>
        <v>28.536955027994491</v>
      </c>
      <c r="G122" s="5">
        <v>42626</v>
      </c>
      <c r="H122" s="5">
        <v>42716</v>
      </c>
      <c r="I122" s="5">
        <v>43494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CC723-5808-4EFC-B9A4-9ADFA7FDEFB5}">
  <dimension ref="A1:K25"/>
  <sheetViews>
    <sheetView workbookViewId="0">
      <selection activeCell="A15" sqref="A15"/>
    </sheetView>
  </sheetViews>
  <sheetFormatPr defaultRowHeight="15" x14ac:dyDescent="0.25"/>
  <cols>
    <col min="1" max="1" width="13.85546875" customWidth="1"/>
    <col min="2" max="2" width="14" style="1" customWidth="1"/>
    <col min="3" max="11" width="9.140625" style="1"/>
  </cols>
  <sheetData>
    <row r="1" spans="1:9" x14ac:dyDescent="0.25">
      <c r="A1" s="10" t="s">
        <v>83</v>
      </c>
    </row>
    <row r="2" spans="1:9" x14ac:dyDescent="0.25">
      <c r="A2" t="s">
        <v>82</v>
      </c>
      <c r="B2" s="1">
        <v>3</v>
      </c>
      <c r="C2" s="1">
        <v>6</v>
      </c>
      <c r="D2" s="1">
        <v>9</v>
      </c>
      <c r="E2" s="1">
        <v>12</v>
      </c>
      <c r="F2" s="1">
        <v>15</v>
      </c>
      <c r="G2" s="1">
        <v>18</v>
      </c>
      <c r="H2" s="1">
        <v>21</v>
      </c>
      <c r="I2" s="1">
        <v>22</v>
      </c>
    </row>
    <row r="3" spans="1:9" x14ac:dyDescent="0.25">
      <c r="A3" t="s">
        <v>75</v>
      </c>
      <c r="B3" s="1">
        <v>0</v>
      </c>
      <c r="C3" s="1">
        <v>12.594166666666668</v>
      </c>
      <c r="D3" s="1">
        <v>17.720000000000002</v>
      </c>
      <c r="E3" s="1">
        <v>18.684166666666666</v>
      </c>
      <c r="F3" s="1">
        <v>21.799166666666668</v>
      </c>
      <c r="G3" s="1">
        <v>21.834999999999997</v>
      </c>
      <c r="H3" s="1">
        <v>21.373000000000001</v>
      </c>
      <c r="I3" s="1">
        <v>18.617999999999999</v>
      </c>
    </row>
    <row r="4" spans="1:9" x14ac:dyDescent="0.25">
      <c r="A4" t="s">
        <v>76</v>
      </c>
      <c r="B4" s="1">
        <v>0</v>
      </c>
      <c r="C4" s="1">
        <v>2.9766666666666666</v>
      </c>
      <c r="D4" s="1">
        <v>6.395833333333333</v>
      </c>
      <c r="E4" s="1">
        <v>6.689166666666666</v>
      </c>
      <c r="F4" s="1">
        <v>8.5658333333333339</v>
      </c>
      <c r="G4" s="1">
        <v>8.8158333333333321</v>
      </c>
      <c r="H4" s="1">
        <v>6.5810000000000004</v>
      </c>
      <c r="I4" s="1">
        <v>5.7839999999999989</v>
      </c>
    </row>
    <row r="5" spans="1:9" x14ac:dyDescent="0.25">
      <c r="A5" t="s">
        <v>77</v>
      </c>
      <c r="B5" s="1">
        <v>0</v>
      </c>
      <c r="C5" s="1">
        <v>9.6274999999999995</v>
      </c>
      <c r="D5" s="1">
        <v>15.186666666666667</v>
      </c>
      <c r="E5" s="1">
        <v>15.625</v>
      </c>
      <c r="F5" s="1">
        <v>18.518333333333331</v>
      </c>
      <c r="G5" s="1">
        <v>18.123333333333338</v>
      </c>
      <c r="H5" s="1">
        <v>18.505714285714284</v>
      </c>
      <c r="I5" s="1">
        <v>17.488571428571429</v>
      </c>
    </row>
    <row r="6" spans="1:9" x14ac:dyDescent="0.25">
      <c r="A6" t="s">
        <v>78</v>
      </c>
      <c r="B6" s="1">
        <v>0</v>
      </c>
      <c r="C6" s="1">
        <v>7.6483333333333343</v>
      </c>
      <c r="D6" s="1">
        <v>14.619166666666667</v>
      </c>
      <c r="E6" s="1">
        <v>14.280000000000001</v>
      </c>
      <c r="F6" s="1">
        <v>17.577499999999997</v>
      </c>
      <c r="G6" s="1">
        <v>19.620833333333334</v>
      </c>
      <c r="H6" s="1">
        <v>15.9825</v>
      </c>
      <c r="I6" s="1">
        <v>13.9375</v>
      </c>
    </row>
    <row r="8" spans="1:9" x14ac:dyDescent="0.25">
      <c r="A8" t="s">
        <v>81</v>
      </c>
    </row>
    <row r="9" spans="1:9" x14ac:dyDescent="0.25">
      <c r="A9" t="s">
        <v>75</v>
      </c>
      <c r="B9" s="1">
        <v>0</v>
      </c>
      <c r="C9" s="1">
        <v>1.1354751096996665</v>
      </c>
      <c r="D9" s="1">
        <v>1.4395048601599925</v>
      </c>
      <c r="E9" s="1">
        <v>1.6025895041110434</v>
      </c>
      <c r="F9" s="1">
        <v>1.5463728128309202</v>
      </c>
      <c r="G9" s="1">
        <v>1.5901865242222977</v>
      </c>
      <c r="H9" s="1">
        <v>2.7654933455794892</v>
      </c>
      <c r="I9" s="1">
        <v>2.8709037678829361</v>
      </c>
    </row>
    <row r="10" spans="1:9" x14ac:dyDescent="0.25">
      <c r="A10" t="s">
        <v>76</v>
      </c>
      <c r="B10" s="1">
        <v>0</v>
      </c>
      <c r="C10" s="1">
        <v>0.94912506227492699</v>
      </c>
      <c r="D10" s="1">
        <v>1.6644420570002165</v>
      </c>
      <c r="E10" s="1">
        <v>1.587913848864019</v>
      </c>
      <c r="F10" s="1">
        <v>1.6164244390542097</v>
      </c>
      <c r="G10" s="1">
        <v>1.6303678049118029</v>
      </c>
      <c r="H10" s="1">
        <v>1.7231163306314778</v>
      </c>
      <c r="I10" s="1">
        <v>1.9738108656437512</v>
      </c>
    </row>
    <row r="11" spans="1:9" x14ac:dyDescent="0.25">
      <c r="A11" t="s">
        <v>77</v>
      </c>
      <c r="B11" s="1">
        <v>0</v>
      </c>
      <c r="C11" s="1">
        <v>1.1362685642047841</v>
      </c>
      <c r="D11" s="1">
        <v>1.2559599330931508</v>
      </c>
      <c r="E11" s="1">
        <v>1.3633951049205109</v>
      </c>
      <c r="F11" s="1">
        <v>1.7613041110828038</v>
      </c>
      <c r="G11" s="1">
        <v>1.6629809245916007</v>
      </c>
      <c r="H11" s="1">
        <v>1.3638161744982891</v>
      </c>
      <c r="I11" s="1">
        <v>1.4484777371785986</v>
      </c>
    </row>
    <row r="12" spans="1:9" x14ac:dyDescent="0.25">
      <c r="A12" t="s">
        <v>78</v>
      </c>
      <c r="B12" s="1">
        <v>0</v>
      </c>
      <c r="C12" s="1">
        <v>0.89015816889840715</v>
      </c>
      <c r="D12" s="1">
        <v>0.96756133493886731</v>
      </c>
      <c r="E12" s="1">
        <v>1.3583021933593575</v>
      </c>
      <c r="F12" s="1">
        <v>1.1647760384284078</v>
      </c>
      <c r="G12" s="1">
        <v>1.0390988653733659</v>
      </c>
      <c r="H12" s="1">
        <v>2.1543425828511387</v>
      </c>
      <c r="I12" s="1">
        <v>2.2262121497544407</v>
      </c>
    </row>
    <row r="15" spans="1:9" x14ac:dyDescent="0.25">
      <c r="A15" s="10" t="s">
        <v>90</v>
      </c>
    </row>
    <row r="16" spans="1:9" x14ac:dyDescent="0.25">
      <c r="A16" s="1" t="s">
        <v>82</v>
      </c>
      <c r="B16" s="1" t="s">
        <v>84</v>
      </c>
      <c r="C16" s="1" t="s">
        <v>85</v>
      </c>
      <c r="D16" s="1" t="s">
        <v>86</v>
      </c>
      <c r="E16" s="1" t="s">
        <v>87</v>
      </c>
      <c r="F16" s="1" t="s">
        <v>88</v>
      </c>
      <c r="G16" s="1" t="s">
        <v>89</v>
      </c>
    </row>
    <row r="17" spans="1:7" x14ac:dyDescent="0.25">
      <c r="A17" s="1" t="s">
        <v>75</v>
      </c>
      <c r="B17" s="1">
        <v>9.9499999999999993</v>
      </c>
      <c r="C17" s="1">
        <v>8.2200000000000006</v>
      </c>
      <c r="D17" s="1">
        <v>24.956493999999999</v>
      </c>
      <c r="E17" s="1">
        <v>3.1442298000000002</v>
      </c>
      <c r="F17" s="1">
        <v>0.53751318000000003</v>
      </c>
      <c r="G17" s="1">
        <v>0.61056500000000002</v>
      </c>
    </row>
    <row r="18" spans="1:7" x14ac:dyDescent="0.25">
      <c r="A18" s="1" t="s">
        <v>76</v>
      </c>
      <c r="B18" s="1">
        <v>4.1888889000000002</v>
      </c>
      <c r="C18" s="1">
        <v>2.4333333000000001</v>
      </c>
      <c r="D18" s="1">
        <v>17.212817999999999</v>
      </c>
      <c r="E18" s="1">
        <v>3.4901208000000001</v>
      </c>
      <c r="F18" s="1">
        <v>0.60210023000000001</v>
      </c>
      <c r="G18" s="1">
        <v>0.65902000000000005</v>
      </c>
    </row>
    <row r="19" spans="1:7" x14ac:dyDescent="0.25">
      <c r="A19" s="1" t="s">
        <v>77</v>
      </c>
      <c r="B19" s="1">
        <v>9.4375</v>
      </c>
      <c r="C19" s="1">
        <v>7.0374999999999996</v>
      </c>
      <c r="D19" s="1">
        <v>26.617474000000001</v>
      </c>
      <c r="E19" s="1">
        <v>2.5239560999999999</v>
      </c>
      <c r="F19" s="1">
        <v>0.51070795000000002</v>
      </c>
      <c r="G19" s="1">
        <v>0.50758599999999998</v>
      </c>
    </row>
    <row r="20" spans="1:7" x14ac:dyDescent="0.25">
      <c r="A20" s="1" t="s">
        <v>78</v>
      </c>
      <c r="B20" s="1">
        <v>7.3</v>
      </c>
      <c r="C20" s="1">
        <v>5.9625000000000004</v>
      </c>
      <c r="D20" s="1">
        <v>23.491809</v>
      </c>
      <c r="E20" s="1">
        <v>2.4790155</v>
      </c>
      <c r="F20" s="1">
        <v>0.50145185000000003</v>
      </c>
      <c r="G20" s="1">
        <v>0.51548099999999997</v>
      </c>
    </row>
    <row r="21" spans="1:7" x14ac:dyDescent="0.25">
      <c r="A21" s="1" t="s">
        <v>81</v>
      </c>
    </row>
    <row r="22" spans="1:7" x14ac:dyDescent="0.25">
      <c r="A22" s="1" t="s">
        <v>75</v>
      </c>
      <c r="B22" s="1">
        <v>1.3157760000000001</v>
      </c>
      <c r="C22" s="1">
        <v>0.63177552999999997</v>
      </c>
      <c r="D22" s="1">
        <v>2.1689021999999998</v>
      </c>
      <c r="E22" s="1">
        <v>4.6693539999999999E-2</v>
      </c>
      <c r="F22" s="1">
        <v>1.7407289999999999E-2</v>
      </c>
      <c r="G22" s="1">
        <v>1.310856E-2</v>
      </c>
    </row>
    <row r="23" spans="1:7" x14ac:dyDescent="0.25">
      <c r="A23" s="1" t="s">
        <v>76</v>
      </c>
      <c r="B23" s="1">
        <v>1.3869497</v>
      </c>
      <c r="C23" s="1">
        <v>0.66594987999999999</v>
      </c>
      <c r="D23" s="1">
        <v>2.2862236</v>
      </c>
      <c r="E23" s="1">
        <v>4.6693539999999999E-2</v>
      </c>
      <c r="F23" s="1">
        <v>1.8134629999999999E-2</v>
      </c>
      <c r="G23" s="1">
        <v>1.4238489999999999E-2</v>
      </c>
    </row>
    <row r="24" spans="1:7" x14ac:dyDescent="0.25">
      <c r="A24" s="1" t="s">
        <v>77</v>
      </c>
      <c r="B24" s="1">
        <v>1.4710823</v>
      </c>
      <c r="C24" s="1">
        <v>0.70634651999999998</v>
      </c>
      <c r="D24" s="1">
        <v>2.4249063999999998</v>
      </c>
      <c r="E24" s="1">
        <v>4.6693539999999999E-2</v>
      </c>
      <c r="F24" s="1">
        <v>1.441856E-2</v>
      </c>
      <c r="G24" s="1">
        <v>1.4202940000000001E-2</v>
      </c>
    </row>
    <row r="25" spans="1:7" x14ac:dyDescent="0.25">
      <c r="A25" s="1" t="s">
        <v>78</v>
      </c>
      <c r="B25" s="1">
        <v>1.4710823</v>
      </c>
      <c r="C25" s="1">
        <v>0.70634651999999998</v>
      </c>
      <c r="D25" s="1">
        <v>2.4249063999999998</v>
      </c>
      <c r="E25" s="1">
        <v>4.6693539999999999E-2</v>
      </c>
      <c r="F25" s="1">
        <v>1.4380799999999999E-2</v>
      </c>
      <c r="G25" s="1">
        <v>1.2752990000000001E-2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B44CE-9936-4F6E-92E0-4D2C1E530164}">
  <dimension ref="A1:J21"/>
  <sheetViews>
    <sheetView tabSelected="1" workbookViewId="0">
      <selection activeCell="N28" sqref="N28"/>
    </sheetView>
  </sheetViews>
  <sheetFormatPr defaultRowHeight="15" x14ac:dyDescent="0.25"/>
  <cols>
    <col min="11" max="11" width="10.28515625" customWidth="1"/>
    <col min="12" max="13" width="13.7109375" bestFit="1" customWidth="1"/>
  </cols>
  <sheetData>
    <row r="1" spans="1:10" x14ac:dyDescent="0.25">
      <c r="A1" s="29" t="s">
        <v>100</v>
      </c>
      <c r="B1" s="1"/>
      <c r="C1" s="1"/>
      <c r="D1" s="1"/>
      <c r="E1" s="1"/>
      <c r="F1" s="1"/>
    </row>
    <row r="2" spans="1:10" x14ac:dyDescent="0.25">
      <c r="A2" s="1" t="s">
        <v>82</v>
      </c>
      <c r="B2" s="1" t="s">
        <v>95</v>
      </c>
      <c r="C2" s="1" t="s">
        <v>96</v>
      </c>
      <c r="D2" s="1" t="s">
        <v>97</v>
      </c>
      <c r="E2" s="1" t="s">
        <v>99</v>
      </c>
      <c r="F2" s="1" t="s">
        <v>98</v>
      </c>
    </row>
    <row r="3" spans="1:10" x14ac:dyDescent="0.25">
      <c r="A3" s="1" t="s">
        <v>93</v>
      </c>
      <c r="B3" s="1">
        <v>8.8000000000000007</v>
      </c>
      <c r="C3">
        <v>64.481429000000006</v>
      </c>
      <c r="D3">
        <v>1.3524449000000001</v>
      </c>
      <c r="E3" s="1">
        <v>680.33552199999997</v>
      </c>
      <c r="F3" s="1">
        <v>370.88807600000001</v>
      </c>
    </row>
    <row r="4" spans="1:10" x14ac:dyDescent="0.25">
      <c r="A4" s="1" t="s">
        <v>94</v>
      </c>
      <c r="B4" s="1">
        <v>36.450000000000003</v>
      </c>
      <c r="C4">
        <v>62.535713999999999</v>
      </c>
      <c r="D4">
        <v>1.8487589</v>
      </c>
      <c r="E4" s="1">
        <v>605.67711099999997</v>
      </c>
      <c r="F4" s="1">
        <v>311.63688500000001</v>
      </c>
    </row>
    <row r="5" spans="1:10" x14ac:dyDescent="0.25">
      <c r="A5" s="1" t="s">
        <v>91</v>
      </c>
      <c r="B5" s="1">
        <v>9.125</v>
      </c>
      <c r="C5">
        <v>67.319642999999999</v>
      </c>
      <c r="D5">
        <v>1.5469790000000001</v>
      </c>
      <c r="E5" s="1">
        <v>623.98415299999999</v>
      </c>
      <c r="F5" s="1">
        <v>300.052505</v>
      </c>
    </row>
    <row r="6" spans="1:10" x14ac:dyDescent="0.25">
      <c r="A6" s="1" t="s">
        <v>92</v>
      </c>
      <c r="B6" s="1">
        <v>17.071428999999998</v>
      </c>
      <c r="C6">
        <v>48.998809999999999</v>
      </c>
      <c r="D6">
        <v>1.2417408000000001</v>
      </c>
      <c r="E6" s="1">
        <v>571.35503500000004</v>
      </c>
      <c r="F6" s="1">
        <v>281.56206600000002</v>
      </c>
    </row>
    <row r="7" spans="1:10" x14ac:dyDescent="0.25">
      <c r="A7" s="1" t="s">
        <v>81</v>
      </c>
      <c r="B7" s="1"/>
      <c r="C7" s="1"/>
      <c r="D7" s="1"/>
      <c r="E7" s="1"/>
      <c r="F7" s="1"/>
    </row>
    <row r="8" spans="1:10" x14ac:dyDescent="0.25">
      <c r="A8" s="1" t="s">
        <v>93</v>
      </c>
      <c r="B8" s="1">
        <v>4.4473313000000001</v>
      </c>
      <c r="C8">
        <v>3.9826888</v>
      </c>
      <c r="D8">
        <v>0.13060786999999999</v>
      </c>
      <c r="E8" s="1">
        <v>50.798051000000001</v>
      </c>
      <c r="F8" s="1">
        <v>33.324323999999997</v>
      </c>
    </row>
    <row r="9" spans="1:10" x14ac:dyDescent="0.25">
      <c r="A9" s="1" t="s">
        <v>94</v>
      </c>
      <c r="B9" s="1">
        <v>4.4473313000000001</v>
      </c>
      <c r="C9">
        <v>3.9826888</v>
      </c>
      <c r="D9">
        <v>0.13060786999999999</v>
      </c>
      <c r="E9" s="1">
        <v>50.798051000000001</v>
      </c>
      <c r="F9" s="1">
        <v>33.324323999999997</v>
      </c>
    </row>
    <row r="10" spans="1:10" x14ac:dyDescent="0.25">
      <c r="A10" s="1" t="s">
        <v>91</v>
      </c>
      <c r="B10" s="1">
        <v>4.9722676000000003</v>
      </c>
      <c r="C10">
        <v>4.4527814000000001</v>
      </c>
      <c r="D10">
        <v>0.14602403999999999</v>
      </c>
      <c r="E10" s="1">
        <v>50.798051000000001</v>
      </c>
      <c r="F10" s="1">
        <v>33.324323999999997</v>
      </c>
    </row>
    <row r="11" spans="1:10" x14ac:dyDescent="0.25">
      <c r="A11" s="1" t="s">
        <v>92</v>
      </c>
      <c r="B11" s="1">
        <v>5.3155776000000001</v>
      </c>
      <c r="C11">
        <v>4.4527814000000001</v>
      </c>
      <c r="D11">
        <v>0.14602403999999999</v>
      </c>
      <c r="E11" s="1">
        <v>50.798051000000001</v>
      </c>
      <c r="F11" s="1">
        <v>33.324323999999997</v>
      </c>
      <c r="H11" s="1"/>
      <c r="I11" s="1"/>
      <c r="J11" s="1"/>
    </row>
    <row r="12" spans="1:10" x14ac:dyDescent="0.25">
      <c r="H12" s="1"/>
    </row>
    <row r="13" spans="1:10" x14ac:dyDescent="0.25">
      <c r="H13" s="1"/>
    </row>
    <row r="14" spans="1:10" x14ac:dyDescent="0.25">
      <c r="H14" s="1"/>
    </row>
    <row r="15" spans="1:10" x14ac:dyDescent="0.25">
      <c r="C15" s="1"/>
      <c r="D15" s="1"/>
      <c r="E15" s="1"/>
      <c r="H15" s="1"/>
    </row>
    <row r="18" spans="3:4" x14ac:dyDescent="0.25">
      <c r="C18" s="1"/>
      <c r="D18" s="1"/>
    </row>
    <row r="19" spans="3:4" x14ac:dyDescent="0.25">
      <c r="C19" s="1"/>
      <c r="D19" s="1"/>
    </row>
    <row r="20" spans="3:4" x14ac:dyDescent="0.25">
      <c r="C20" s="1"/>
      <c r="D20" s="1"/>
    </row>
    <row r="21" spans="3:4" x14ac:dyDescent="0.25">
      <c r="C21" s="1"/>
      <c r="D2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997BF-8C3C-4B49-AFBC-194539C83744}">
  <dimension ref="A1:AF61"/>
  <sheetViews>
    <sheetView workbookViewId="0">
      <selection activeCell="U1" sqref="U1"/>
    </sheetView>
  </sheetViews>
  <sheetFormatPr defaultRowHeight="15" x14ac:dyDescent="0.25"/>
  <cols>
    <col min="1" max="16384" width="9.140625" style="1"/>
  </cols>
  <sheetData>
    <row r="1" spans="1:32" x14ac:dyDescent="0.25">
      <c r="A1" s="30" t="s">
        <v>107</v>
      </c>
      <c r="J1" s="30" t="s">
        <v>108</v>
      </c>
      <c r="Q1" s="29" t="s">
        <v>113</v>
      </c>
      <c r="U1" s="29" t="s">
        <v>114</v>
      </c>
    </row>
    <row r="2" spans="1:32" x14ac:dyDescent="0.25">
      <c r="A2" s="1" t="s">
        <v>102</v>
      </c>
      <c r="B2" s="1">
        <v>0</v>
      </c>
      <c r="C2" s="1">
        <v>15</v>
      </c>
      <c r="D2" s="1">
        <v>30</v>
      </c>
      <c r="E2" s="1">
        <v>45</v>
      </c>
      <c r="F2" s="1">
        <v>60</v>
      </c>
      <c r="G2" s="1" t="s">
        <v>101</v>
      </c>
      <c r="H2" s="12"/>
      <c r="I2" s="12"/>
      <c r="K2" s="12"/>
      <c r="L2" s="12"/>
      <c r="O2" s="12"/>
      <c r="P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</row>
    <row r="3" spans="1:32" x14ac:dyDescent="0.25">
      <c r="A3" s="1" t="s">
        <v>75</v>
      </c>
      <c r="B3" s="1">
        <v>157.63636363636363</v>
      </c>
      <c r="C3" s="1">
        <v>323.09090909090907</v>
      </c>
      <c r="D3" s="1">
        <v>331.27272727272725</v>
      </c>
      <c r="E3" s="1">
        <v>315.18181818181819</v>
      </c>
      <c r="F3" s="1">
        <v>297.09090909090907</v>
      </c>
      <c r="G3" s="1">
        <v>201.54545454545453</v>
      </c>
      <c r="H3" s="12"/>
      <c r="I3" s="12"/>
      <c r="J3" s="1" t="s">
        <v>106</v>
      </c>
      <c r="K3" s="12" t="s">
        <v>102</v>
      </c>
      <c r="L3" s="12" t="s">
        <v>103</v>
      </c>
      <c r="M3" s="1" t="s">
        <v>104</v>
      </c>
      <c r="N3" s="1" t="s">
        <v>105</v>
      </c>
      <c r="O3" s="12"/>
      <c r="P3" s="12"/>
      <c r="Q3" s="1" t="s">
        <v>109</v>
      </c>
      <c r="R3" s="1" t="s">
        <v>110</v>
      </c>
      <c r="S3" s="12"/>
      <c r="T3" s="12"/>
      <c r="U3" s="12" t="s">
        <v>111</v>
      </c>
      <c r="V3" s="12" t="s">
        <v>112</v>
      </c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x14ac:dyDescent="0.25">
      <c r="A4" s="1" t="s">
        <v>76</v>
      </c>
      <c r="B4" s="1">
        <v>117.41666666666667</v>
      </c>
      <c r="C4" s="1">
        <v>221.83333333333334</v>
      </c>
      <c r="D4" s="1">
        <v>234.5</v>
      </c>
      <c r="E4" s="1">
        <v>189.16666666666666</v>
      </c>
      <c r="F4" s="1">
        <v>160.58333333333334</v>
      </c>
      <c r="G4" s="1">
        <v>108.66666666666667</v>
      </c>
      <c r="H4" s="12"/>
      <c r="I4" s="12"/>
      <c r="J4" s="1" t="s">
        <v>75</v>
      </c>
      <c r="K4" s="19">
        <v>33424.083333333336</v>
      </c>
      <c r="L4" s="19">
        <v>9476.2999999999993</v>
      </c>
      <c r="M4" s="18">
        <v>25847.272727272728</v>
      </c>
      <c r="N4" s="19">
        <v>7866.166666666667</v>
      </c>
      <c r="O4" s="11"/>
      <c r="P4" s="11"/>
      <c r="Q4" s="11">
        <v>166.41666666666666</v>
      </c>
      <c r="R4" s="11">
        <v>1.6617800000000003</v>
      </c>
      <c r="S4" s="12"/>
      <c r="T4" s="12"/>
      <c r="U4" s="12">
        <v>13891.113983400001</v>
      </c>
      <c r="V4" s="12">
        <v>1.2716043999999997</v>
      </c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x14ac:dyDescent="0.25">
      <c r="A5" s="1" t="s">
        <v>77</v>
      </c>
      <c r="B5" s="1">
        <v>174.16666666666666</v>
      </c>
      <c r="C5" s="1">
        <v>354.33333333333331</v>
      </c>
      <c r="D5" s="1">
        <v>354.33333333333331</v>
      </c>
      <c r="E5" s="1">
        <v>350.66666666666669</v>
      </c>
      <c r="F5" s="1">
        <v>315.16666666666669</v>
      </c>
      <c r="G5" s="1">
        <v>193.16666666666666</v>
      </c>
      <c r="H5" s="12"/>
      <c r="I5" s="12"/>
      <c r="J5" s="1" t="s">
        <v>76</v>
      </c>
      <c r="K5" s="19">
        <v>19845.25</v>
      </c>
      <c r="L5" s="19">
        <v>5474.454545454545</v>
      </c>
      <c r="M5" s="19">
        <v>22207.75</v>
      </c>
      <c r="N5" s="20">
        <v>4087.3636363636365</v>
      </c>
      <c r="O5" s="11"/>
      <c r="P5" s="11"/>
      <c r="Q5" s="11">
        <v>128.58333333333334</v>
      </c>
      <c r="R5" s="11">
        <v>0.37202999999999997</v>
      </c>
      <c r="S5" s="12"/>
      <c r="T5" s="12"/>
      <c r="U5" s="12">
        <v>9895.7685584000028</v>
      </c>
      <c r="V5" s="12">
        <v>1.0810084</v>
      </c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x14ac:dyDescent="0.25">
      <c r="A6" s="1" t="s">
        <v>78</v>
      </c>
      <c r="B6" s="1">
        <v>159.76923076923077</v>
      </c>
      <c r="C6" s="1">
        <v>375.69230769230768</v>
      </c>
      <c r="D6" s="1">
        <v>396.69230769230768</v>
      </c>
      <c r="E6" s="1">
        <v>372.61538461538464</v>
      </c>
      <c r="F6" s="1">
        <v>291.15384615384613</v>
      </c>
      <c r="G6" s="1">
        <v>181.46153846153845</v>
      </c>
      <c r="H6" s="12"/>
      <c r="I6" s="12"/>
      <c r="J6" s="1" t="s">
        <v>77</v>
      </c>
      <c r="K6" s="19">
        <v>34810.25</v>
      </c>
      <c r="L6" s="19">
        <v>9239.3333333333339</v>
      </c>
      <c r="M6" s="19">
        <v>29510.875</v>
      </c>
      <c r="N6" s="19">
        <v>8226</v>
      </c>
      <c r="O6" s="12"/>
      <c r="P6" s="12"/>
      <c r="Q6" s="1">
        <v>183.66666666666666</v>
      </c>
      <c r="R6" s="1">
        <v>1.4608124999999998</v>
      </c>
      <c r="S6" s="12"/>
      <c r="T6" s="12"/>
      <c r="U6" s="12">
        <v>17529.83986</v>
      </c>
      <c r="V6" s="12">
        <v>2.3157260000000002</v>
      </c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x14ac:dyDescent="0.25">
      <c r="J7" s="1" t="s">
        <v>78</v>
      </c>
      <c r="K7" s="18">
        <v>34376.416666666664</v>
      </c>
      <c r="L7" s="18">
        <v>7406.090909090909</v>
      </c>
      <c r="M7" s="18">
        <v>27524.75</v>
      </c>
      <c r="N7" s="18">
        <v>5929.583333333333</v>
      </c>
      <c r="Q7" s="1">
        <v>179.5</v>
      </c>
      <c r="R7" s="1">
        <v>1.0279875000000001</v>
      </c>
      <c r="U7" s="1">
        <v>14354.242410000001</v>
      </c>
      <c r="V7" s="1">
        <v>2.1126820000000004</v>
      </c>
    </row>
    <row r="8" spans="1:32" x14ac:dyDescent="0.25">
      <c r="A8" s="1" t="s">
        <v>75</v>
      </c>
      <c r="B8" s="1">
        <v>9.8371029801117</v>
      </c>
      <c r="C8" s="1">
        <v>25.795156185699454</v>
      </c>
      <c r="D8" s="1">
        <v>26.432793306487149</v>
      </c>
      <c r="E8" s="1">
        <v>20.999488384165343</v>
      </c>
      <c r="F8" s="1">
        <v>20.82675488424119</v>
      </c>
      <c r="G8" s="1">
        <v>21.279680293379172</v>
      </c>
      <c r="K8" s="19"/>
      <c r="L8" s="19"/>
      <c r="M8" s="18"/>
      <c r="N8" s="18"/>
    </row>
    <row r="9" spans="1:32" x14ac:dyDescent="0.25">
      <c r="A9" s="1" t="s">
        <v>76</v>
      </c>
      <c r="B9" s="1">
        <v>7.9262302680799142</v>
      </c>
      <c r="C9" s="1">
        <v>10.583601762284236</v>
      </c>
      <c r="D9" s="1">
        <v>13.980234965728213</v>
      </c>
      <c r="E9" s="1">
        <v>12.4065191400214</v>
      </c>
      <c r="F9" s="1">
        <v>13.915033473393326</v>
      </c>
      <c r="G9" s="1">
        <v>7.7580196369220813</v>
      </c>
      <c r="J9" s="1" t="s">
        <v>75</v>
      </c>
      <c r="K9" s="19">
        <v>2086.5920397331561</v>
      </c>
      <c r="L9" s="19">
        <v>481.81328122309287</v>
      </c>
      <c r="M9" s="18">
        <v>1445.7814731769865</v>
      </c>
      <c r="N9" s="18">
        <v>449.97275534809353</v>
      </c>
      <c r="Q9" s="1">
        <v>8.2310004669462167</v>
      </c>
      <c r="R9" s="1">
        <v>0.1720485885289815</v>
      </c>
      <c r="U9" s="1">
        <v>1157.9171112211491</v>
      </c>
      <c r="V9" s="1">
        <v>0.14787669928477604</v>
      </c>
    </row>
    <row r="10" spans="1:32" x14ac:dyDescent="0.25">
      <c r="A10" s="1" t="s">
        <v>77</v>
      </c>
      <c r="B10" s="1">
        <v>12.211416251552768</v>
      </c>
      <c r="C10" s="1">
        <v>16.619782541211915</v>
      </c>
      <c r="D10" s="1">
        <v>28.726593458277861</v>
      </c>
      <c r="E10" s="1">
        <v>26.977075939816508</v>
      </c>
      <c r="F10" s="1">
        <v>28.294938334506686</v>
      </c>
      <c r="G10" s="1">
        <v>15.467871557038825</v>
      </c>
      <c r="J10" s="1" t="s">
        <v>76</v>
      </c>
      <c r="K10" s="19">
        <v>1197.4162786258512</v>
      </c>
      <c r="L10" s="19">
        <v>251.40635644431558</v>
      </c>
      <c r="M10" s="18">
        <v>1292.2501758736405</v>
      </c>
      <c r="N10" s="18">
        <v>248.85850306038256</v>
      </c>
      <c r="Q10" s="1">
        <v>6.5545014988929431</v>
      </c>
      <c r="R10" s="1">
        <v>5.0237672248651867E-2</v>
      </c>
      <c r="U10" s="1">
        <v>861.83788506211431</v>
      </c>
      <c r="V10" s="1">
        <v>0.13631105792473319</v>
      </c>
    </row>
    <row r="11" spans="1:32" x14ac:dyDescent="0.25">
      <c r="A11" s="1" t="s">
        <v>78</v>
      </c>
      <c r="B11" s="1">
        <v>10.681372382626277</v>
      </c>
      <c r="C11" s="1">
        <v>14.689689658005742</v>
      </c>
      <c r="D11" s="1">
        <v>17.111019322311599</v>
      </c>
      <c r="E11" s="1">
        <v>28.271018607341468</v>
      </c>
      <c r="F11" s="1">
        <v>10.445122867442775</v>
      </c>
      <c r="G11" s="1">
        <v>11.000941326048943</v>
      </c>
      <c r="J11" s="1" t="s">
        <v>77</v>
      </c>
      <c r="K11" s="18">
        <v>2322.2113420284245</v>
      </c>
      <c r="L11" s="18">
        <v>919.13694146830858</v>
      </c>
      <c r="M11" s="18">
        <v>1499.9928367884518</v>
      </c>
      <c r="N11" s="18">
        <v>1052.9597768512656</v>
      </c>
      <c r="Q11" s="1">
        <v>15.262290129597197</v>
      </c>
      <c r="R11" s="1">
        <v>0.11585784335154632</v>
      </c>
      <c r="U11" s="1">
        <v>1499.3608226388335</v>
      </c>
      <c r="V11" s="1">
        <v>0.34923634470942455</v>
      </c>
    </row>
    <row r="12" spans="1:32" x14ac:dyDescent="0.25">
      <c r="A12" s="12"/>
      <c r="B12" s="12"/>
      <c r="C12" s="12"/>
      <c r="D12" s="12"/>
      <c r="E12" s="12"/>
      <c r="G12" s="12"/>
      <c r="J12" s="1" t="s">
        <v>78</v>
      </c>
      <c r="K12" s="18">
        <v>1238.5828501321216</v>
      </c>
      <c r="L12" s="18">
        <v>372.46439325447471</v>
      </c>
      <c r="M12" s="18">
        <v>1269.4293344756427</v>
      </c>
      <c r="N12" s="18">
        <v>583.99162585233762</v>
      </c>
      <c r="O12" s="11"/>
      <c r="P12" s="11"/>
      <c r="Q12" s="11">
        <v>11.106577357856947</v>
      </c>
      <c r="R12" s="11">
        <v>0.16762851817088481</v>
      </c>
      <c r="U12" s="1">
        <v>1815.9098493671229</v>
      </c>
      <c r="V12" s="1">
        <v>0.16905163481611146</v>
      </c>
    </row>
    <row r="13" spans="1:32" x14ac:dyDescent="0.25">
      <c r="A13" s="12"/>
      <c r="B13" s="12"/>
      <c r="C13" s="12"/>
      <c r="D13" s="12"/>
      <c r="E13" s="12"/>
      <c r="G13" s="12"/>
      <c r="O13" s="11"/>
      <c r="P13" s="11"/>
      <c r="Q13" s="11"/>
      <c r="R13" s="11"/>
    </row>
    <row r="14" spans="1:32" x14ac:dyDescent="0.25">
      <c r="A14" s="1" t="s">
        <v>103</v>
      </c>
      <c r="B14" s="1">
        <v>0</v>
      </c>
      <c r="C14" s="1">
        <v>15</v>
      </c>
      <c r="D14" s="1">
        <v>30</v>
      </c>
      <c r="E14" s="1">
        <v>45</v>
      </c>
      <c r="F14" s="1">
        <v>60</v>
      </c>
      <c r="G14" s="1" t="s">
        <v>101</v>
      </c>
      <c r="K14" s="12"/>
      <c r="L14" s="12"/>
    </row>
    <row r="15" spans="1:32" x14ac:dyDescent="0.25">
      <c r="A15" s="1" t="s">
        <v>75</v>
      </c>
      <c r="B15" s="1">
        <v>100</v>
      </c>
      <c r="C15" s="1">
        <v>88.748476666666662</v>
      </c>
      <c r="D15" s="1">
        <v>63.568899999999999</v>
      </c>
      <c r="E15" s="1">
        <v>69.793904444444436</v>
      </c>
      <c r="F15" s="1">
        <v>78.797243333333341</v>
      </c>
      <c r="G15" s="1">
        <v>83.071635555555559</v>
      </c>
      <c r="K15" s="11"/>
      <c r="L15" s="11"/>
    </row>
    <row r="16" spans="1:32" x14ac:dyDescent="0.25">
      <c r="A16" s="1" t="s">
        <v>76</v>
      </c>
      <c r="B16" s="1">
        <v>100</v>
      </c>
      <c r="C16" s="1">
        <v>53.746212500000006</v>
      </c>
      <c r="D16" s="1">
        <v>38.498289999999997</v>
      </c>
      <c r="E16" s="1">
        <v>35.384431666666664</v>
      </c>
      <c r="F16" s="1">
        <v>42.722339166666671</v>
      </c>
      <c r="G16" s="1">
        <v>50.068689166666665</v>
      </c>
      <c r="K16" s="11"/>
      <c r="L16" s="11"/>
    </row>
    <row r="17" spans="1:32" x14ac:dyDescent="0.25">
      <c r="A17" s="1" t="s">
        <v>77</v>
      </c>
      <c r="B17" s="1">
        <v>100</v>
      </c>
      <c r="C17" s="1">
        <v>85.97222166666667</v>
      </c>
      <c r="D17" s="1">
        <v>66.540114166666669</v>
      </c>
      <c r="E17" s="1">
        <v>68.932881666666674</v>
      </c>
      <c r="F17" s="1">
        <v>73.434677499999992</v>
      </c>
      <c r="G17" s="1">
        <v>80.459012499999986</v>
      </c>
      <c r="K17" s="11"/>
      <c r="L17" s="11"/>
      <c r="M17" s="12"/>
      <c r="N17" s="12"/>
      <c r="O17" s="12"/>
      <c r="P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x14ac:dyDescent="0.25">
      <c r="A18" s="1" t="s">
        <v>78</v>
      </c>
      <c r="B18" s="1">
        <v>100</v>
      </c>
      <c r="C18" s="1">
        <v>63.168329166666673</v>
      </c>
      <c r="D18" s="1">
        <v>47.046125833333328</v>
      </c>
      <c r="E18" s="1">
        <v>43.333122500000002</v>
      </c>
      <c r="F18" s="1">
        <v>49.26538</v>
      </c>
      <c r="G18" s="1">
        <v>82.166551818181816</v>
      </c>
      <c r="K18" s="11"/>
      <c r="L18" s="11"/>
      <c r="M18" s="12"/>
      <c r="N18" s="12"/>
      <c r="O18" s="12"/>
      <c r="P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x14ac:dyDescent="0.25">
      <c r="L19" s="12"/>
      <c r="M19" s="12"/>
      <c r="N19" s="12"/>
      <c r="O19" s="12"/>
      <c r="P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x14ac:dyDescent="0.25">
      <c r="A20" s="1" t="s">
        <v>75</v>
      </c>
      <c r="B20" s="1">
        <v>0</v>
      </c>
      <c r="C20" s="1">
        <v>6.902911917125798</v>
      </c>
      <c r="D20" s="1">
        <v>5.4727743448394897</v>
      </c>
      <c r="E20" s="1">
        <v>5.3972801721039483</v>
      </c>
      <c r="F20" s="1">
        <v>6.757807745199254</v>
      </c>
      <c r="G20" s="1">
        <v>4.2530836100969465</v>
      </c>
      <c r="L20" s="12"/>
      <c r="M20" s="12"/>
      <c r="N20" s="12"/>
      <c r="O20" s="12"/>
      <c r="P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x14ac:dyDescent="0.25">
      <c r="A21" s="1" t="s">
        <v>76</v>
      </c>
      <c r="B21" s="1">
        <v>0</v>
      </c>
      <c r="C21" s="1">
        <v>5.917064624400644</v>
      </c>
      <c r="D21" s="1">
        <v>2.997159019865931</v>
      </c>
      <c r="E21" s="1">
        <v>3.0635096583795223</v>
      </c>
      <c r="F21" s="1">
        <v>3.9021280760387382</v>
      </c>
      <c r="G21" s="1">
        <v>5.6136796059649248</v>
      </c>
      <c r="L21" s="12"/>
      <c r="M21" s="12"/>
      <c r="N21" s="12"/>
      <c r="O21" s="12"/>
      <c r="P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x14ac:dyDescent="0.25">
      <c r="A22" s="1" t="s">
        <v>77</v>
      </c>
      <c r="B22" s="1">
        <v>0</v>
      </c>
      <c r="C22" s="1">
        <v>7.6739695905281735</v>
      </c>
      <c r="D22" s="1">
        <v>6.5198985264231926</v>
      </c>
      <c r="E22" s="1">
        <v>9.5753315874646443</v>
      </c>
      <c r="F22" s="1">
        <v>11.36826554137072</v>
      </c>
      <c r="G22" s="1">
        <v>6.7452845732717863</v>
      </c>
      <c r="L22" s="12"/>
      <c r="M22" s="12"/>
      <c r="N22" s="12"/>
      <c r="O22" s="12"/>
      <c r="P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x14ac:dyDescent="0.25">
      <c r="A23" s="1" t="s">
        <v>78</v>
      </c>
      <c r="B23" s="1">
        <v>0</v>
      </c>
      <c r="C23" s="1">
        <v>5.8689089618508374</v>
      </c>
      <c r="D23" s="1">
        <v>2.9440500844830559</v>
      </c>
      <c r="E23" s="1">
        <v>2.6997694877335645</v>
      </c>
      <c r="F23" s="1">
        <v>4.0400571320015164</v>
      </c>
      <c r="G23" s="1">
        <v>4.0667268109947363</v>
      </c>
      <c r="L23" s="12"/>
      <c r="M23" s="12"/>
      <c r="N23" s="12"/>
      <c r="O23" s="12"/>
      <c r="P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x14ac:dyDescent="0.25">
      <c r="A24" s="12"/>
      <c r="B24" s="12"/>
      <c r="C24" s="12"/>
      <c r="D24" s="12"/>
      <c r="E24" s="12"/>
      <c r="G24" s="12"/>
      <c r="L24" s="12"/>
      <c r="M24" s="12"/>
      <c r="N24" s="12"/>
      <c r="O24" s="12"/>
      <c r="P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x14ac:dyDescent="0.25">
      <c r="A25" s="12"/>
      <c r="B25" s="12"/>
      <c r="C25" s="12"/>
      <c r="D25" s="12"/>
      <c r="E25" s="12"/>
      <c r="G25" s="12"/>
      <c r="L25" s="12"/>
      <c r="M25" s="12"/>
      <c r="N25" s="12"/>
      <c r="O25" s="12"/>
      <c r="P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x14ac:dyDescent="0.25">
      <c r="A26" s="1" t="s">
        <v>104</v>
      </c>
      <c r="B26" s="1">
        <v>0</v>
      </c>
      <c r="C26" s="1">
        <v>15</v>
      </c>
      <c r="D26" s="1">
        <v>30</v>
      </c>
      <c r="E26" s="1">
        <v>45</v>
      </c>
      <c r="F26" s="1">
        <v>60</v>
      </c>
      <c r="G26" s="1" t="s">
        <v>101</v>
      </c>
      <c r="K26" s="12"/>
      <c r="L26" s="12"/>
      <c r="M26" s="12"/>
      <c r="N26" s="12"/>
      <c r="O26" s="12"/>
      <c r="P26" s="12"/>
      <c r="Z26" s="12"/>
      <c r="AA26" s="12"/>
    </row>
    <row r="27" spans="1:32" x14ac:dyDescent="0.25">
      <c r="A27" s="1" t="s">
        <v>75</v>
      </c>
      <c r="B27" s="1">
        <v>166.41666666666666</v>
      </c>
      <c r="C27" s="1">
        <v>289.58333333333331</v>
      </c>
      <c r="D27" s="1">
        <v>269.83333333333331</v>
      </c>
      <c r="E27" s="1">
        <v>235.5</v>
      </c>
      <c r="F27" s="1">
        <v>229.5</v>
      </c>
      <c r="G27" s="1">
        <v>150.90909090909091</v>
      </c>
      <c r="K27" s="12"/>
      <c r="L27" s="12"/>
      <c r="M27" s="12"/>
      <c r="N27" s="12"/>
      <c r="O27" s="12"/>
      <c r="P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x14ac:dyDescent="0.25">
      <c r="A28" s="1" t="s">
        <v>76</v>
      </c>
      <c r="B28" s="1">
        <v>128.58333333333334</v>
      </c>
      <c r="C28" s="1">
        <v>222.83333333333334</v>
      </c>
      <c r="D28" s="1">
        <v>234.58333333333334</v>
      </c>
      <c r="E28" s="1">
        <v>214.33333333333334</v>
      </c>
      <c r="F28" s="1">
        <v>194.58333333333334</v>
      </c>
      <c r="G28" s="1">
        <v>129</v>
      </c>
      <c r="K28" s="12"/>
      <c r="L28" s="12"/>
      <c r="M28" s="12"/>
      <c r="N28" s="12"/>
      <c r="O28" s="12"/>
      <c r="P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1:32" x14ac:dyDescent="0.25">
      <c r="A29" s="1" t="s">
        <v>77</v>
      </c>
      <c r="B29" s="1">
        <v>183.66666666666666</v>
      </c>
      <c r="C29" s="1">
        <v>316.22222222222223</v>
      </c>
      <c r="D29" s="1">
        <v>295.11111111111109</v>
      </c>
      <c r="E29" s="1">
        <v>255.44444444444446</v>
      </c>
      <c r="F29" s="1">
        <v>250.22222222222223</v>
      </c>
      <c r="G29" s="1">
        <v>177.25</v>
      </c>
      <c r="K29" s="12"/>
      <c r="L29" s="12"/>
      <c r="M29" s="12"/>
      <c r="N29" s="12"/>
      <c r="O29" s="12"/>
      <c r="P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</row>
    <row r="30" spans="1:32" x14ac:dyDescent="0.25">
      <c r="A30" s="1" t="s">
        <v>78</v>
      </c>
      <c r="B30" s="1">
        <v>179.5</v>
      </c>
      <c r="C30" s="1">
        <v>296.33333333333331</v>
      </c>
      <c r="D30" s="1">
        <v>303.41666666666669</v>
      </c>
      <c r="E30" s="1">
        <v>264</v>
      </c>
      <c r="F30" s="1">
        <v>233.25</v>
      </c>
      <c r="G30" s="1">
        <v>149.16666666666666</v>
      </c>
      <c r="K30" s="12"/>
      <c r="L30" s="12"/>
      <c r="M30" s="12"/>
      <c r="N30" s="12"/>
      <c r="O30" s="12"/>
      <c r="P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</row>
    <row r="31" spans="1:32" x14ac:dyDescent="0.25"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</row>
    <row r="32" spans="1:32" x14ac:dyDescent="0.25">
      <c r="A32" s="1" t="s">
        <v>75</v>
      </c>
      <c r="B32" s="1">
        <v>8.2310004669462167</v>
      </c>
      <c r="C32" s="1">
        <v>16.79306239029809</v>
      </c>
      <c r="D32" s="1">
        <v>21.846861411547277</v>
      </c>
      <c r="E32" s="1">
        <v>11.912878185672289</v>
      </c>
      <c r="F32" s="1">
        <v>18.769938893363669</v>
      </c>
      <c r="G32" s="1">
        <v>9.4180238666993716</v>
      </c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</row>
    <row r="33" spans="1:32" x14ac:dyDescent="0.25">
      <c r="A33" s="1" t="s">
        <v>76</v>
      </c>
      <c r="B33" s="1">
        <v>6.5545014988929431</v>
      </c>
      <c r="C33" s="1">
        <v>19.233742971321739</v>
      </c>
      <c r="D33" s="1">
        <v>20.490374064250975</v>
      </c>
      <c r="E33" s="1">
        <v>14.88151860394616</v>
      </c>
      <c r="F33" s="1">
        <v>12.681684677621755</v>
      </c>
      <c r="G33" s="1">
        <v>4.8273212347046375</v>
      </c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</row>
    <row r="34" spans="1:32" x14ac:dyDescent="0.25">
      <c r="A34" s="1" t="s">
        <v>77</v>
      </c>
      <c r="B34" s="1">
        <v>17.62337462954622</v>
      </c>
      <c r="C34" s="1">
        <v>22.687966571742237</v>
      </c>
      <c r="D34" s="1">
        <v>19.967643579637947</v>
      </c>
      <c r="E34" s="1">
        <v>16.448666875321809</v>
      </c>
      <c r="F34" s="1">
        <v>17.720654754784622</v>
      </c>
      <c r="G34" s="1">
        <v>11.379414371072501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</row>
    <row r="35" spans="1:32" x14ac:dyDescent="0.25">
      <c r="A35" s="1" t="s">
        <v>78</v>
      </c>
      <c r="B35" s="1">
        <v>11.106577357856947</v>
      </c>
      <c r="C35" s="1">
        <v>11.250813663056048</v>
      </c>
      <c r="D35" s="1">
        <v>16.718914317610356</v>
      </c>
      <c r="E35" s="1">
        <v>11.988630978025503</v>
      </c>
      <c r="F35" s="1">
        <v>14.502938573707306</v>
      </c>
      <c r="G35" s="1">
        <v>7.4098964673310928</v>
      </c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</row>
    <row r="36" spans="1:32" x14ac:dyDescent="0.25">
      <c r="A36" s="12"/>
      <c r="B36" s="12"/>
      <c r="C36" s="12"/>
      <c r="D36" s="12"/>
      <c r="E36" s="12"/>
      <c r="G36" s="12"/>
      <c r="O36" s="11"/>
      <c r="P36" s="11"/>
      <c r="Q36" s="11"/>
      <c r="R36" s="11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1:32" x14ac:dyDescent="0.25">
      <c r="A37" s="12"/>
      <c r="B37" s="12"/>
      <c r="C37" s="12"/>
      <c r="D37" s="12"/>
      <c r="E37" s="12"/>
      <c r="G37" s="12"/>
      <c r="O37" s="11"/>
      <c r="P37" s="11"/>
      <c r="Q37" s="11"/>
      <c r="R37" s="11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</row>
    <row r="38" spans="1:32" x14ac:dyDescent="0.25">
      <c r="A38" s="1" t="s">
        <v>105</v>
      </c>
      <c r="B38" s="1">
        <v>0</v>
      </c>
      <c r="C38" s="1">
        <v>15</v>
      </c>
      <c r="D38" s="1">
        <v>30</v>
      </c>
      <c r="E38" s="1">
        <v>45</v>
      </c>
      <c r="F38" s="1">
        <v>60</v>
      </c>
      <c r="G38" s="1" t="s">
        <v>101</v>
      </c>
      <c r="J38" s="15"/>
      <c r="K38" s="16"/>
      <c r="L38" s="16"/>
      <c r="T38" s="12"/>
      <c r="U38" s="12"/>
      <c r="V38" s="12"/>
      <c r="W38" s="12"/>
      <c r="X38" s="12"/>
      <c r="Y38" s="12"/>
      <c r="Z38" s="12"/>
    </row>
    <row r="39" spans="1:32" x14ac:dyDescent="0.25">
      <c r="A39" s="1" t="s">
        <v>75</v>
      </c>
      <c r="B39" s="1">
        <v>100</v>
      </c>
      <c r="C39" s="1">
        <v>86.834672727272718</v>
      </c>
      <c r="D39" s="1">
        <v>68.663819090909087</v>
      </c>
      <c r="E39" s="1">
        <v>56.061685454545461</v>
      </c>
      <c r="F39" s="1">
        <v>55.292940000000002</v>
      </c>
      <c r="G39" s="1">
        <v>61.40016833333334</v>
      </c>
      <c r="J39" s="15"/>
      <c r="K39" s="16"/>
      <c r="L39" s="16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</row>
    <row r="40" spans="1:32" x14ac:dyDescent="0.25">
      <c r="A40" s="1" t="s">
        <v>76</v>
      </c>
      <c r="B40" s="1">
        <v>100</v>
      </c>
      <c r="C40" s="1">
        <v>40.849967500000005</v>
      </c>
      <c r="D40" s="1">
        <v>27.534348333333337</v>
      </c>
      <c r="E40" s="1">
        <v>27.550973333333332</v>
      </c>
      <c r="F40" s="1">
        <v>23.611705454545451</v>
      </c>
      <c r="G40" s="1">
        <v>29.327591818181819</v>
      </c>
      <c r="J40" s="15"/>
      <c r="K40" s="16"/>
      <c r="L40" s="16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</row>
    <row r="41" spans="1:32" x14ac:dyDescent="0.25">
      <c r="A41" s="1" t="s">
        <v>77</v>
      </c>
      <c r="B41" s="1">
        <v>100</v>
      </c>
      <c r="C41" s="1">
        <v>80.347292222222222</v>
      </c>
      <c r="D41" s="1">
        <v>65.473360000000014</v>
      </c>
      <c r="E41" s="1">
        <v>60.67845888888889</v>
      </c>
      <c r="F41" s="1">
        <v>61.256008888888886</v>
      </c>
      <c r="G41" s="1">
        <v>69.38460666666667</v>
      </c>
      <c r="J41" s="15"/>
      <c r="K41" s="16"/>
      <c r="L41" s="16"/>
      <c r="M41" s="12"/>
      <c r="N41" s="12"/>
      <c r="O41" s="12"/>
      <c r="P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</row>
    <row r="42" spans="1:32" x14ac:dyDescent="0.25">
      <c r="A42" s="1" t="s">
        <v>78</v>
      </c>
      <c r="B42" s="1">
        <v>100</v>
      </c>
      <c r="C42" s="1">
        <v>65.982308333333336</v>
      </c>
      <c r="D42" s="1">
        <v>48.100196666666676</v>
      </c>
      <c r="E42" s="1">
        <v>44.699691666666666</v>
      </c>
      <c r="F42" s="1">
        <v>38.60825333333333</v>
      </c>
      <c r="G42" s="1">
        <v>50.501160909090906</v>
      </c>
      <c r="J42" s="15"/>
      <c r="K42" s="16"/>
      <c r="L42" s="16"/>
      <c r="M42" s="12"/>
      <c r="N42" s="12"/>
      <c r="O42" s="12"/>
      <c r="P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</row>
    <row r="43" spans="1:32" x14ac:dyDescent="0.25">
      <c r="L43" s="12"/>
      <c r="M43" s="12"/>
      <c r="N43" s="12"/>
      <c r="O43" s="12"/>
      <c r="P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</row>
    <row r="44" spans="1:32" x14ac:dyDescent="0.25">
      <c r="A44" s="1" t="s">
        <v>75</v>
      </c>
      <c r="B44" s="1">
        <v>0</v>
      </c>
      <c r="C44" s="1">
        <v>4.7400198515760232</v>
      </c>
      <c r="D44" s="1">
        <v>5.0043596296341306</v>
      </c>
      <c r="E44" s="1">
        <v>5.6807356721696332</v>
      </c>
      <c r="F44" s="1">
        <v>6.0584068680911898</v>
      </c>
      <c r="G44" s="1">
        <v>5.6407067099181774</v>
      </c>
      <c r="L44" s="12"/>
      <c r="M44" s="12"/>
      <c r="N44" s="12"/>
      <c r="O44" s="12"/>
      <c r="P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</row>
    <row r="45" spans="1:32" x14ac:dyDescent="0.25">
      <c r="A45" s="1" t="s">
        <v>76</v>
      </c>
      <c r="B45" s="1">
        <v>0</v>
      </c>
      <c r="C45" s="1">
        <v>3.3569353458962317</v>
      </c>
      <c r="D45" s="1">
        <v>3.2895208867885186</v>
      </c>
      <c r="E45" s="1">
        <v>4.1851139764520688</v>
      </c>
      <c r="F45" s="1">
        <v>3.5136620857919141</v>
      </c>
      <c r="G45" s="1">
        <v>4.7966290433067869</v>
      </c>
      <c r="L45" s="12"/>
      <c r="M45" s="12"/>
      <c r="N45" s="12"/>
      <c r="O45" s="12"/>
      <c r="P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</row>
    <row r="46" spans="1:32" x14ac:dyDescent="0.25">
      <c r="A46" s="1" t="s">
        <v>77</v>
      </c>
      <c r="B46" s="1">
        <v>0</v>
      </c>
      <c r="C46" s="1">
        <v>6.6126920173968378</v>
      </c>
      <c r="D46" s="1">
        <v>11.08493187876214</v>
      </c>
      <c r="E46" s="1">
        <v>12.895348961054117</v>
      </c>
      <c r="F46" s="1">
        <v>15.005533135195821</v>
      </c>
      <c r="G46" s="1">
        <v>8.6966706570921684</v>
      </c>
      <c r="L46" s="12"/>
      <c r="M46" s="12"/>
      <c r="N46" s="12"/>
      <c r="O46" s="12"/>
      <c r="P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</row>
    <row r="47" spans="1:32" x14ac:dyDescent="0.25">
      <c r="A47" s="1" t="s">
        <v>78</v>
      </c>
      <c r="B47" s="1">
        <v>0</v>
      </c>
      <c r="C47" s="1">
        <v>5.3178824578122486</v>
      </c>
      <c r="D47" s="1">
        <v>6.0863486794281032</v>
      </c>
      <c r="E47" s="1">
        <v>6.2634952159652402</v>
      </c>
      <c r="F47" s="1">
        <v>5.2628759399254275</v>
      </c>
      <c r="G47" s="1">
        <v>4.1434908642108823</v>
      </c>
      <c r="L47" s="12"/>
      <c r="M47" s="12"/>
      <c r="N47" s="12"/>
      <c r="O47" s="12"/>
      <c r="P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</row>
    <row r="48" spans="1:32" x14ac:dyDescent="0.25">
      <c r="C48" s="12"/>
      <c r="D48" s="12"/>
      <c r="L48" s="12"/>
      <c r="M48" s="12"/>
      <c r="N48" s="12"/>
      <c r="O48" s="12"/>
      <c r="P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</row>
    <row r="49" spans="3:32" x14ac:dyDescent="0.25">
      <c r="C49" s="12"/>
      <c r="D49" s="12"/>
      <c r="L49" s="12"/>
      <c r="M49" s="12"/>
      <c r="N49" s="12"/>
      <c r="O49" s="12"/>
      <c r="P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</row>
    <row r="50" spans="3:32" x14ac:dyDescent="0.25">
      <c r="C50" s="12"/>
      <c r="D50" s="12"/>
      <c r="S50" s="12"/>
      <c r="T50" s="12"/>
      <c r="U50" s="12"/>
      <c r="V50" s="12"/>
      <c r="W50" s="12"/>
      <c r="X50" s="12"/>
      <c r="Y50" s="12"/>
      <c r="Z50" s="12"/>
    </row>
    <row r="52" spans="3:32" x14ac:dyDescent="0.25">
      <c r="C52" s="12"/>
      <c r="D52" s="12"/>
      <c r="L52" s="12"/>
      <c r="M52" s="12"/>
      <c r="N52" s="12"/>
      <c r="O52" s="12"/>
      <c r="P52" s="12"/>
      <c r="S52" s="12"/>
      <c r="T52" s="12"/>
      <c r="U52" s="12"/>
      <c r="V52" s="12"/>
      <c r="W52" s="12"/>
      <c r="X52" s="12"/>
      <c r="Y52" s="12"/>
      <c r="AA52" s="12"/>
      <c r="AB52" s="12"/>
      <c r="AC52" s="12"/>
      <c r="AD52" s="12"/>
      <c r="AE52" s="12"/>
      <c r="AF52" s="12"/>
    </row>
    <row r="53" spans="3:32" x14ac:dyDescent="0.25">
      <c r="C53" s="4"/>
      <c r="D53" s="4"/>
      <c r="E53" s="4"/>
      <c r="F53" s="4"/>
      <c r="G53" s="4"/>
      <c r="H53" s="4"/>
      <c r="I53" s="4"/>
      <c r="K53" s="4"/>
      <c r="L53" s="4"/>
      <c r="M53" s="4"/>
      <c r="N53" s="4"/>
      <c r="O53" s="4"/>
      <c r="P53" s="4"/>
      <c r="S53" s="4"/>
      <c r="T53" s="4"/>
      <c r="U53" s="4"/>
      <c r="V53" s="4"/>
      <c r="W53" s="4"/>
      <c r="X53" s="4"/>
      <c r="Y53" s="4"/>
      <c r="AA53" s="4"/>
      <c r="AB53" s="4"/>
      <c r="AC53" s="4"/>
      <c r="AD53" s="4"/>
      <c r="AE53" s="4"/>
      <c r="AF53" s="4"/>
    </row>
    <row r="54" spans="3:32" x14ac:dyDescent="0.25">
      <c r="C54" s="4"/>
      <c r="D54" s="4"/>
      <c r="E54" s="4"/>
      <c r="F54" s="4"/>
      <c r="G54" s="4"/>
      <c r="H54" s="4"/>
      <c r="I54" s="4"/>
      <c r="K54" s="4"/>
      <c r="L54" s="4"/>
      <c r="M54" s="4"/>
      <c r="N54" s="4"/>
      <c r="O54" s="4"/>
      <c r="P54" s="4"/>
      <c r="S54" s="4"/>
      <c r="T54" s="4"/>
      <c r="U54" s="4"/>
      <c r="V54" s="4"/>
      <c r="W54" s="4"/>
      <c r="X54" s="4"/>
      <c r="Y54" s="4"/>
      <c r="AA54" s="4"/>
      <c r="AB54" s="4"/>
      <c r="AC54" s="4"/>
      <c r="AD54" s="4"/>
      <c r="AE54" s="4"/>
      <c r="AF54" s="4"/>
    </row>
    <row r="55" spans="3:32" x14ac:dyDescent="0.25">
      <c r="C55" s="4"/>
      <c r="D55" s="4"/>
      <c r="E55" s="4"/>
      <c r="F55" s="4"/>
      <c r="G55" s="4"/>
      <c r="H55" s="4"/>
      <c r="I55" s="4"/>
      <c r="K55" s="4"/>
      <c r="L55" s="4"/>
      <c r="M55" s="4"/>
      <c r="N55" s="4"/>
      <c r="O55" s="4"/>
      <c r="P55" s="4"/>
      <c r="S55" s="4"/>
      <c r="T55" s="4"/>
      <c r="U55" s="4"/>
      <c r="V55" s="4"/>
      <c r="W55" s="4"/>
      <c r="X55" s="4"/>
      <c r="Y55" s="4"/>
      <c r="AA55" s="4"/>
      <c r="AB55" s="4"/>
      <c r="AC55" s="4"/>
      <c r="AD55" s="4"/>
      <c r="AE55" s="4"/>
      <c r="AF55" s="4"/>
    </row>
    <row r="56" spans="3:32" x14ac:dyDescent="0.25">
      <c r="C56" s="4"/>
      <c r="D56" s="4"/>
      <c r="E56" s="4"/>
      <c r="F56" s="4"/>
      <c r="G56" s="4"/>
      <c r="H56" s="4"/>
      <c r="I56" s="4"/>
      <c r="K56" s="4"/>
      <c r="L56" s="4"/>
      <c r="M56" s="4"/>
      <c r="N56" s="4"/>
      <c r="O56" s="4"/>
      <c r="P56" s="4"/>
      <c r="S56" s="4"/>
      <c r="T56" s="4"/>
      <c r="U56" s="4"/>
      <c r="V56" s="4"/>
      <c r="W56" s="4"/>
      <c r="X56" s="4"/>
      <c r="Y56" s="4"/>
      <c r="AA56" s="4"/>
      <c r="AB56" s="4"/>
      <c r="AC56" s="4"/>
      <c r="AD56" s="4"/>
      <c r="AE56" s="4"/>
      <c r="AF56" s="4"/>
    </row>
    <row r="58" spans="3:32" x14ac:dyDescent="0.25">
      <c r="C58" s="4"/>
      <c r="D58" s="4"/>
      <c r="E58" s="4"/>
      <c r="F58" s="4"/>
      <c r="G58" s="4"/>
      <c r="H58" s="4"/>
      <c r="I58" s="4"/>
      <c r="K58" s="4"/>
      <c r="L58" s="4"/>
      <c r="M58" s="4"/>
      <c r="N58" s="4"/>
      <c r="O58" s="4"/>
      <c r="P58" s="4"/>
      <c r="S58" s="4"/>
      <c r="T58" s="4"/>
      <c r="U58" s="4"/>
      <c r="V58" s="4"/>
      <c r="W58" s="4"/>
      <c r="X58" s="4"/>
      <c r="Y58" s="4"/>
      <c r="AA58" s="4"/>
      <c r="AB58" s="4"/>
      <c r="AC58" s="4"/>
      <c r="AD58" s="4"/>
      <c r="AE58" s="4"/>
      <c r="AF58" s="4"/>
    </row>
    <row r="59" spans="3:32" x14ac:dyDescent="0.25">
      <c r="C59" s="4"/>
      <c r="D59" s="4"/>
      <c r="E59" s="4"/>
      <c r="F59" s="4"/>
      <c r="G59" s="4"/>
      <c r="H59" s="4"/>
      <c r="I59" s="4"/>
      <c r="K59" s="4"/>
      <c r="L59" s="4"/>
      <c r="M59" s="4"/>
      <c r="N59" s="4"/>
      <c r="O59" s="4"/>
      <c r="P59" s="4"/>
      <c r="S59" s="4"/>
      <c r="T59" s="4"/>
      <c r="U59" s="4"/>
      <c r="V59" s="4"/>
      <c r="W59" s="4"/>
      <c r="X59" s="4"/>
      <c r="Y59" s="4"/>
      <c r="AA59" s="4"/>
      <c r="AB59" s="4"/>
      <c r="AC59" s="4"/>
      <c r="AD59" s="4"/>
      <c r="AE59" s="4"/>
      <c r="AF59" s="4"/>
    </row>
    <row r="60" spans="3:32" x14ac:dyDescent="0.25">
      <c r="C60" s="4"/>
      <c r="D60" s="4"/>
      <c r="E60" s="4"/>
      <c r="F60" s="4"/>
      <c r="G60" s="4"/>
      <c r="H60" s="4"/>
      <c r="I60" s="4"/>
      <c r="K60" s="4"/>
      <c r="L60" s="4"/>
      <c r="M60" s="4"/>
      <c r="N60" s="4"/>
      <c r="O60" s="4"/>
      <c r="P60" s="4"/>
      <c r="S60" s="4"/>
      <c r="T60" s="4"/>
      <c r="U60" s="4"/>
      <c r="V60" s="4"/>
      <c r="W60" s="4"/>
      <c r="X60" s="4"/>
      <c r="Y60" s="4"/>
      <c r="AA60" s="4"/>
      <c r="AB60" s="4"/>
      <c r="AC60" s="4"/>
      <c r="AD60" s="4"/>
      <c r="AE60" s="4"/>
      <c r="AF60" s="4"/>
    </row>
    <row r="61" spans="3:32" x14ac:dyDescent="0.25">
      <c r="C61" s="4"/>
      <c r="D61" s="4"/>
      <c r="E61" s="4"/>
      <c r="F61" s="4"/>
      <c r="G61" s="4"/>
      <c r="H61" s="4"/>
      <c r="I61" s="4"/>
      <c r="K61" s="4"/>
      <c r="L61" s="4"/>
      <c r="M61" s="4"/>
      <c r="N61" s="4"/>
      <c r="O61" s="4"/>
      <c r="P61" s="4"/>
      <c r="S61" s="4"/>
      <c r="T61" s="4"/>
      <c r="U61" s="4"/>
      <c r="V61" s="4"/>
      <c r="W61" s="4"/>
      <c r="X61" s="4"/>
      <c r="Y61" s="4"/>
      <c r="AA61" s="4"/>
      <c r="AB61" s="4"/>
      <c r="AC61" s="4"/>
      <c r="AD61" s="4"/>
      <c r="AE61" s="4"/>
      <c r="AF61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70449-068F-46C3-8FC8-EA480EDF17E7}">
  <dimension ref="A1:O11"/>
  <sheetViews>
    <sheetView workbookViewId="0"/>
  </sheetViews>
  <sheetFormatPr defaultRowHeight="15" x14ac:dyDescent="0.25"/>
  <cols>
    <col min="1" max="16384" width="9.140625" style="1"/>
  </cols>
  <sheetData>
    <row r="1" spans="1:15" x14ac:dyDescent="0.25">
      <c r="A1" s="29" t="s">
        <v>129</v>
      </c>
    </row>
    <row r="2" spans="1:15" x14ac:dyDescent="0.25">
      <c r="A2" s="1" t="s">
        <v>82</v>
      </c>
      <c r="B2" s="1" t="s">
        <v>115</v>
      </c>
      <c r="C2" s="1" t="s">
        <v>116</v>
      </c>
      <c r="D2" s="1" t="s">
        <v>117</v>
      </c>
      <c r="E2" s="1" t="s">
        <v>118</v>
      </c>
      <c r="F2" s="1" t="s">
        <v>119</v>
      </c>
      <c r="G2" s="1" t="s">
        <v>120</v>
      </c>
      <c r="H2" s="1" t="s">
        <v>121</v>
      </c>
      <c r="I2" s="1" t="s">
        <v>122</v>
      </c>
      <c r="J2" s="1" t="s">
        <v>123</v>
      </c>
      <c r="K2" s="1" t="s">
        <v>124</v>
      </c>
      <c r="L2" s="1" t="s">
        <v>125</v>
      </c>
      <c r="M2" s="1" t="s">
        <v>126</v>
      </c>
      <c r="N2" s="1" t="s">
        <v>127</v>
      </c>
      <c r="O2" s="1" t="s">
        <v>128</v>
      </c>
    </row>
    <row r="3" spans="1:15" x14ac:dyDescent="0.25">
      <c r="A3" s="1" t="s">
        <v>75</v>
      </c>
      <c r="B3" s="1">
        <v>0.46879999999999999</v>
      </c>
      <c r="C3" s="1">
        <v>1</v>
      </c>
      <c r="D3" s="1">
        <v>1</v>
      </c>
      <c r="E3" s="1">
        <v>1</v>
      </c>
      <c r="F3" s="1">
        <v>1.0000091000000002</v>
      </c>
      <c r="G3" s="1">
        <v>1.0000800000000001</v>
      </c>
      <c r="H3" s="1">
        <v>86.894444444444446</v>
      </c>
      <c r="I3" s="1">
        <v>0.99999949999999982</v>
      </c>
      <c r="J3" s="1">
        <v>0.9999996000000001</v>
      </c>
      <c r="K3" s="1">
        <v>1.0000004</v>
      </c>
      <c r="L3" s="1">
        <v>6.0558000000000005</v>
      </c>
      <c r="M3" s="1">
        <v>6.2436428571428575</v>
      </c>
      <c r="N3" s="1">
        <v>428.96666666666664</v>
      </c>
      <c r="O3" s="1">
        <v>40.989001000000002</v>
      </c>
    </row>
    <row r="4" spans="1:15" x14ac:dyDescent="0.25">
      <c r="A4" s="1" t="s">
        <v>76</v>
      </c>
      <c r="B4" s="1">
        <v>2.44442</v>
      </c>
      <c r="C4" s="1">
        <v>2.81</v>
      </c>
      <c r="D4" s="1">
        <v>0.99352300000000004</v>
      </c>
      <c r="E4" s="1">
        <v>0.76685999999999999</v>
      </c>
      <c r="F4" s="1">
        <v>35.113328888888887</v>
      </c>
      <c r="G4" s="1">
        <v>16.319216500000003</v>
      </c>
      <c r="H4" s="1">
        <v>55.085000000000001</v>
      </c>
      <c r="I4" s="1">
        <v>0.51256290000000004</v>
      </c>
      <c r="J4" s="1">
        <v>0.63671540000000004</v>
      </c>
      <c r="K4" s="1">
        <v>0.60133449999999988</v>
      </c>
      <c r="L4" s="1">
        <v>3.2898100000000001</v>
      </c>
      <c r="M4" s="1">
        <v>4.6038499999999996</v>
      </c>
      <c r="N4" s="1">
        <v>139.035</v>
      </c>
      <c r="O4" s="1">
        <v>34.835000999999998</v>
      </c>
    </row>
    <row r="5" spans="1:15" x14ac:dyDescent="0.25">
      <c r="A5" s="1" t="s">
        <v>77</v>
      </c>
      <c r="B5" s="1">
        <v>2.9812500000000004E-3</v>
      </c>
      <c r="D5" s="1">
        <v>1.0215879999999999</v>
      </c>
      <c r="E5" s="1">
        <v>1.1611229999999999</v>
      </c>
      <c r="F5" s="1">
        <v>0.85382037499999996</v>
      </c>
      <c r="G5" s="1">
        <v>1.1240788749999999</v>
      </c>
      <c r="H5" s="1">
        <v>149.60833333333332</v>
      </c>
      <c r="I5" s="1">
        <v>1.213027125</v>
      </c>
      <c r="J5" s="1">
        <v>1.522998375</v>
      </c>
      <c r="K5" s="1">
        <v>1.7812207500000001</v>
      </c>
      <c r="L5" s="1">
        <v>4.6457428571428574</v>
      </c>
      <c r="M5" s="1">
        <v>6.2975000000000003</v>
      </c>
      <c r="N5" s="1">
        <v>199.54285714285714</v>
      </c>
      <c r="O5" s="1">
        <v>38.260477142857141</v>
      </c>
    </row>
    <row r="6" spans="1:15" x14ac:dyDescent="0.25">
      <c r="A6" s="1" t="s">
        <v>78</v>
      </c>
      <c r="B6" s="1">
        <v>1.3781250000000002E-2</v>
      </c>
      <c r="D6" s="1">
        <v>1.19787</v>
      </c>
      <c r="E6" s="1">
        <v>0.74765800000000004</v>
      </c>
      <c r="F6" s="1">
        <v>89.845304999999996</v>
      </c>
      <c r="G6" s="1">
        <v>87.239742500000006</v>
      </c>
      <c r="H6" s="1">
        <v>98</v>
      </c>
      <c r="I6" s="1">
        <v>0.49283000000000005</v>
      </c>
      <c r="J6" s="1">
        <v>0.91007812500000018</v>
      </c>
      <c r="K6" s="1">
        <v>0.56504787499999998</v>
      </c>
      <c r="L6" s="1">
        <v>3.7532874999999999</v>
      </c>
      <c r="M6" s="1">
        <v>6.2436428571428575</v>
      </c>
      <c r="N6" s="1">
        <v>153.75714285714284</v>
      </c>
      <c r="O6" s="1">
        <v>36.002961666666671</v>
      </c>
    </row>
    <row r="7" spans="1:15" x14ac:dyDescent="0.25">
      <c r="A7" s="1" t="s">
        <v>81</v>
      </c>
    </row>
    <row r="8" spans="1:15" x14ac:dyDescent="0.25">
      <c r="A8" s="1" t="s">
        <v>75</v>
      </c>
      <c r="B8" s="1">
        <v>4.8901488748828992E-2</v>
      </c>
      <c r="C8" s="1">
        <v>0.59350000000000003</v>
      </c>
      <c r="D8" s="1">
        <v>8.5391999999999996E-2</v>
      </c>
      <c r="E8" s="1">
        <v>0.14897099999999999</v>
      </c>
      <c r="F8" s="1">
        <v>0.35451569391501603</v>
      </c>
      <c r="G8" s="1">
        <v>0.19126284231067792</v>
      </c>
      <c r="H8" s="1">
        <v>14.006437218822454</v>
      </c>
      <c r="I8" s="1">
        <v>0.18953836932493776</v>
      </c>
      <c r="J8" s="1">
        <v>0.14065572076851723</v>
      </c>
      <c r="K8" s="1">
        <v>0.17062983837276172</v>
      </c>
      <c r="L8" s="1">
        <v>0.73818016545194853</v>
      </c>
      <c r="M8" s="1">
        <v>0.37866596715646295</v>
      </c>
      <c r="N8" s="1">
        <v>59.141587260995983</v>
      </c>
      <c r="O8" s="1">
        <v>2.0385790840033646</v>
      </c>
    </row>
    <row r="9" spans="1:15" x14ac:dyDescent="0.25">
      <c r="A9" s="1" t="s">
        <v>76</v>
      </c>
      <c r="B9" s="1">
        <v>0.17467984791760743</v>
      </c>
      <c r="C9" s="1">
        <v>0.59350000000000003</v>
      </c>
      <c r="D9" s="1">
        <v>8.1009999999999999E-2</v>
      </c>
      <c r="E9" s="1">
        <v>0.14132600000000001</v>
      </c>
      <c r="F9" s="1">
        <v>5.2055123097138294</v>
      </c>
      <c r="G9" s="1">
        <v>6.4572555360788702</v>
      </c>
      <c r="H9" s="1">
        <v>6.0158049936996925</v>
      </c>
      <c r="I9" s="1">
        <v>4.6835685552327325E-2</v>
      </c>
      <c r="J9" s="1">
        <v>3.5911033669952283E-2</v>
      </c>
      <c r="K9" s="1">
        <v>4.1035874582886753E-2</v>
      </c>
      <c r="L9" s="1">
        <v>0.1770394245955153</v>
      </c>
      <c r="M9" s="1">
        <v>0.61352771697026109</v>
      </c>
      <c r="N9" s="1">
        <v>7.5704073291752119</v>
      </c>
      <c r="O9" s="1">
        <v>0.90944632311159723</v>
      </c>
    </row>
    <row r="10" spans="1:15" x14ac:dyDescent="0.25">
      <c r="A10" s="1" t="s">
        <v>77</v>
      </c>
      <c r="B10" s="1">
        <v>2.1807293177152591E-4</v>
      </c>
      <c r="D10" s="1">
        <v>9.0572E-2</v>
      </c>
      <c r="E10" s="1">
        <v>0.15800800000000001</v>
      </c>
      <c r="F10" s="1">
        <v>0.22699357394617073</v>
      </c>
      <c r="G10" s="1">
        <v>0.49376360073018166</v>
      </c>
      <c r="H10" s="1">
        <v>8.9347795004813708</v>
      </c>
      <c r="I10" s="1">
        <v>8.2188160971006841E-2</v>
      </c>
      <c r="J10" s="1">
        <v>0.12904083634444816</v>
      </c>
      <c r="K10" s="1">
        <v>0.22168192583684423</v>
      </c>
      <c r="L10" s="1">
        <v>0.47606035356674559</v>
      </c>
      <c r="M10" s="1">
        <v>0.58873740002693575</v>
      </c>
      <c r="N10" s="1">
        <v>22.208060393212481</v>
      </c>
      <c r="O10" s="1">
        <v>1.261852273595069</v>
      </c>
    </row>
    <row r="11" spans="1:15" x14ac:dyDescent="0.25">
      <c r="A11" s="1" t="s">
        <v>78</v>
      </c>
      <c r="B11" s="1">
        <v>9.2063672890404687E-3</v>
      </c>
      <c r="D11" s="1">
        <v>9.0572E-2</v>
      </c>
      <c r="E11" s="1">
        <v>0.15800800000000001</v>
      </c>
      <c r="F11" s="1">
        <v>7.7082456089159175</v>
      </c>
      <c r="G11" s="1">
        <v>13.978231455198017</v>
      </c>
      <c r="H11" s="1">
        <v>11.472285445077331</v>
      </c>
      <c r="I11" s="1">
        <v>7.366346848272054E-2</v>
      </c>
      <c r="J11" s="1">
        <v>9.0467301674013997E-2</v>
      </c>
      <c r="K11" s="1">
        <v>0.11455321660118102</v>
      </c>
      <c r="L11" s="1">
        <v>0.21762440746206385</v>
      </c>
      <c r="M11" s="1">
        <v>0.37866596715646295</v>
      </c>
      <c r="N11" s="1">
        <v>13.112995644089301</v>
      </c>
      <c r="O11" s="1">
        <v>1.1252345945496831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BDC26-245F-4F75-AB5D-6DDB83C90AB4}">
  <dimension ref="A1:V63"/>
  <sheetViews>
    <sheetView workbookViewId="0"/>
  </sheetViews>
  <sheetFormatPr defaultRowHeight="15" x14ac:dyDescent="0.25"/>
  <sheetData>
    <row r="1" spans="1:22" x14ac:dyDescent="0.25">
      <c r="A1" s="10" t="s">
        <v>146</v>
      </c>
    </row>
    <row r="2" spans="1:22" x14ac:dyDescent="0.25">
      <c r="A2" s="1"/>
      <c r="B2" s="1" t="s">
        <v>130</v>
      </c>
      <c r="C2" s="1" t="s">
        <v>131</v>
      </c>
      <c r="D2" s="1" t="s">
        <v>132</v>
      </c>
      <c r="E2" s="1" t="s">
        <v>123</v>
      </c>
      <c r="F2" s="1" t="s">
        <v>133</v>
      </c>
      <c r="G2" s="1" t="s">
        <v>124</v>
      </c>
      <c r="H2" s="1" t="s">
        <v>122</v>
      </c>
      <c r="I2" s="1" t="s">
        <v>134</v>
      </c>
      <c r="J2" s="1" t="s">
        <v>135</v>
      </c>
      <c r="K2" s="1" t="s">
        <v>136</v>
      </c>
      <c r="L2" s="1" t="s">
        <v>137</v>
      </c>
      <c r="M2" s="1" t="s">
        <v>132</v>
      </c>
      <c r="N2" s="1" t="s">
        <v>138</v>
      </c>
      <c r="O2" s="1" t="s">
        <v>136</v>
      </c>
      <c r="P2" s="1" t="s">
        <v>139</v>
      </c>
      <c r="Q2" s="1" t="s">
        <v>140</v>
      </c>
      <c r="R2" s="1" t="s">
        <v>141</v>
      </c>
      <c r="S2" s="1" t="s">
        <v>142</v>
      </c>
      <c r="T2" s="1" t="s">
        <v>143</v>
      </c>
      <c r="U2" s="1" t="s">
        <v>144</v>
      </c>
      <c r="V2" s="1" t="s">
        <v>145</v>
      </c>
    </row>
    <row r="3" spans="1:22" x14ac:dyDescent="0.25">
      <c r="A3" s="1" t="s">
        <v>75</v>
      </c>
      <c r="B3" s="1">
        <v>12.444199999999999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3">
        <v>1</v>
      </c>
      <c r="M3" s="13">
        <v>1</v>
      </c>
      <c r="N3" s="13">
        <v>1</v>
      </c>
      <c r="O3" s="13">
        <v>1</v>
      </c>
      <c r="P3" s="13">
        <v>1</v>
      </c>
      <c r="Q3" s="1">
        <v>1</v>
      </c>
      <c r="R3" s="1">
        <v>1</v>
      </c>
      <c r="S3" s="1">
        <v>0.998</v>
      </c>
      <c r="T3" s="1">
        <v>1.0009999999999999</v>
      </c>
      <c r="U3" s="1">
        <v>1</v>
      </c>
      <c r="V3" s="1">
        <v>1</v>
      </c>
    </row>
    <row r="4" spans="1:22" x14ac:dyDescent="0.25">
      <c r="A4" s="1" t="s">
        <v>76</v>
      </c>
      <c r="B4" s="1">
        <v>17.152799999999999</v>
      </c>
      <c r="C4" s="1">
        <v>38.15</v>
      </c>
      <c r="D4" s="1">
        <v>9.73</v>
      </c>
      <c r="E4" s="1">
        <v>1.7</v>
      </c>
      <c r="F4" s="1">
        <v>3.97</v>
      </c>
      <c r="G4" s="1">
        <v>4.82</v>
      </c>
      <c r="H4" s="1">
        <v>1.24</v>
      </c>
      <c r="I4" s="1">
        <v>0.90300000000000002</v>
      </c>
      <c r="J4" s="1">
        <v>3.1</v>
      </c>
      <c r="K4" s="1">
        <v>1.75</v>
      </c>
      <c r="L4" s="13">
        <v>0.876</v>
      </c>
      <c r="M4" s="13">
        <v>0.84099999999999997</v>
      </c>
      <c r="N4" s="13">
        <v>0.54500000000000004</v>
      </c>
      <c r="O4" s="13">
        <v>0.54700000000000004</v>
      </c>
      <c r="P4" s="13">
        <v>0.72299999999999998</v>
      </c>
      <c r="Q4" s="1">
        <v>0.27900000000000003</v>
      </c>
      <c r="R4" s="1">
        <v>0.20699999999999999</v>
      </c>
      <c r="S4" s="1">
        <v>0.10100000000000001</v>
      </c>
      <c r="T4" s="1">
        <v>0.441</v>
      </c>
      <c r="U4" s="1">
        <v>0.93100000000000005</v>
      </c>
      <c r="V4" s="1">
        <v>0.65</v>
      </c>
    </row>
    <row r="5" spans="1:22" x14ac:dyDescent="0.25">
      <c r="A5" s="1" t="s">
        <v>77</v>
      </c>
      <c r="B5" s="1">
        <v>12.487714285714285</v>
      </c>
      <c r="C5" s="1">
        <v>0.2</v>
      </c>
      <c r="D5" s="1">
        <v>0.78</v>
      </c>
      <c r="E5" s="1">
        <v>0.56999999999999995</v>
      </c>
      <c r="F5" s="1">
        <v>0.47</v>
      </c>
      <c r="G5" s="1">
        <v>0.68</v>
      </c>
      <c r="H5" s="1">
        <v>0.4</v>
      </c>
      <c r="I5" s="1">
        <v>0.80900000000000005</v>
      </c>
      <c r="J5" s="1">
        <v>0.56999999999999995</v>
      </c>
      <c r="K5" s="1">
        <v>0.85</v>
      </c>
      <c r="L5" s="13">
        <v>1.137</v>
      </c>
      <c r="M5" s="13">
        <v>0.995</v>
      </c>
      <c r="N5" s="13">
        <v>0.78100000000000003</v>
      </c>
      <c r="O5" s="13">
        <v>1.1359999999999999</v>
      </c>
      <c r="P5" s="13">
        <v>1.347</v>
      </c>
      <c r="Q5" s="1">
        <v>0.75700000000000001</v>
      </c>
      <c r="R5" s="1">
        <v>0.89100000000000001</v>
      </c>
      <c r="S5" s="1">
        <v>0.35299999999999998</v>
      </c>
      <c r="T5" s="1">
        <v>0.45300000000000001</v>
      </c>
      <c r="U5" s="1">
        <v>0.98699999999999999</v>
      </c>
      <c r="V5" s="1">
        <v>0.71799999999999997</v>
      </c>
    </row>
    <row r="6" spans="1:22" x14ac:dyDescent="0.25">
      <c r="A6" s="1" t="s">
        <v>78</v>
      </c>
      <c r="B6" s="1">
        <v>14.549714285714286</v>
      </c>
      <c r="C6" s="1">
        <v>0.21</v>
      </c>
      <c r="D6" s="1">
        <v>0.64</v>
      </c>
      <c r="E6" s="1">
        <v>0.8</v>
      </c>
      <c r="F6" s="1">
        <v>0.48</v>
      </c>
      <c r="G6" s="1">
        <v>0.5</v>
      </c>
      <c r="H6" s="1">
        <v>0.26</v>
      </c>
      <c r="I6" s="1">
        <v>0.60699999999999998</v>
      </c>
      <c r="J6" s="1">
        <v>0.83</v>
      </c>
      <c r="K6" s="1">
        <v>0.72</v>
      </c>
      <c r="L6" s="13">
        <v>1.1519999999999999</v>
      </c>
      <c r="M6" s="13">
        <v>0.94899999999999995</v>
      </c>
      <c r="N6" s="13">
        <v>0.32100000000000001</v>
      </c>
      <c r="O6" s="13">
        <v>0.748</v>
      </c>
      <c r="P6" s="13">
        <v>1.391</v>
      </c>
      <c r="Q6" s="1">
        <v>0.75700000000000001</v>
      </c>
      <c r="R6" s="1">
        <v>1.107</v>
      </c>
      <c r="S6" s="1">
        <v>0.54300000000000004</v>
      </c>
      <c r="T6" s="1">
        <v>0.24399999999999999</v>
      </c>
      <c r="U6" s="1">
        <v>0.92600000000000005</v>
      </c>
      <c r="V6" s="1">
        <v>0.504</v>
      </c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3"/>
      <c r="M7" s="13"/>
      <c r="N7" s="13"/>
      <c r="O7" s="13"/>
      <c r="P7" s="13"/>
      <c r="Q7" s="1"/>
      <c r="R7" s="1"/>
      <c r="S7" s="1"/>
      <c r="T7" s="1"/>
      <c r="U7" s="1"/>
      <c r="V7" s="1"/>
    </row>
    <row r="8" spans="1:22" x14ac:dyDescent="0.25">
      <c r="A8" s="1" t="s">
        <v>75</v>
      </c>
      <c r="B8" s="1">
        <v>0.29273743291494109</v>
      </c>
      <c r="C8" s="1">
        <v>5.22</v>
      </c>
      <c r="D8" s="1">
        <v>1.42</v>
      </c>
      <c r="E8" s="1">
        <v>0.16</v>
      </c>
      <c r="F8" s="1">
        <v>0.41</v>
      </c>
      <c r="G8" s="1">
        <v>0.55000000000000004</v>
      </c>
      <c r="H8" s="1">
        <v>0.12</v>
      </c>
      <c r="I8" s="1">
        <v>0.10397000000000001</v>
      </c>
      <c r="J8" s="1">
        <v>0.34</v>
      </c>
      <c r="K8" s="1">
        <v>0.17</v>
      </c>
      <c r="L8" s="13">
        <v>0.114857</v>
      </c>
      <c r="M8" s="13">
        <v>9.1136999999999996E-2</v>
      </c>
      <c r="N8" s="13">
        <v>0.24923100000000001</v>
      </c>
      <c r="O8" s="13">
        <v>0.12758700000000001</v>
      </c>
      <c r="P8" s="13">
        <v>0.13151399999999999</v>
      </c>
      <c r="Q8" s="1">
        <v>0.1</v>
      </c>
      <c r="R8" s="1">
        <v>0.16600000000000001</v>
      </c>
      <c r="S8" s="1">
        <v>0.193</v>
      </c>
      <c r="T8" s="1">
        <v>0.113</v>
      </c>
      <c r="U8" s="1">
        <v>0.188</v>
      </c>
      <c r="V8" s="1">
        <v>0.16</v>
      </c>
    </row>
    <row r="9" spans="1:22" x14ac:dyDescent="0.25">
      <c r="A9" s="1" t="s">
        <v>76</v>
      </c>
      <c r="B9" s="1">
        <v>0.40443171835900166</v>
      </c>
      <c r="C9" s="1">
        <v>5.5</v>
      </c>
      <c r="D9" s="1">
        <v>1.49</v>
      </c>
      <c r="E9" s="1">
        <v>0.17</v>
      </c>
      <c r="F9" s="1">
        <v>0.43</v>
      </c>
      <c r="G9" s="1">
        <v>0.57999999999999996</v>
      </c>
      <c r="H9" s="1">
        <v>0.12</v>
      </c>
      <c r="I9" s="1">
        <v>0.10397000000000001</v>
      </c>
      <c r="J9" s="1">
        <v>0.36</v>
      </c>
      <c r="K9" s="1">
        <v>0.18</v>
      </c>
      <c r="L9" s="13">
        <v>5.6250000000000001E-2</v>
      </c>
      <c r="M9" s="13">
        <v>0.113679</v>
      </c>
      <c r="N9" s="13">
        <v>0.20603099999999999</v>
      </c>
      <c r="O9" s="13">
        <v>6.3427999999999998E-2</v>
      </c>
      <c r="P9" s="13">
        <v>0.12784699999999999</v>
      </c>
      <c r="Q9" s="1">
        <v>9.5000000000000001E-2</v>
      </c>
      <c r="R9" s="1">
        <v>0.158</v>
      </c>
      <c r="S9" s="1">
        <v>0.183</v>
      </c>
      <c r="T9" s="1">
        <v>0.107</v>
      </c>
      <c r="U9" s="1">
        <v>0.17799999999999999</v>
      </c>
      <c r="V9" s="1">
        <v>0.151</v>
      </c>
    </row>
    <row r="10" spans="1:22" x14ac:dyDescent="0.25">
      <c r="A10" s="1" t="s">
        <v>77</v>
      </c>
      <c r="B10" s="1">
        <v>0.39936372881977011</v>
      </c>
      <c r="C10" s="1">
        <v>5.83</v>
      </c>
      <c r="D10" s="1">
        <v>1.59</v>
      </c>
      <c r="E10" s="1">
        <v>0.18</v>
      </c>
      <c r="F10" s="1">
        <v>0.46</v>
      </c>
      <c r="G10" s="1">
        <v>0.62</v>
      </c>
      <c r="H10" s="1">
        <v>0.13</v>
      </c>
      <c r="I10" s="1">
        <v>0.11600000000000001</v>
      </c>
      <c r="J10" s="1">
        <v>0.38</v>
      </c>
      <c r="K10" s="1">
        <v>0.19</v>
      </c>
      <c r="L10" s="13">
        <v>0.106185</v>
      </c>
      <c r="M10" s="13">
        <v>5.6260999999999999E-2</v>
      </c>
      <c r="N10" s="13">
        <v>0.16669900000000001</v>
      </c>
      <c r="O10" s="13">
        <v>0.15847900000000001</v>
      </c>
      <c r="P10" s="13">
        <v>0.17346400000000001</v>
      </c>
      <c r="Q10" s="1">
        <v>0.1</v>
      </c>
      <c r="R10" s="1">
        <v>0.16600000000000001</v>
      </c>
      <c r="S10" s="1">
        <v>0.193</v>
      </c>
      <c r="T10" s="1">
        <v>0.113</v>
      </c>
      <c r="U10" s="1">
        <v>0.188</v>
      </c>
      <c r="V10" s="1">
        <v>0.16</v>
      </c>
    </row>
    <row r="11" spans="1:22" x14ac:dyDescent="0.25">
      <c r="A11" s="1" t="s">
        <v>78</v>
      </c>
      <c r="B11" s="1">
        <v>0.49742368103296136</v>
      </c>
      <c r="C11" s="1">
        <v>5.83</v>
      </c>
      <c r="D11" s="1">
        <v>1.59</v>
      </c>
      <c r="E11" s="1">
        <v>0.18</v>
      </c>
      <c r="F11" s="1">
        <v>0.46</v>
      </c>
      <c r="G11" s="1">
        <v>0.62</v>
      </c>
      <c r="H11" s="1">
        <v>0.13</v>
      </c>
      <c r="I11" s="1">
        <v>0.11600000000000001</v>
      </c>
      <c r="J11" s="1">
        <v>0.38</v>
      </c>
      <c r="K11" s="1">
        <v>0.19</v>
      </c>
      <c r="L11" s="13">
        <v>0.12249400000000001</v>
      </c>
      <c r="M11" s="13">
        <v>8.906E-2</v>
      </c>
      <c r="N11" s="13">
        <v>2.8759E-2</v>
      </c>
      <c r="O11" s="13">
        <v>4.5161E-2</v>
      </c>
      <c r="P11" s="13">
        <v>0.145013</v>
      </c>
      <c r="Q11" s="1">
        <v>0.1</v>
      </c>
      <c r="R11" s="1">
        <v>0.188</v>
      </c>
      <c r="S11" s="1">
        <v>0.219</v>
      </c>
      <c r="T11" s="1">
        <v>0.128</v>
      </c>
      <c r="U11" s="1">
        <v>0.21299999999999999</v>
      </c>
      <c r="V11" s="1">
        <v>0.18099999999999999</v>
      </c>
    </row>
    <row r="16" spans="1:22" x14ac:dyDescent="0.25">
      <c r="N16" s="14"/>
      <c r="O16" s="11"/>
      <c r="P16" s="11"/>
      <c r="Q16" s="11"/>
      <c r="R16" s="11"/>
      <c r="S16" s="11"/>
      <c r="T16" s="11"/>
      <c r="U16" s="11"/>
      <c r="V16" s="11"/>
    </row>
    <row r="17" spans="14:22" x14ac:dyDescent="0.25">
      <c r="N17" s="14"/>
      <c r="O17" s="11"/>
      <c r="P17" s="11"/>
      <c r="Q17" s="11"/>
      <c r="R17" s="11"/>
      <c r="S17" s="11"/>
      <c r="T17" s="11"/>
      <c r="U17" s="11"/>
      <c r="V17" s="11"/>
    </row>
    <row r="18" spans="14:22" x14ac:dyDescent="0.25">
      <c r="N18" s="14"/>
      <c r="O18" s="11"/>
      <c r="P18" s="11"/>
      <c r="Q18" s="11"/>
      <c r="R18" s="11"/>
      <c r="S18" s="11"/>
      <c r="T18" s="11"/>
      <c r="U18" s="11"/>
      <c r="V18" s="11"/>
    </row>
    <row r="19" spans="14:22" x14ac:dyDescent="0.25">
      <c r="N19" s="14"/>
      <c r="O19" s="11"/>
      <c r="P19" s="11"/>
      <c r="Q19" s="11"/>
      <c r="R19" s="11"/>
      <c r="S19" s="11"/>
      <c r="T19" s="11"/>
      <c r="U19" s="11"/>
      <c r="V19" s="11"/>
    </row>
    <row r="20" spans="14:22" x14ac:dyDescent="0.25">
      <c r="N20" s="14"/>
      <c r="O20" s="11"/>
      <c r="P20" s="11"/>
      <c r="Q20" s="11"/>
      <c r="R20" s="11"/>
      <c r="S20" s="11"/>
      <c r="T20" s="11"/>
      <c r="U20" s="11"/>
      <c r="V20" s="11"/>
    </row>
    <row r="53" spans="3:20" x14ac:dyDescent="0.25">
      <c r="C53" s="1"/>
      <c r="D53" s="1"/>
    </row>
    <row r="54" spans="3:20" x14ac:dyDescent="0.25">
      <c r="C54" s="24"/>
      <c r="D54" s="24"/>
      <c r="E54" s="1"/>
      <c r="F54" s="1"/>
      <c r="G54" s="1"/>
      <c r="H54" s="1"/>
      <c r="I54" s="1"/>
      <c r="J54" s="1"/>
      <c r="K54" s="1"/>
      <c r="L54" s="24"/>
      <c r="M54" s="24"/>
      <c r="N54" s="24"/>
      <c r="O54" s="24"/>
      <c r="P54" s="24"/>
      <c r="Q54" s="14"/>
      <c r="R54" s="14"/>
      <c r="S54" s="14"/>
      <c r="T54" s="14"/>
    </row>
    <row r="55" spans="3:20" x14ac:dyDescent="0.25">
      <c r="C55" s="12"/>
      <c r="D55" s="12"/>
      <c r="E55" s="1"/>
      <c r="F55" s="1"/>
      <c r="G55" s="1"/>
      <c r="H55" s="1"/>
      <c r="I55" s="1"/>
      <c r="J55" s="1"/>
      <c r="K55" s="1"/>
      <c r="L55" s="12"/>
      <c r="M55" s="12"/>
      <c r="N55" s="12"/>
      <c r="O55" s="12"/>
      <c r="P55" s="12"/>
      <c r="Q55" s="11"/>
      <c r="R55" s="11"/>
      <c r="S55" s="11"/>
      <c r="T55" s="11"/>
    </row>
    <row r="56" spans="3:20" x14ac:dyDescent="0.25">
      <c r="C56" s="12"/>
      <c r="D56" s="12"/>
      <c r="E56" s="1"/>
      <c r="F56" s="1"/>
      <c r="G56" s="1"/>
      <c r="H56" s="1"/>
      <c r="I56" s="1"/>
      <c r="J56" s="1"/>
      <c r="K56" s="1"/>
      <c r="L56" s="25"/>
      <c r="M56" s="25"/>
      <c r="N56" s="25"/>
      <c r="O56" s="25"/>
      <c r="P56" s="25"/>
      <c r="Q56" s="11"/>
      <c r="R56" s="11"/>
      <c r="S56" s="11"/>
      <c r="T56" s="11"/>
    </row>
    <row r="57" spans="3:20" x14ac:dyDescent="0.25">
      <c r="C57" s="12"/>
      <c r="D57" s="12"/>
      <c r="E57" s="1"/>
      <c r="F57" s="1"/>
      <c r="G57" s="1"/>
      <c r="H57" s="1"/>
      <c r="I57" s="1"/>
      <c r="J57" s="1"/>
      <c r="K57" s="1"/>
      <c r="L57" s="25"/>
      <c r="M57" s="25"/>
      <c r="N57" s="25"/>
      <c r="O57" s="25"/>
      <c r="P57" s="25"/>
      <c r="Q57" s="11"/>
      <c r="R57" s="11"/>
      <c r="S57" s="11"/>
      <c r="T57" s="11"/>
    </row>
    <row r="58" spans="3:20" x14ac:dyDescent="0.25">
      <c r="C58" s="12"/>
      <c r="D58" s="12"/>
      <c r="E58" s="1"/>
      <c r="F58" s="1"/>
      <c r="G58" s="1"/>
      <c r="H58" s="1"/>
      <c r="I58" s="1"/>
      <c r="J58" s="1"/>
      <c r="K58" s="1"/>
      <c r="L58" s="25"/>
      <c r="M58" s="25"/>
      <c r="N58" s="25"/>
      <c r="O58" s="25"/>
      <c r="P58" s="25"/>
      <c r="Q58" s="11"/>
      <c r="R58" s="11"/>
      <c r="S58" s="11"/>
      <c r="T58" s="11"/>
    </row>
    <row r="59" spans="3:20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3:20" x14ac:dyDescent="0.25">
      <c r="C60" s="12"/>
      <c r="D60" s="12"/>
      <c r="E60" s="1"/>
      <c r="F60" s="1"/>
      <c r="G60" s="1"/>
      <c r="H60" s="1"/>
      <c r="I60" s="1"/>
      <c r="J60" s="1"/>
      <c r="K60" s="1"/>
      <c r="L60" s="25"/>
      <c r="M60" s="25"/>
      <c r="N60" s="25"/>
      <c r="O60" s="25"/>
      <c r="P60" s="25"/>
      <c r="Q60" s="11"/>
      <c r="R60" s="11"/>
      <c r="S60" s="11"/>
      <c r="T60" s="11"/>
    </row>
    <row r="61" spans="3:20" x14ac:dyDescent="0.25">
      <c r="C61" s="12"/>
      <c r="D61" s="12"/>
      <c r="E61" s="1"/>
      <c r="F61" s="1"/>
      <c r="G61" s="1"/>
      <c r="H61" s="1"/>
      <c r="I61" s="1"/>
      <c r="J61" s="1"/>
      <c r="K61" s="1"/>
      <c r="L61" s="25"/>
      <c r="M61" s="25"/>
      <c r="N61" s="25"/>
      <c r="O61" s="25"/>
      <c r="P61" s="25"/>
      <c r="Q61" s="11"/>
      <c r="R61" s="11"/>
      <c r="S61" s="11"/>
      <c r="T61" s="11"/>
    </row>
    <row r="62" spans="3:20" x14ac:dyDescent="0.25">
      <c r="C62" s="12"/>
      <c r="D62" s="12"/>
      <c r="E62" s="1"/>
      <c r="F62" s="1"/>
      <c r="G62" s="1"/>
      <c r="H62" s="1"/>
      <c r="I62" s="1"/>
      <c r="J62" s="1"/>
      <c r="K62" s="1"/>
      <c r="L62" s="25"/>
      <c r="M62" s="25"/>
      <c r="N62" s="25"/>
      <c r="O62" s="25"/>
      <c r="P62" s="25"/>
      <c r="Q62" s="11"/>
      <c r="R62" s="11"/>
      <c r="S62" s="11"/>
      <c r="T62" s="11"/>
    </row>
    <row r="63" spans="3:20" x14ac:dyDescent="0.25">
      <c r="C63" s="12"/>
      <c r="D63" s="12"/>
      <c r="E63" s="1"/>
      <c r="F63" s="1"/>
      <c r="G63" s="1"/>
      <c r="H63" s="1"/>
      <c r="I63" s="1"/>
      <c r="J63" s="1"/>
      <c r="K63" s="1"/>
      <c r="L63" s="25"/>
      <c r="M63" s="25"/>
      <c r="N63" s="25"/>
      <c r="O63" s="25"/>
      <c r="P63" s="25"/>
      <c r="Q63" s="11"/>
      <c r="R63" s="11"/>
      <c r="S63" s="11"/>
      <c r="T63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B828F-6AF8-446D-9EDE-BC100C836F76}">
  <dimension ref="A1:O11"/>
  <sheetViews>
    <sheetView workbookViewId="0">
      <selection activeCell="I22" sqref="I22"/>
    </sheetView>
  </sheetViews>
  <sheetFormatPr defaultRowHeight="15" x14ac:dyDescent="0.25"/>
  <cols>
    <col min="8" max="12" width="9.28515625" bestFit="1" customWidth="1"/>
    <col min="13" max="13" width="9.5703125" bestFit="1" customWidth="1"/>
    <col min="14" max="15" width="9.28515625" bestFit="1" customWidth="1"/>
  </cols>
  <sheetData>
    <row r="1" spans="1:15" x14ac:dyDescent="0.25">
      <c r="A1" s="10" t="s">
        <v>147</v>
      </c>
      <c r="B1" s="10"/>
      <c r="H1" s="10" t="s">
        <v>154</v>
      </c>
    </row>
    <row r="2" spans="1:15" x14ac:dyDescent="0.25">
      <c r="A2" s="1"/>
      <c r="B2" s="1">
        <v>12</v>
      </c>
      <c r="C2" s="1">
        <v>13</v>
      </c>
      <c r="D2" s="1">
        <v>14</v>
      </c>
      <c r="E2" s="1">
        <v>15</v>
      </c>
      <c r="F2" s="1">
        <v>16</v>
      </c>
      <c r="H2" s="1" t="s">
        <v>150</v>
      </c>
      <c r="I2" s="1" t="s">
        <v>151</v>
      </c>
      <c r="J2" s="1" t="s">
        <v>85</v>
      </c>
      <c r="K2" s="1" t="s">
        <v>86</v>
      </c>
      <c r="L2" s="1" t="s">
        <v>152</v>
      </c>
      <c r="M2" s="1" t="s">
        <v>153</v>
      </c>
      <c r="N2" s="1" t="s">
        <v>109</v>
      </c>
      <c r="O2" s="1" t="s">
        <v>110</v>
      </c>
    </row>
    <row r="3" spans="1:15" x14ac:dyDescent="0.25">
      <c r="A3" s="1" t="s">
        <v>75</v>
      </c>
      <c r="B3" s="1">
        <v>0</v>
      </c>
      <c r="C3" s="1">
        <v>0.85583333333333311</v>
      </c>
      <c r="D3" s="1">
        <v>3.6825000000000006</v>
      </c>
      <c r="E3" s="1">
        <v>5.6527272727272733</v>
      </c>
      <c r="F3" s="1">
        <v>6.1609090909090902</v>
      </c>
      <c r="H3" s="4">
        <v>5.5824999999999996</v>
      </c>
      <c r="I3" s="4">
        <v>9.8999999999999986</v>
      </c>
      <c r="J3" s="4">
        <v>22.900000000000002</v>
      </c>
      <c r="K3" s="4">
        <v>23.719876666666668</v>
      </c>
      <c r="L3" s="4">
        <v>2.3862673400000003</v>
      </c>
      <c r="M3" s="4">
        <v>30008.625</v>
      </c>
      <c r="N3" s="4">
        <v>106.875</v>
      </c>
      <c r="O3" s="4">
        <v>1.8454545454545452</v>
      </c>
    </row>
    <row r="4" spans="1:15" x14ac:dyDescent="0.25">
      <c r="A4" s="1" t="s">
        <v>76</v>
      </c>
      <c r="B4" s="1">
        <v>0</v>
      </c>
      <c r="C4" s="1">
        <v>-2.8081818181818181</v>
      </c>
      <c r="D4" s="1">
        <v>0.46454545454545459</v>
      </c>
      <c r="E4" s="1">
        <v>0.51500000000000001</v>
      </c>
      <c r="F4" s="1">
        <v>0.63500000000000012</v>
      </c>
      <c r="H4" s="4">
        <v>0.63500000000000012</v>
      </c>
      <c r="I4" s="4">
        <v>3.9499999999999993</v>
      </c>
      <c r="J4" s="4">
        <v>21.612500000000001</v>
      </c>
      <c r="K4" s="4">
        <v>11.996356</v>
      </c>
      <c r="L4" s="4">
        <v>3.4330746725000001</v>
      </c>
      <c r="M4" s="4">
        <v>23482.625</v>
      </c>
      <c r="N4" s="4">
        <v>83.272727272727266</v>
      </c>
      <c r="O4" s="4">
        <v>0.41999999999999993</v>
      </c>
    </row>
    <row r="5" spans="1:15" x14ac:dyDescent="0.25">
      <c r="A5" s="1" t="s">
        <v>77</v>
      </c>
      <c r="B5" s="1">
        <v>0</v>
      </c>
      <c r="C5" s="1">
        <v>4.9454545454545444</v>
      </c>
      <c r="D5" s="1">
        <v>8.8199999999999985</v>
      </c>
      <c r="E5" s="1">
        <v>11.88625</v>
      </c>
      <c r="F5" s="1">
        <v>13.758571428571429</v>
      </c>
      <c r="H5" s="4">
        <v>14.957142857142859</v>
      </c>
      <c r="I5" s="4">
        <v>18.266666666666666</v>
      </c>
      <c r="J5" s="4">
        <v>30.816666666666666</v>
      </c>
      <c r="K5" s="4">
        <v>31.335844999999996</v>
      </c>
      <c r="L5" s="4">
        <v>2.1829166600000001</v>
      </c>
      <c r="M5" s="4">
        <v>49777.75</v>
      </c>
      <c r="N5" s="4">
        <v>133.27272727272728</v>
      </c>
      <c r="O5" s="4">
        <v>2.4499999999999997</v>
      </c>
    </row>
    <row r="6" spans="1:15" x14ac:dyDescent="0.25">
      <c r="A6" s="1" t="s">
        <v>78</v>
      </c>
      <c r="B6" s="1">
        <v>0</v>
      </c>
      <c r="C6" s="1">
        <v>1.7136363636363634</v>
      </c>
      <c r="D6" s="1">
        <v>2.3841666666666668</v>
      </c>
      <c r="E6" s="1">
        <v>6.5519999999999996</v>
      </c>
      <c r="F6" s="1">
        <v>8.722999999999999</v>
      </c>
      <c r="H6" s="4">
        <v>11.447272727272725</v>
      </c>
      <c r="I6" s="4">
        <v>12.881818181818183</v>
      </c>
      <c r="J6" s="4">
        <v>26.009090909090904</v>
      </c>
      <c r="K6" s="4">
        <v>24.237671428571428</v>
      </c>
      <c r="L6" s="4">
        <v>3.8524107249999999</v>
      </c>
      <c r="M6" s="4">
        <v>31236.5</v>
      </c>
      <c r="N6" s="4">
        <v>117.27272727272727</v>
      </c>
      <c r="O6" s="4">
        <v>0.87000000000000011</v>
      </c>
    </row>
    <row r="7" spans="1:15" x14ac:dyDescent="0.25">
      <c r="A7" s="1"/>
      <c r="B7" s="1"/>
      <c r="C7" s="1"/>
      <c r="D7" s="1"/>
      <c r="E7" s="1"/>
      <c r="F7" s="1"/>
      <c r="H7" s="4"/>
      <c r="I7" s="4"/>
      <c r="J7" s="4"/>
      <c r="K7" s="4"/>
      <c r="L7" s="4"/>
      <c r="M7" s="4"/>
      <c r="N7" s="4"/>
      <c r="O7" s="4"/>
    </row>
    <row r="8" spans="1:15" x14ac:dyDescent="0.25">
      <c r="A8" s="1" t="s">
        <v>75</v>
      </c>
      <c r="B8" s="1">
        <v>0</v>
      </c>
      <c r="C8" s="1">
        <v>0.85754535027471168</v>
      </c>
      <c r="D8" s="1">
        <v>0.77497030734907957</v>
      </c>
      <c r="E8" s="1">
        <v>0.95507599253418107</v>
      </c>
      <c r="F8" s="1">
        <v>1.0267151946421618</v>
      </c>
      <c r="H8" s="4">
        <v>1.1370443642899946</v>
      </c>
      <c r="I8" s="4">
        <v>0.89517223668595536</v>
      </c>
      <c r="J8" s="4">
        <v>0.60207972893961492</v>
      </c>
      <c r="K8" s="4">
        <v>1.421570181108039</v>
      </c>
      <c r="L8" s="4">
        <v>6.8417004323553937E-2</v>
      </c>
      <c r="M8" s="4">
        <v>1764.7505957439346</v>
      </c>
      <c r="N8" s="4">
        <v>4.6991323920586918</v>
      </c>
      <c r="O8" s="4">
        <v>0.16800973997739796</v>
      </c>
    </row>
    <row r="9" spans="1:15" x14ac:dyDescent="0.25">
      <c r="A9" s="1" t="s">
        <v>76</v>
      </c>
      <c r="B9" s="1">
        <v>0</v>
      </c>
      <c r="C9" s="1">
        <v>0.57008452323875947</v>
      </c>
      <c r="D9" s="1">
        <v>0.34807174460725682</v>
      </c>
      <c r="E9" s="1">
        <v>0.60102420300067161</v>
      </c>
      <c r="F9" s="1">
        <v>0.73595396645492772</v>
      </c>
      <c r="H9" s="4">
        <v>0.73595396645492772</v>
      </c>
      <c r="I9" s="4">
        <v>0.32805342189809328</v>
      </c>
      <c r="J9" s="4">
        <v>0.16068121352837841</v>
      </c>
      <c r="K9" s="4">
        <v>0.79670051628109817</v>
      </c>
      <c r="L9" s="4">
        <v>5.971349883709412E-2</v>
      </c>
      <c r="M9" s="4">
        <v>1122.9003044571677</v>
      </c>
      <c r="N9" s="4">
        <v>2.4463949977157178</v>
      </c>
      <c r="O9" s="4">
        <v>6.4978628965393123E-2</v>
      </c>
    </row>
    <row r="10" spans="1:15" x14ac:dyDescent="0.25">
      <c r="A10" s="1" t="s">
        <v>77</v>
      </c>
      <c r="B10" s="1">
        <v>0</v>
      </c>
      <c r="C10" s="1">
        <v>0.7069327686519703</v>
      </c>
      <c r="D10" s="1">
        <v>0.89127717349879565</v>
      </c>
      <c r="E10" s="1">
        <v>1.3784566399902927</v>
      </c>
      <c r="F10" s="1">
        <v>1.1223665827312144</v>
      </c>
      <c r="H10" s="4">
        <v>2.2084576784399359</v>
      </c>
      <c r="I10" s="4">
        <v>0.33048785487854493</v>
      </c>
      <c r="J10" s="4">
        <v>0.48901829095534771</v>
      </c>
      <c r="K10" s="4">
        <v>0.36015338156471616</v>
      </c>
      <c r="L10" s="4">
        <v>0.11469379832366884</v>
      </c>
      <c r="M10" s="4">
        <v>1430.0494625284041</v>
      </c>
      <c r="N10" s="4">
        <v>7.6562511595546461</v>
      </c>
      <c r="O10" s="4">
        <v>0.25281745720315069</v>
      </c>
    </row>
    <row r="11" spans="1:15" x14ac:dyDescent="0.25">
      <c r="A11" s="1" t="s">
        <v>78</v>
      </c>
      <c r="B11" s="1">
        <v>0</v>
      </c>
      <c r="C11" s="1">
        <v>0.45004494725022154</v>
      </c>
      <c r="D11" s="1">
        <v>1.1969338722103426</v>
      </c>
      <c r="E11" s="1">
        <v>1.6632252247209784</v>
      </c>
      <c r="F11" s="1">
        <v>1.8205875374399005</v>
      </c>
      <c r="H11" s="4">
        <v>2.1365443637289219</v>
      </c>
      <c r="I11" s="4">
        <v>1.3562705102484887</v>
      </c>
      <c r="J11" s="4">
        <v>0.67360405598721296</v>
      </c>
      <c r="K11" s="4">
        <v>2.1338448945906605</v>
      </c>
      <c r="L11" s="4">
        <v>0.24261051671852277</v>
      </c>
      <c r="M11" s="4">
        <v>1761.4936062898444</v>
      </c>
      <c r="N11" s="4">
        <v>4.5590403030515674</v>
      </c>
      <c r="O11" s="4">
        <v>9.3343253441065324E-2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6EBA3-8C9E-4F66-BDEF-F143FCE6330B}">
  <dimension ref="A1:U62"/>
  <sheetViews>
    <sheetView workbookViewId="0">
      <selection activeCell="G22" sqref="G22"/>
    </sheetView>
  </sheetViews>
  <sheetFormatPr defaultRowHeight="15" x14ac:dyDescent="0.25"/>
  <cols>
    <col min="2" max="9" width="9.140625" style="1"/>
  </cols>
  <sheetData>
    <row r="1" spans="1:21" x14ac:dyDescent="0.25">
      <c r="A1" s="10" t="s">
        <v>155</v>
      </c>
      <c r="J1" s="23"/>
      <c r="K1" s="23"/>
      <c r="L1" s="23"/>
      <c r="M1" s="23"/>
      <c r="N1" s="1"/>
      <c r="O1" s="11"/>
      <c r="P1" s="23"/>
    </row>
    <row r="2" spans="1:21" x14ac:dyDescent="0.25">
      <c r="A2" s="1"/>
      <c r="B2" s="1" t="s">
        <v>115</v>
      </c>
      <c r="C2" s="12" t="s">
        <v>130</v>
      </c>
      <c r="D2" s="12" t="s">
        <v>126</v>
      </c>
      <c r="E2" s="12" t="s">
        <v>119</v>
      </c>
      <c r="F2" s="1" t="s">
        <v>120</v>
      </c>
      <c r="G2" s="17" t="s">
        <v>116</v>
      </c>
      <c r="H2" s="17" t="s">
        <v>117</v>
      </c>
      <c r="I2" s="17" t="s">
        <v>118</v>
      </c>
      <c r="J2" s="1" t="s">
        <v>122</v>
      </c>
      <c r="K2" s="17" t="s">
        <v>123</v>
      </c>
      <c r="L2" s="17" t="s">
        <v>124</v>
      </c>
      <c r="M2" s="1" t="s">
        <v>131</v>
      </c>
      <c r="N2" s="1" t="s">
        <v>132</v>
      </c>
      <c r="O2" s="1" t="s">
        <v>123</v>
      </c>
      <c r="P2" s="1" t="s">
        <v>133</v>
      </c>
      <c r="Q2" s="1" t="s">
        <v>124</v>
      </c>
      <c r="R2" s="1" t="s">
        <v>122</v>
      </c>
      <c r="S2" s="1" t="s">
        <v>134</v>
      </c>
      <c r="T2" s="1" t="s">
        <v>135</v>
      </c>
      <c r="U2" s="1" t="s">
        <v>136</v>
      </c>
    </row>
    <row r="3" spans="1:21" x14ac:dyDescent="0.25">
      <c r="A3" s="1" t="s">
        <v>11</v>
      </c>
      <c r="B3" s="13">
        <v>0.28727272727272729</v>
      </c>
      <c r="C3" s="25">
        <v>9.4245416666666646</v>
      </c>
      <c r="D3" s="25">
        <v>5.4326666666666661</v>
      </c>
      <c r="E3" s="25">
        <v>1.0005640833333334</v>
      </c>
      <c r="F3" s="13">
        <v>0.66651541666666658</v>
      </c>
      <c r="G3" s="26">
        <v>1.0000162500000001</v>
      </c>
      <c r="H3" s="26">
        <v>1.0000541666666665</v>
      </c>
      <c r="I3" s="26">
        <v>1.0000106666666666</v>
      </c>
      <c r="J3" s="13">
        <v>1.0000030833333333</v>
      </c>
      <c r="K3" s="26">
        <v>1.0000045833333335</v>
      </c>
      <c r="L3" s="26">
        <v>0.99999458333333324</v>
      </c>
      <c r="M3" s="13">
        <v>0.99835871666666698</v>
      </c>
      <c r="N3" s="13">
        <v>1.0012446666666666</v>
      </c>
      <c r="O3" s="13">
        <v>1.0000572000000001</v>
      </c>
      <c r="P3" s="13">
        <v>0.99994762500000001</v>
      </c>
      <c r="Q3" s="13">
        <v>1.0003283666666667</v>
      </c>
      <c r="R3" s="13">
        <v>1.0005871583333332</v>
      </c>
      <c r="S3" s="13">
        <v>1.0002763833333335</v>
      </c>
      <c r="T3" s="13">
        <v>0.99789360833333329</v>
      </c>
      <c r="U3" s="13">
        <v>0.99973143333333336</v>
      </c>
    </row>
    <row r="4" spans="1:21" x14ac:dyDescent="0.25">
      <c r="A4" s="1" t="s">
        <v>13</v>
      </c>
      <c r="B4" s="13">
        <v>1.046</v>
      </c>
      <c r="C4" s="25">
        <v>11.6595</v>
      </c>
      <c r="D4" s="25">
        <v>5.1402499999999991</v>
      </c>
      <c r="E4" s="25">
        <v>17.775918999999998</v>
      </c>
      <c r="F4" s="13">
        <v>18.744489999999999</v>
      </c>
      <c r="G4" s="26">
        <v>2.7898402000000004</v>
      </c>
      <c r="H4" s="26">
        <v>1.5290295999999999</v>
      </c>
      <c r="I4" s="26">
        <v>0.57538250000000013</v>
      </c>
      <c r="J4" s="13">
        <v>0.23649639999999997</v>
      </c>
      <c r="K4" s="26">
        <v>0.57833000000000001</v>
      </c>
      <c r="L4" s="26">
        <v>0.20943039999999996</v>
      </c>
      <c r="M4" s="13">
        <v>2066.8058235200001</v>
      </c>
      <c r="N4" s="13">
        <v>8.2835443000000009</v>
      </c>
      <c r="O4" s="13">
        <v>1.1204000000000001</v>
      </c>
      <c r="P4" s="13">
        <v>2.3023452</v>
      </c>
      <c r="Q4" s="13">
        <v>1.5590231999999999</v>
      </c>
      <c r="R4" s="13">
        <v>2.0142436999999997</v>
      </c>
      <c r="S4" s="13">
        <v>0.9064599000000001</v>
      </c>
      <c r="T4" s="13">
        <v>3.4227570999999997</v>
      </c>
      <c r="U4" s="13">
        <v>1.1384637</v>
      </c>
    </row>
    <row r="5" spans="1:21" x14ac:dyDescent="0.25">
      <c r="A5" s="1" t="s">
        <v>148</v>
      </c>
      <c r="B5" s="13">
        <v>0.61599999999999999</v>
      </c>
      <c r="C5" s="25">
        <v>7.6401666666666683</v>
      </c>
      <c r="D5" s="25">
        <v>10.167249999999999</v>
      </c>
      <c r="E5" s="25">
        <v>1.5016283333333333</v>
      </c>
      <c r="F5" s="13">
        <v>0.94489316666666667</v>
      </c>
      <c r="G5" s="26">
        <v>1.0682400000000001</v>
      </c>
      <c r="H5" s="26">
        <v>0.7822958333333333</v>
      </c>
      <c r="I5" s="26">
        <v>0.65455916666666658</v>
      </c>
      <c r="J5" s="13">
        <v>0.42589283333333339</v>
      </c>
      <c r="K5" s="26">
        <v>0.65881783333333332</v>
      </c>
      <c r="L5" s="26">
        <v>0.3353111666666666</v>
      </c>
      <c r="M5" s="13">
        <v>7.1280360833333321</v>
      </c>
      <c r="N5" s="13">
        <v>0.82051616666666671</v>
      </c>
      <c r="O5" s="13">
        <v>0.88917199999999996</v>
      </c>
      <c r="P5" s="13">
        <v>0.60473983333333337</v>
      </c>
      <c r="Q5" s="13">
        <v>0.79261150000000002</v>
      </c>
      <c r="R5" s="13">
        <v>0.84833916666666653</v>
      </c>
      <c r="S5" s="13">
        <v>0.83272866666666667</v>
      </c>
      <c r="T5" s="13">
        <v>0.80908816666666661</v>
      </c>
      <c r="U5" s="13">
        <v>0.74603866666666674</v>
      </c>
    </row>
    <row r="6" spans="1:21" x14ac:dyDescent="0.25">
      <c r="A6" s="1" t="s">
        <v>149</v>
      </c>
      <c r="B6" s="13">
        <v>1.8111111111111109</v>
      </c>
      <c r="C6" s="25">
        <v>9.05335</v>
      </c>
      <c r="D6" s="25">
        <v>6.8278333333333343</v>
      </c>
      <c r="E6" s="25">
        <v>14.8070044</v>
      </c>
      <c r="F6" s="13">
        <v>12.380133900000001</v>
      </c>
      <c r="G6" s="26">
        <v>5.8502674999999993</v>
      </c>
      <c r="H6" s="26">
        <v>0.88209409999999999</v>
      </c>
      <c r="I6" s="26">
        <v>0.41382789999999992</v>
      </c>
      <c r="J6" s="13">
        <v>3.9520299999999994E-2</v>
      </c>
      <c r="K6" s="26">
        <v>0.42481829999999993</v>
      </c>
      <c r="L6" s="26">
        <v>0.13735810000000001</v>
      </c>
      <c r="M6" s="13">
        <v>67.813910359999994</v>
      </c>
      <c r="N6" s="13">
        <v>1.0005669000000001</v>
      </c>
      <c r="O6" s="13">
        <v>0.97421210000000014</v>
      </c>
      <c r="P6" s="13">
        <v>0.70298690000000008</v>
      </c>
      <c r="Q6" s="13">
        <v>0.50323409999999991</v>
      </c>
      <c r="R6" s="13">
        <v>1.4043206000000001</v>
      </c>
      <c r="S6" s="13">
        <v>0.91847539999999994</v>
      </c>
      <c r="T6" s="13">
        <v>1.1028635</v>
      </c>
      <c r="U6" s="13">
        <v>0.68756499999999998</v>
      </c>
    </row>
    <row r="7" spans="1:21" x14ac:dyDescent="0.25">
      <c r="A7" s="1"/>
      <c r="B7" s="13"/>
      <c r="C7" s="25"/>
      <c r="D7" s="25"/>
      <c r="E7" s="25"/>
      <c r="F7" s="13"/>
      <c r="G7" s="26"/>
      <c r="H7" s="26"/>
      <c r="I7" s="26"/>
      <c r="J7" s="13"/>
      <c r="K7" s="26"/>
      <c r="L7" s="26"/>
      <c r="M7" s="13"/>
      <c r="N7" s="13"/>
      <c r="O7" s="13"/>
      <c r="P7" s="13"/>
      <c r="Q7" s="13"/>
      <c r="R7" s="13"/>
      <c r="S7" s="13"/>
      <c r="T7" s="13"/>
      <c r="U7" s="13"/>
    </row>
    <row r="8" spans="1:21" x14ac:dyDescent="0.25">
      <c r="A8" s="1" t="s">
        <v>11</v>
      </c>
      <c r="B8" s="13">
        <v>6.2903244604854677E-2</v>
      </c>
      <c r="C8" s="25">
        <v>0.61493418118580945</v>
      </c>
      <c r="D8" s="25">
        <v>0.61884603407381555</v>
      </c>
      <c r="E8" s="25">
        <v>0.27957148483555777</v>
      </c>
      <c r="F8" s="13">
        <v>0.18970472136987551</v>
      </c>
      <c r="G8" s="26">
        <v>0.16672209943055608</v>
      </c>
      <c r="H8" s="26">
        <v>6.1069938323208728E-2</v>
      </c>
      <c r="I8" s="26">
        <v>0.15391374396125809</v>
      </c>
      <c r="J8" s="13">
        <v>0.20097854080493938</v>
      </c>
      <c r="K8" s="26">
        <v>0.15618702996958186</v>
      </c>
      <c r="L8" s="26">
        <v>0.21055781603183929</v>
      </c>
      <c r="M8" s="13">
        <v>0.2150688830080083</v>
      </c>
      <c r="N8" s="13">
        <v>0.18788348306380434</v>
      </c>
      <c r="O8" s="13">
        <v>9.2884930940795501E-2</v>
      </c>
      <c r="P8" s="13">
        <v>0.18008497823560382</v>
      </c>
      <c r="Q8" s="13">
        <v>0.19756963243517667</v>
      </c>
      <c r="R8" s="13">
        <v>8.3780301658017586E-2</v>
      </c>
      <c r="S8" s="13">
        <v>0.10411554881807689</v>
      </c>
      <c r="T8" s="13">
        <v>9.1729502345419114E-2</v>
      </c>
      <c r="U8" s="13">
        <v>0.14787122838237327</v>
      </c>
    </row>
    <row r="9" spans="1:21" x14ac:dyDescent="0.25">
      <c r="A9" s="1" t="s">
        <v>13</v>
      </c>
      <c r="B9" s="13">
        <v>0.24824644266594492</v>
      </c>
      <c r="C9" s="25">
        <v>0.30307298809216088</v>
      </c>
      <c r="D9" s="25">
        <v>0.55361187329211159</v>
      </c>
      <c r="E9" s="25">
        <v>3.8566116928492833</v>
      </c>
      <c r="F9" s="13">
        <v>6.6206677753787977</v>
      </c>
      <c r="G9" s="26">
        <v>0.82909129165718165</v>
      </c>
      <c r="H9" s="26">
        <v>0.1688461845304334</v>
      </c>
      <c r="I9" s="26">
        <v>7.9091428391245985E-2</v>
      </c>
      <c r="J9" s="13">
        <v>3.430005291492521E-2</v>
      </c>
      <c r="K9" s="26">
        <v>7.9539195687711992E-2</v>
      </c>
      <c r="L9" s="26">
        <v>3.733220004758081E-2</v>
      </c>
      <c r="M9" s="13">
        <v>730.75417424970306</v>
      </c>
      <c r="N9" s="13">
        <v>2.6033392956156192</v>
      </c>
      <c r="O9" s="13">
        <v>0.11633130285453393</v>
      </c>
      <c r="P9" s="13">
        <v>0.50303774819891334</v>
      </c>
      <c r="Q9" s="13">
        <v>0.44644633268562156</v>
      </c>
      <c r="R9" s="13">
        <v>0.30071037249809901</v>
      </c>
      <c r="S9" s="13">
        <v>0.10768133794677856</v>
      </c>
      <c r="T9" s="13">
        <v>0.90085847803807817</v>
      </c>
      <c r="U9" s="13">
        <v>0.11714420459480311</v>
      </c>
    </row>
    <row r="10" spans="1:21" x14ac:dyDescent="0.25">
      <c r="A10" s="1" t="s">
        <v>148</v>
      </c>
      <c r="B10" s="13">
        <v>0.12346726961695829</v>
      </c>
      <c r="C10" s="25">
        <v>0.51770939939527827</v>
      </c>
      <c r="D10" s="25">
        <v>0.84477813532114399</v>
      </c>
      <c r="E10" s="25">
        <v>0.7634250590628322</v>
      </c>
      <c r="F10" s="13">
        <v>0.1950048973818706</v>
      </c>
      <c r="G10" s="26">
        <v>0.15057396614399632</v>
      </c>
      <c r="H10" s="26">
        <v>0.10013183401619705</v>
      </c>
      <c r="I10" s="26">
        <v>7.4427656836111009E-2</v>
      </c>
      <c r="J10" s="13">
        <v>6.124349275975275E-2</v>
      </c>
      <c r="K10" s="26">
        <v>7.4911922658861249E-2</v>
      </c>
      <c r="L10" s="26">
        <v>5.8158146747014104E-2</v>
      </c>
      <c r="M10" s="13">
        <v>1.1834893009242917</v>
      </c>
      <c r="N10" s="13">
        <v>8.4855705831608924E-2</v>
      </c>
      <c r="O10" s="13">
        <v>7.1034242693694363E-2</v>
      </c>
      <c r="P10" s="13">
        <v>5.3421043075557346E-2</v>
      </c>
      <c r="Q10" s="13">
        <v>0.10129598947519258</v>
      </c>
      <c r="R10" s="13">
        <v>0.12725208837152302</v>
      </c>
      <c r="S10" s="13">
        <v>7.000925240201393E-2</v>
      </c>
      <c r="T10" s="13">
        <v>6.8182917899920079E-2</v>
      </c>
      <c r="U10" s="13">
        <v>0.15891913339501387</v>
      </c>
    </row>
    <row r="11" spans="1:21" x14ac:dyDescent="0.25">
      <c r="A11" s="1" t="s">
        <v>149</v>
      </c>
      <c r="B11" s="13">
        <v>0.23124411904433975</v>
      </c>
      <c r="C11" s="25">
        <v>0.34518082385527754</v>
      </c>
      <c r="D11" s="25">
        <v>0.52975419352333075</v>
      </c>
      <c r="E11" s="25">
        <v>3.5004097885178722</v>
      </c>
      <c r="F11" s="13">
        <v>4.7065945878456965</v>
      </c>
      <c r="G11" s="26">
        <v>0.97609415114287945</v>
      </c>
      <c r="H11" s="26">
        <v>4.9704243617259683E-2</v>
      </c>
      <c r="I11" s="26">
        <v>1.8854405936333456E-2</v>
      </c>
      <c r="J11" s="13">
        <v>6.1889152014950339E-3</v>
      </c>
      <c r="K11" s="26">
        <v>2.3800056532009693E-2</v>
      </c>
      <c r="L11" s="26">
        <v>1.2433039187353133E-2</v>
      </c>
      <c r="M11" s="13">
        <v>40.199974978014211</v>
      </c>
      <c r="N11" s="13">
        <v>0.33357391999540509</v>
      </c>
      <c r="O11" s="13">
        <v>9.127197899130815E-2</v>
      </c>
      <c r="P11" s="13">
        <v>0.12545622769032272</v>
      </c>
      <c r="Q11" s="13">
        <v>6.6556971294224263E-2</v>
      </c>
      <c r="R11" s="13">
        <v>0.13421800473926318</v>
      </c>
      <c r="S11" s="13">
        <v>8.0362220356080608E-2</v>
      </c>
      <c r="T11" s="13">
        <v>0.19426851628100517</v>
      </c>
      <c r="U11" s="13">
        <v>0.10687273980464732</v>
      </c>
    </row>
    <row r="12" spans="1:21" x14ac:dyDescent="0.25">
      <c r="A12" s="1"/>
      <c r="B12" s="17"/>
      <c r="C12" s="27"/>
      <c r="D12" s="4"/>
      <c r="E12" s="4"/>
      <c r="F12" s="4"/>
      <c r="G12" s="4"/>
      <c r="H12" s="4"/>
      <c r="I12" s="4"/>
      <c r="J12" s="21"/>
      <c r="K12" s="21"/>
      <c r="L12" s="21"/>
      <c r="M12" s="21"/>
      <c r="N12" s="1"/>
      <c r="O12" s="11"/>
      <c r="P12" s="21"/>
      <c r="S12" s="22"/>
      <c r="T12" s="21"/>
      <c r="U12" s="21"/>
    </row>
    <row r="13" spans="1:21" x14ac:dyDescent="0.25">
      <c r="A13" s="1"/>
      <c r="C13" s="27"/>
      <c r="D13" s="4"/>
      <c r="E13" s="4"/>
      <c r="F13" s="4"/>
      <c r="G13" s="4"/>
      <c r="H13" s="4"/>
      <c r="I13" s="4"/>
      <c r="J13" s="21"/>
      <c r="K13" s="21"/>
      <c r="L13" s="21"/>
      <c r="M13" s="21"/>
      <c r="N13" s="1"/>
      <c r="O13" s="11"/>
      <c r="P13" s="21"/>
    </row>
    <row r="14" spans="1:21" x14ac:dyDescent="0.25">
      <c r="A14" s="1"/>
      <c r="B14" s="17"/>
      <c r="C14" s="27"/>
      <c r="D14" s="27"/>
      <c r="E14" s="4"/>
      <c r="F14" s="4"/>
      <c r="G14" s="4"/>
      <c r="H14" s="4"/>
      <c r="I14" s="4"/>
      <c r="J14" s="21"/>
      <c r="K14" s="21"/>
      <c r="L14" s="21"/>
      <c r="M14" s="21"/>
      <c r="N14" s="1"/>
      <c r="O14" s="11"/>
      <c r="P14" s="21"/>
      <c r="S14" s="22"/>
    </row>
    <row r="15" spans="1:21" x14ac:dyDescent="0.25">
      <c r="A15" s="1"/>
      <c r="B15" s="17"/>
      <c r="C15" s="27"/>
      <c r="D15" s="27"/>
      <c r="E15" s="4"/>
      <c r="F15" s="4"/>
      <c r="G15" s="4"/>
      <c r="H15" s="4"/>
      <c r="I15" s="4"/>
      <c r="J15" s="21"/>
      <c r="K15" s="21"/>
      <c r="L15" s="21"/>
      <c r="M15" s="21"/>
      <c r="N15" s="1"/>
      <c r="O15" s="11"/>
      <c r="P15" s="21"/>
      <c r="S15" s="23"/>
    </row>
    <row r="16" spans="1:21" x14ac:dyDescent="0.25">
      <c r="A16" s="1"/>
      <c r="B16" s="17"/>
      <c r="C16" s="27"/>
      <c r="D16" s="27"/>
      <c r="E16" s="4"/>
      <c r="F16" s="4"/>
      <c r="G16" s="4"/>
      <c r="H16" s="4"/>
      <c r="I16" s="4"/>
      <c r="J16" s="21"/>
      <c r="K16" s="21"/>
      <c r="L16" s="21"/>
      <c r="M16" s="21"/>
      <c r="N16" s="1"/>
      <c r="O16" s="11"/>
      <c r="P16" s="21"/>
    </row>
    <row r="17" spans="1:16" x14ac:dyDescent="0.25">
      <c r="A17" s="1"/>
      <c r="B17" s="17"/>
      <c r="C17" s="27"/>
      <c r="D17" s="27"/>
      <c r="E17" s="4"/>
      <c r="F17" s="4"/>
      <c r="G17" s="4"/>
      <c r="H17" s="4"/>
      <c r="I17" s="4"/>
      <c r="J17" s="21"/>
      <c r="K17" s="21"/>
      <c r="L17" s="21"/>
      <c r="M17" s="21"/>
      <c r="N17" s="1"/>
      <c r="O17" s="11"/>
      <c r="P17" s="21"/>
    </row>
    <row r="18" spans="1:16" x14ac:dyDescent="0.25">
      <c r="A18" s="1"/>
      <c r="B18" s="17"/>
      <c r="C18" s="27"/>
      <c r="D18" s="27"/>
      <c r="E18" s="4"/>
      <c r="F18" s="4"/>
      <c r="G18" s="4"/>
      <c r="H18" s="4"/>
      <c r="I18" s="4"/>
      <c r="J18" s="21"/>
      <c r="K18" s="21"/>
      <c r="L18" s="21"/>
      <c r="M18" s="21"/>
      <c r="N18" s="1"/>
      <c r="O18" s="11"/>
      <c r="P18" s="21"/>
    </row>
    <row r="19" spans="1:16" x14ac:dyDescent="0.25">
      <c r="A19" s="1"/>
      <c r="B19" s="17"/>
      <c r="C19" s="27"/>
      <c r="D19" s="27"/>
      <c r="E19" s="4"/>
      <c r="F19" s="4"/>
      <c r="G19" s="4"/>
      <c r="H19" s="4"/>
      <c r="I19" s="4"/>
      <c r="J19" s="21"/>
      <c r="K19" s="21"/>
      <c r="L19" s="21"/>
      <c r="M19" s="21"/>
      <c r="N19" s="1"/>
      <c r="O19" s="11"/>
      <c r="P19" s="21"/>
    </row>
    <row r="20" spans="1:16" x14ac:dyDescent="0.25">
      <c r="A20" s="1"/>
      <c r="B20" s="17"/>
      <c r="C20" s="27"/>
      <c r="D20" s="4"/>
      <c r="E20" s="4"/>
      <c r="F20" s="4"/>
      <c r="G20" s="4"/>
      <c r="H20" s="4"/>
      <c r="I20" s="4"/>
      <c r="J20" s="21"/>
      <c r="K20" s="21"/>
      <c r="L20" s="21"/>
      <c r="M20" s="21"/>
      <c r="N20" s="1"/>
      <c r="O20" s="11"/>
      <c r="P20" s="21"/>
    </row>
    <row r="21" spans="1:16" x14ac:dyDescent="0.25">
      <c r="A21" s="1"/>
      <c r="B21" s="17"/>
      <c r="C21" s="27"/>
      <c r="D21" s="4"/>
      <c r="E21" s="4"/>
      <c r="F21" s="4"/>
      <c r="G21" s="4"/>
      <c r="H21" s="4"/>
      <c r="I21" s="4"/>
      <c r="J21" s="21"/>
      <c r="K21" s="21"/>
      <c r="L21" s="21"/>
      <c r="M21" s="21"/>
      <c r="N21" s="1"/>
      <c r="O21" s="11"/>
      <c r="P21" s="21"/>
    </row>
    <row r="22" spans="1:16" x14ac:dyDescent="0.25">
      <c r="A22" s="1"/>
      <c r="B22" s="17"/>
      <c r="C22" s="4"/>
      <c r="D22" s="4"/>
      <c r="E22" s="4"/>
      <c r="F22" s="4"/>
      <c r="G22" s="4"/>
      <c r="H22" s="4"/>
      <c r="I22" s="4"/>
      <c r="J22" s="21"/>
      <c r="K22" s="21"/>
      <c r="L22" s="21"/>
      <c r="M22" s="21"/>
      <c r="N22" s="1"/>
      <c r="O22" s="11"/>
      <c r="P22" s="21"/>
    </row>
    <row r="23" spans="1:16" x14ac:dyDescent="0.25">
      <c r="A23" s="1"/>
      <c r="B23" s="17"/>
      <c r="C23" s="4"/>
      <c r="D23" s="4"/>
      <c r="E23" s="4"/>
      <c r="F23" s="4"/>
      <c r="G23" s="4"/>
      <c r="H23" s="4"/>
      <c r="I23" s="4"/>
      <c r="J23" s="21"/>
      <c r="K23" s="21"/>
      <c r="L23" s="21"/>
      <c r="M23" s="21"/>
      <c r="O23" s="11"/>
      <c r="P23" s="21"/>
    </row>
    <row r="24" spans="1:16" x14ac:dyDescent="0.25">
      <c r="A24" s="1"/>
      <c r="C24" s="4"/>
      <c r="D24" s="4"/>
      <c r="E24" s="4"/>
      <c r="F24" s="4"/>
      <c r="G24" s="4"/>
      <c r="H24" s="4"/>
      <c r="I24" s="4"/>
      <c r="J24" s="21"/>
      <c r="K24" s="21"/>
      <c r="L24" s="21"/>
      <c r="M24" s="21"/>
      <c r="O24" s="11"/>
      <c r="P24" s="21"/>
    </row>
    <row r="25" spans="1:16" x14ac:dyDescent="0.25">
      <c r="A25" s="1"/>
      <c r="C25" s="4"/>
      <c r="D25" s="4"/>
      <c r="E25" s="4"/>
      <c r="F25" s="4"/>
      <c r="G25" s="4"/>
      <c r="H25" s="4"/>
      <c r="I25" s="4"/>
      <c r="J25" s="21"/>
      <c r="K25" s="21"/>
      <c r="L25" s="21"/>
      <c r="M25" s="21"/>
      <c r="O25" s="11"/>
      <c r="P25" s="21"/>
    </row>
    <row r="26" spans="1:16" x14ac:dyDescent="0.25">
      <c r="A26" s="1"/>
      <c r="B26" s="17"/>
      <c r="C26" s="27"/>
      <c r="D26" s="27"/>
      <c r="E26" s="4"/>
      <c r="F26" s="4"/>
      <c r="G26" s="4"/>
      <c r="H26" s="4"/>
      <c r="I26" s="4"/>
      <c r="J26" s="21"/>
      <c r="K26" s="21"/>
      <c r="L26" s="21"/>
      <c r="M26" s="21"/>
      <c r="O26" s="11"/>
    </row>
    <row r="27" spans="1:16" x14ac:dyDescent="0.25">
      <c r="A27" s="1"/>
      <c r="B27" s="17"/>
      <c r="C27" s="27"/>
      <c r="D27" s="27"/>
      <c r="E27" s="4"/>
      <c r="F27" s="4"/>
      <c r="G27" s="4"/>
      <c r="H27" s="4"/>
      <c r="I27" s="4"/>
      <c r="J27" s="21"/>
      <c r="K27" s="21"/>
      <c r="L27" s="21"/>
      <c r="M27" s="21"/>
      <c r="O27" s="11"/>
    </row>
    <row r="28" spans="1:16" x14ac:dyDescent="0.25">
      <c r="A28" s="1"/>
      <c r="B28" s="17"/>
      <c r="C28" s="27"/>
      <c r="D28" s="27"/>
      <c r="E28" s="4"/>
      <c r="F28" s="4"/>
      <c r="G28" s="4"/>
      <c r="H28" s="4"/>
      <c r="I28" s="4"/>
      <c r="J28" s="21"/>
      <c r="K28" s="21"/>
      <c r="L28" s="21"/>
      <c r="M28" s="21"/>
      <c r="O28" s="11"/>
    </row>
    <row r="29" spans="1:16" x14ac:dyDescent="0.25">
      <c r="A29" s="1"/>
      <c r="B29" s="17"/>
      <c r="C29" s="27"/>
      <c r="D29" s="27"/>
      <c r="E29" s="4"/>
      <c r="F29" s="4"/>
      <c r="G29" s="4"/>
      <c r="H29" s="4"/>
      <c r="I29" s="4"/>
      <c r="J29" s="21"/>
      <c r="K29" s="21"/>
      <c r="L29" s="21"/>
      <c r="M29" s="21"/>
      <c r="O29" s="11"/>
    </row>
    <row r="30" spans="1:16" x14ac:dyDescent="0.25">
      <c r="A30" s="1"/>
      <c r="B30" s="17"/>
      <c r="C30" s="27"/>
      <c r="D30" s="27"/>
      <c r="E30" s="4"/>
      <c r="F30" s="4"/>
      <c r="G30" s="4"/>
      <c r="H30" s="4"/>
      <c r="I30" s="4"/>
      <c r="J30" s="21"/>
      <c r="K30" s="21"/>
      <c r="L30" s="21"/>
      <c r="M30" s="21"/>
      <c r="O30" s="11"/>
    </row>
    <row r="31" spans="1:16" x14ac:dyDescent="0.25">
      <c r="A31" s="1"/>
      <c r="C31" s="27"/>
      <c r="D31" s="27"/>
      <c r="E31" s="4"/>
      <c r="F31" s="4"/>
      <c r="G31" s="4"/>
      <c r="H31" s="4"/>
      <c r="I31" s="4"/>
      <c r="J31" s="21"/>
      <c r="K31" s="21"/>
      <c r="L31" s="21"/>
      <c r="M31" s="21"/>
      <c r="O31" s="11"/>
    </row>
    <row r="32" spans="1:16" x14ac:dyDescent="0.25">
      <c r="A32" s="1"/>
      <c r="C32" s="4"/>
      <c r="D32" s="4"/>
      <c r="E32" s="4"/>
      <c r="F32" s="4"/>
      <c r="G32" s="4"/>
      <c r="H32" s="4"/>
      <c r="I32" s="4"/>
      <c r="J32" s="21"/>
      <c r="K32" s="21"/>
      <c r="L32" s="21"/>
      <c r="M32" s="21"/>
      <c r="O32" s="11"/>
    </row>
    <row r="33" spans="1:15" x14ac:dyDescent="0.25">
      <c r="A33" s="1"/>
      <c r="C33" s="4"/>
      <c r="D33" s="4"/>
      <c r="E33" s="4"/>
      <c r="F33" s="4"/>
      <c r="G33" s="4"/>
      <c r="H33" s="4"/>
      <c r="I33" s="4"/>
      <c r="J33" s="21"/>
      <c r="K33" s="21"/>
      <c r="L33" s="21"/>
      <c r="M33" s="21"/>
      <c r="O33" s="11"/>
    </row>
    <row r="34" spans="1:15" x14ac:dyDescent="0.25">
      <c r="A34" s="1"/>
      <c r="C34" s="4"/>
      <c r="D34" s="4"/>
      <c r="E34" s="4"/>
      <c r="F34" s="4"/>
      <c r="G34" s="4"/>
      <c r="H34" s="4"/>
      <c r="I34" s="4"/>
      <c r="J34" s="21"/>
      <c r="K34" s="21"/>
      <c r="L34" s="21"/>
      <c r="M34" s="21"/>
      <c r="O34" s="11"/>
    </row>
    <row r="35" spans="1:15" x14ac:dyDescent="0.25">
      <c r="A35" s="1"/>
      <c r="C35" s="4"/>
      <c r="D35" s="4"/>
      <c r="E35" s="4"/>
      <c r="F35" s="4"/>
      <c r="G35" s="4"/>
      <c r="H35" s="4"/>
      <c r="I35" s="4"/>
      <c r="J35" s="21"/>
      <c r="K35" s="21"/>
      <c r="L35" s="21"/>
      <c r="M35" s="21"/>
      <c r="O35" s="11"/>
    </row>
    <row r="36" spans="1:15" x14ac:dyDescent="0.25">
      <c r="A36" s="1"/>
      <c r="C36" s="4"/>
      <c r="D36" s="4"/>
      <c r="E36" s="4"/>
      <c r="F36" s="4"/>
      <c r="G36" s="4"/>
      <c r="H36" s="4"/>
      <c r="I36" s="4"/>
      <c r="J36" s="21"/>
      <c r="K36" s="21"/>
      <c r="L36" s="21"/>
      <c r="M36" s="21"/>
      <c r="O36" s="11"/>
    </row>
    <row r="37" spans="1:15" x14ac:dyDescent="0.25">
      <c r="A37" s="1"/>
      <c r="C37" s="4"/>
      <c r="D37" s="4"/>
      <c r="E37" s="4"/>
      <c r="F37" s="4"/>
      <c r="G37" s="4"/>
      <c r="H37" s="4"/>
      <c r="I37" s="4"/>
      <c r="J37" s="21"/>
      <c r="K37" s="21"/>
      <c r="L37" s="21"/>
      <c r="M37" s="21"/>
      <c r="O37" s="11"/>
    </row>
    <row r="38" spans="1:15" x14ac:dyDescent="0.25">
      <c r="A38" s="1"/>
      <c r="B38" s="17"/>
      <c r="C38" s="27"/>
      <c r="D38" s="27"/>
      <c r="E38" s="4"/>
      <c r="F38" s="4"/>
      <c r="G38" s="4"/>
      <c r="H38" s="4"/>
      <c r="I38" s="4"/>
      <c r="J38" s="21"/>
      <c r="K38" s="21"/>
      <c r="L38" s="21"/>
      <c r="M38" s="21"/>
      <c r="O38" s="11"/>
    </row>
    <row r="39" spans="1:15" x14ac:dyDescent="0.25">
      <c r="A39" s="1"/>
      <c r="B39" s="17"/>
      <c r="C39" s="27"/>
      <c r="D39" s="27"/>
      <c r="E39" s="4"/>
      <c r="F39" s="4"/>
      <c r="G39" s="4"/>
      <c r="H39" s="4"/>
      <c r="I39" s="4"/>
      <c r="J39" s="21"/>
      <c r="K39" s="21"/>
      <c r="L39" s="21"/>
      <c r="M39" s="21"/>
      <c r="O39" s="11"/>
    </row>
    <row r="40" spans="1:15" x14ac:dyDescent="0.25">
      <c r="A40" s="1"/>
      <c r="B40" s="17"/>
      <c r="C40" s="27"/>
      <c r="D40" s="27"/>
      <c r="E40" s="4"/>
      <c r="F40" s="4"/>
      <c r="G40" s="4"/>
      <c r="H40" s="4"/>
      <c r="I40" s="4"/>
      <c r="J40" s="21"/>
      <c r="K40" s="21"/>
      <c r="L40" s="21"/>
      <c r="M40" s="21"/>
      <c r="O40" s="11"/>
    </row>
    <row r="41" spans="1:15" x14ac:dyDescent="0.25">
      <c r="A41" s="1"/>
      <c r="B41" s="17"/>
      <c r="C41" s="27"/>
      <c r="D41" s="27"/>
      <c r="E41" s="4"/>
      <c r="F41" s="4"/>
      <c r="G41" s="4"/>
      <c r="H41" s="4"/>
      <c r="I41" s="4"/>
      <c r="J41" s="21"/>
      <c r="K41" s="21"/>
      <c r="L41" s="21"/>
      <c r="M41" s="21"/>
      <c r="O41" s="11"/>
    </row>
    <row r="42" spans="1:15" x14ac:dyDescent="0.25">
      <c r="A42" s="1"/>
      <c r="B42" s="17"/>
      <c r="C42" s="27"/>
      <c r="D42" s="27"/>
      <c r="E42" s="4"/>
      <c r="F42" s="4"/>
      <c r="G42" s="4"/>
      <c r="H42" s="4"/>
      <c r="I42" s="4"/>
      <c r="J42" s="21"/>
      <c r="K42" s="21"/>
      <c r="L42" s="21"/>
      <c r="M42" s="21"/>
      <c r="O42" s="11"/>
    </row>
    <row r="43" spans="1:15" x14ac:dyDescent="0.25">
      <c r="A43" s="1"/>
      <c r="B43" s="17"/>
      <c r="C43" s="27"/>
      <c r="D43" s="27"/>
      <c r="E43" s="4"/>
      <c r="F43" s="4"/>
      <c r="G43" s="4"/>
      <c r="H43" s="4"/>
      <c r="I43" s="4"/>
      <c r="J43" s="21"/>
      <c r="K43" s="21"/>
      <c r="L43" s="21"/>
      <c r="M43" s="21"/>
      <c r="O43" s="11"/>
    </row>
    <row r="44" spans="1:15" x14ac:dyDescent="0.25">
      <c r="A44" s="1"/>
      <c r="B44" s="17"/>
      <c r="C44" s="27"/>
      <c r="D44" s="4"/>
      <c r="E44" s="4"/>
      <c r="F44" s="4"/>
      <c r="G44" s="4"/>
      <c r="H44" s="4"/>
      <c r="I44" s="4"/>
      <c r="J44" s="21"/>
      <c r="K44" s="21"/>
      <c r="L44" s="21"/>
      <c r="M44" s="21"/>
      <c r="O44" s="11"/>
    </row>
    <row r="45" spans="1:15" x14ac:dyDescent="0.25">
      <c r="A45" s="1"/>
      <c r="B45" s="17"/>
      <c r="C45" s="27"/>
      <c r="D45" s="4"/>
      <c r="E45" s="4"/>
      <c r="F45" s="4"/>
      <c r="G45" s="4"/>
      <c r="H45" s="4"/>
      <c r="I45" s="4"/>
      <c r="J45" s="21"/>
      <c r="K45" s="21"/>
      <c r="L45" s="21"/>
      <c r="M45" s="21"/>
      <c r="O45" s="11"/>
    </row>
    <row r="46" spans="1:15" x14ac:dyDescent="0.25">
      <c r="A46" s="1"/>
      <c r="B46" s="17"/>
      <c r="C46" s="27"/>
      <c r="D46" s="4"/>
      <c r="E46" s="4"/>
      <c r="F46" s="4"/>
      <c r="G46" s="4"/>
      <c r="H46" s="4"/>
      <c r="I46" s="4"/>
      <c r="J46" s="21"/>
      <c r="K46" s="21"/>
      <c r="L46" s="21"/>
      <c r="M46" s="21"/>
      <c r="O46" s="11"/>
    </row>
    <row r="47" spans="1:15" x14ac:dyDescent="0.25">
      <c r="A47" s="1"/>
      <c r="C47" s="27"/>
      <c r="D47" s="4"/>
      <c r="E47" s="4"/>
      <c r="F47" s="4"/>
      <c r="G47" s="4"/>
      <c r="H47" s="4"/>
      <c r="I47" s="4"/>
      <c r="J47" s="21"/>
      <c r="K47" s="21"/>
      <c r="L47" s="21"/>
      <c r="M47" s="21"/>
      <c r="O47" s="11"/>
    </row>
    <row r="48" spans="1:15" x14ac:dyDescent="0.25">
      <c r="A48" s="1"/>
      <c r="J48" s="21"/>
      <c r="K48" s="21"/>
      <c r="L48" s="21"/>
      <c r="M48" s="21"/>
      <c r="O48" s="11"/>
    </row>
    <row r="49" spans="1:21" x14ac:dyDescent="0.25">
      <c r="A49" s="1"/>
      <c r="J49" s="21"/>
      <c r="K49" s="21"/>
      <c r="L49" s="21"/>
      <c r="M49" s="21"/>
      <c r="O49" s="11"/>
    </row>
    <row r="50" spans="1:21" x14ac:dyDescent="0.25">
      <c r="A50" s="1"/>
      <c r="J50" s="21"/>
      <c r="K50" s="21"/>
      <c r="L50" s="21"/>
      <c r="M50" s="21"/>
      <c r="O50" s="11"/>
    </row>
    <row r="51" spans="1:21" x14ac:dyDescent="0.25">
      <c r="B51" s="28"/>
      <c r="C51" s="28"/>
      <c r="D51" s="28"/>
      <c r="E51" s="28"/>
      <c r="F51" s="28"/>
      <c r="G51" s="28"/>
      <c r="H51" s="28"/>
      <c r="I51" s="28"/>
      <c r="J51" s="17"/>
      <c r="K51" s="17"/>
      <c r="L51" s="17"/>
      <c r="M51" s="17"/>
      <c r="N51" s="28"/>
      <c r="O51" s="17"/>
      <c r="P51" s="17"/>
      <c r="Q51" s="28"/>
      <c r="R51" s="28"/>
      <c r="S51" s="28"/>
      <c r="T51" s="28"/>
      <c r="U51" s="28"/>
    </row>
    <row r="52" spans="1:21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21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1:21" x14ac:dyDescent="0.25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1:21" x14ac:dyDescent="0.25"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x14ac:dyDescent="0.2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x14ac:dyDescent="0.2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x14ac:dyDescent="0.25">
      <c r="J61" s="21"/>
      <c r="K61" s="21"/>
      <c r="L61" s="21"/>
    </row>
    <row r="62" spans="1:21" x14ac:dyDescent="0.25">
      <c r="J62" s="21"/>
      <c r="K62" s="21"/>
      <c r="L62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Morrison</dc:creator>
  <cp:lastModifiedBy>Christopher Morrison</cp:lastModifiedBy>
  <dcterms:created xsi:type="dcterms:W3CDTF">2021-12-09T20:29:50Z</dcterms:created>
  <dcterms:modified xsi:type="dcterms:W3CDTF">2021-12-17T15:07:32Z</dcterms:modified>
</cp:coreProperties>
</file>