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U:\Students\MB PhD\Drafts on the go\Manuscript\Source Data\Supp Tables\"/>
    </mc:Choice>
  </mc:AlternateContent>
  <xr:revisionPtr revIDLastSave="0" documentId="13_ncr:1_{7E399BC2-8833-4669-93FB-FE9007AFD4BF}" xr6:coauthVersionLast="46" xr6:coauthVersionMax="46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2" i="1"/>
</calcChain>
</file>

<file path=xl/sharedStrings.xml><?xml version="1.0" encoding="utf-8"?>
<sst xmlns="http://schemas.openxmlformats.org/spreadsheetml/2006/main" count="234" uniqueCount="101">
  <si>
    <t>Chr (hg19)</t>
  </si>
  <si>
    <t>Position (hg19)</t>
  </si>
  <si>
    <t>REF</t>
  </si>
  <si>
    <t>ALT</t>
  </si>
  <si>
    <t>Gene</t>
  </si>
  <si>
    <t>MRC Complex Mutated</t>
  </si>
  <si>
    <t>Type of Mutation</t>
  </si>
  <si>
    <t>Consequence of Mutation</t>
  </si>
  <si>
    <t>DNA Change</t>
  </si>
  <si>
    <t>Protein Change</t>
  </si>
  <si>
    <t>Ref Transcript ID</t>
  </si>
  <si>
    <t>Ethnicity</t>
  </si>
  <si>
    <t>Reported in COSMIC</t>
  </si>
  <si>
    <t>Mutation Status</t>
  </si>
  <si>
    <t>ALT Allele Load (%)</t>
  </si>
  <si>
    <t>CADD (v1.2) Score</t>
  </si>
  <si>
    <t>ExAC Pop Freq</t>
  </si>
  <si>
    <t>Number Controls</t>
  </si>
  <si>
    <t xml:space="preserve">FAB </t>
  </si>
  <si>
    <t>Simple Karyotype</t>
  </si>
  <si>
    <t>FLT3-ITD</t>
  </si>
  <si>
    <t>FLT3-TKD</t>
  </si>
  <si>
    <t>NPM1</t>
  </si>
  <si>
    <t>DNMT3a</t>
  </si>
  <si>
    <t>IDH1</t>
  </si>
  <si>
    <t>IDH2</t>
  </si>
  <si>
    <t>TET2</t>
  </si>
  <si>
    <t>NRAS</t>
  </si>
  <si>
    <t>KRAS</t>
  </si>
  <si>
    <t>C</t>
  </si>
  <si>
    <t>T</t>
  </si>
  <si>
    <t>NDUFA11</t>
  </si>
  <si>
    <t>SNP</t>
  </si>
  <si>
    <t>Missense</t>
  </si>
  <si>
    <t>c.205G&gt;A</t>
  </si>
  <si>
    <t>p.V69M</t>
  </si>
  <si>
    <t>ENST00000418389</t>
  </si>
  <si>
    <t>IT-69</t>
  </si>
  <si>
    <t>Unknown</t>
  </si>
  <si>
    <t>N</t>
  </si>
  <si>
    <t>Unknown - No non-tumour material</t>
  </si>
  <si>
    <t>N/A</t>
  </si>
  <si>
    <t>M1</t>
  </si>
  <si>
    <t>Normal</t>
  </si>
  <si>
    <t>Y</t>
  </si>
  <si>
    <t>X</t>
  </si>
  <si>
    <t>NDUFB11</t>
  </si>
  <si>
    <t>c.467A&gt;G</t>
  </si>
  <si>
    <t>p.K156R</t>
  </si>
  <si>
    <t>ENST00000276062</t>
  </si>
  <si>
    <t>IT-70</t>
  </si>
  <si>
    <t>M4</t>
  </si>
  <si>
    <t>G</t>
  </si>
  <si>
    <t>NDUFB3</t>
  </si>
  <si>
    <t>c.218G&gt;T</t>
  </si>
  <si>
    <t>p.W73L</t>
  </si>
  <si>
    <t>ENST00000237889</t>
  </si>
  <si>
    <t>IT-19</t>
  </si>
  <si>
    <t>A</t>
  </si>
  <si>
    <t>Germline</t>
  </si>
  <si>
    <t>NDUFS3</t>
  </si>
  <si>
    <t>c.290T&gt;C</t>
  </si>
  <si>
    <t>p.M97T</t>
  </si>
  <si>
    <t>ENST00000534208</t>
  </si>
  <si>
    <t>GC</t>
  </si>
  <si>
    <t>INDEL</t>
  </si>
  <si>
    <t>Frameshift</t>
  </si>
  <si>
    <t>c.788_789insC</t>
  </si>
  <si>
    <t>p.A263_k264fs</t>
  </si>
  <si>
    <t>ENST00000263774</t>
  </si>
  <si>
    <t>IT-62</t>
  </si>
  <si>
    <t>M5</t>
  </si>
  <si>
    <t>Abnormal</t>
  </si>
  <si>
    <t>NDUFV2</t>
  </si>
  <si>
    <t>c.163T&gt;G</t>
  </si>
  <si>
    <t>p.F55V</t>
  </si>
  <si>
    <t>ENST00000318388</t>
  </si>
  <si>
    <t>IT-28</t>
  </si>
  <si>
    <t>M6</t>
  </si>
  <si>
    <t>Complex</t>
  </si>
  <si>
    <t>NDUFV3</t>
  </si>
  <si>
    <t>Splice-Region-Variant</t>
  </si>
  <si>
    <t>c.170C&gt;T</t>
  </si>
  <si>
    <t>p.?</t>
  </si>
  <si>
    <t>ENST00000354250</t>
  </si>
  <si>
    <t>IT-59</t>
  </si>
  <si>
    <t>-</t>
  </si>
  <si>
    <t>ACT</t>
  </si>
  <si>
    <t>c.1366_1367delCT</t>
  </si>
  <si>
    <t>p.L456fs</t>
  </si>
  <si>
    <t>IT-15</t>
  </si>
  <si>
    <t>ProjectID</t>
  </si>
  <si>
    <t>gnomaAD_variant_id</t>
  </si>
  <si>
    <t>gnomAD freq African</t>
  </si>
  <si>
    <t>gnomAD freq Ashkenazi Jewish</t>
  </si>
  <si>
    <t>gnomAD freq East Asian</t>
  </si>
  <si>
    <t>gnomAD freq European (Finnish)</t>
  </si>
  <si>
    <t>gnomAD freq European (non-Finnish)</t>
  </si>
  <si>
    <t>gnomAD freq Latino</t>
  </si>
  <si>
    <t>gnomAD freq Other</t>
  </si>
  <si>
    <t>gnomAD freq South Asian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</si>
</sst>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M9" totalsRowShown="0" headerRowDxfId="0" headerRowCellStyle="Normal" dataCellStyle="Normal">
  <autoFilter ref="A1:AM9" xr:uid="{00000000-0009-0000-0100-000001000000}"/>
  <tableColumns count="39">
    <tableColumn id="1" xr3:uid="{00000000-0010-0000-0000-000001000000}" name="Chr (hg19)" dataCellStyle="Normal"/>
    <tableColumn id="2" xr3:uid="{00000000-0010-0000-0000-000002000000}" name="Position (hg19)" dataCellStyle="Normal"/>
    <tableColumn id="3" xr3:uid="{00000000-0010-0000-0000-000003000000}" name="REF" dataCellStyle="Normal"/>
    <tableColumn id="4" xr3:uid="{00000000-0010-0000-0000-000004000000}" name="ALT" dataCellStyle="Normal"/>
    <tableColumn id="5" xr3:uid="{00000000-0010-0000-0000-000005000000}" name="gnomaAD_variant_id" dataCellStyle="Normal">
      <calculatedColumnFormula>_xlfn.CONCAT(A2, "-", B2, "-", C2, "-", D2)</calculatedColumnFormula>
    </tableColumn>
    <tableColumn id="6" xr3:uid="{00000000-0010-0000-0000-000006000000}" name="Gene" dataCellStyle="Normal"/>
    <tableColumn id="7" xr3:uid="{00000000-0010-0000-0000-000007000000}" name="MRC Complex Mutated" dataCellStyle="Normal"/>
    <tableColumn id="8" xr3:uid="{00000000-0010-0000-0000-000008000000}" name="Type of Mutation" dataCellStyle="Normal"/>
    <tableColumn id="9" xr3:uid="{00000000-0010-0000-0000-000009000000}" name="Consequence of Mutation" dataCellStyle="Normal"/>
    <tableColumn id="10" xr3:uid="{00000000-0010-0000-0000-00000A000000}" name="DNA Change" dataCellStyle="Normal"/>
    <tableColumn id="11" xr3:uid="{00000000-0010-0000-0000-00000B000000}" name="Protein Change" dataCellStyle="Normal"/>
    <tableColumn id="12" xr3:uid="{00000000-0010-0000-0000-00000C000000}" name="Ref Transcript ID" dataCellStyle="Normal"/>
    <tableColumn id="13" xr3:uid="{00000000-0010-0000-0000-00000D000000}" name="ProjectID" dataCellStyle="Normal"/>
    <tableColumn id="14" xr3:uid="{00000000-0010-0000-0000-00000E000000}" name="Ethnicity" dataCellStyle="Normal"/>
    <tableColumn id="15" xr3:uid="{00000000-0010-0000-0000-00000F000000}" name="Reported in COSMIC" dataCellStyle="Normal"/>
    <tableColumn id="16" xr3:uid="{00000000-0010-0000-0000-000010000000}" name="Mutation Status" dataCellStyle="Normal"/>
    <tableColumn id="17" xr3:uid="{00000000-0010-0000-0000-000011000000}" name="ALT Allele Load (%)" dataCellStyle="Normal"/>
    <tableColumn id="18" xr3:uid="{00000000-0010-0000-0000-000012000000}" name="CADD (v1.2) Score" dataCellStyle="Normal"/>
    <tableColumn id="19" xr3:uid="{00000000-0010-0000-0000-000013000000}" name="ExAC Pop Freq" dataCellStyle="Normal"/>
    <tableColumn id="20" xr3:uid="{00000000-0010-0000-0000-000014000000}" name="Number Controls" dataCellStyle="Normal"/>
    <tableColumn id="21" xr3:uid="{00000000-0010-0000-0000-000015000000}" name="FAB " dataCellStyle="Normal"/>
    <tableColumn id="22" xr3:uid="{00000000-0010-0000-0000-000016000000}" name="Simple Karyotype" dataCellStyle="Normal"/>
    <tableColumn id="23" xr3:uid="{00000000-0010-0000-0000-000017000000}" name="FLT3-ITD" dataCellStyle="Normal"/>
    <tableColumn id="24" xr3:uid="{00000000-0010-0000-0000-000018000000}" name="FLT3-TKD" dataCellStyle="Normal"/>
    <tableColumn id="25" xr3:uid="{00000000-0010-0000-0000-000019000000}" name="NPM1" dataCellStyle="Normal"/>
    <tableColumn id="26" xr3:uid="{00000000-0010-0000-0000-00001A000000}" name="DNMT3a" dataCellStyle="Normal"/>
    <tableColumn id="27" xr3:uid="{00000000-0010-0000-0000-00001B000000}" name="IDH1" dataCellStyle="Normal"/>
    <tableColumn id="28" xr3:uid="{00000000-0010-0000-0000-00001C000000}" name="IDH2" dataCellStyle="Normal"/>
    <tableColumn id="29" xr3:uid="{00000000-0010-0000-0000-00001D000000}" name="TET2" dataCellStyle="Normal"/>
    <tableColumn id="30" xr3:uid="{00000000-0010-0000-0000-00001E000000}" name="NRAS" dataCellStyle="Normal"/>
    <tableColumn id="31" xr3:uid="{00000000-0010-0000-0000-00001F000000}" name="KRAS" dataCellStyle="Normal"/>
    <tableColumn id="33" xr3:uid="{00000000-0010-0000-0000-000021000000}" name="gnomAD freq African" dataCellStyle="Normal"/>
    <tableColumn id="34" xr3:uid="{00000000-0010-0000-0000-000022000000}" name="gnomAD freq Ashkenazi Jewish" dataCellStyle="Normal"/>
    <tableColumn id="35" xr3:uid="{00000000-0010-0000-0000-000023000000}" name="gnomAD freq East Asian" dataCellStyle="Normal"/>
    <tableColumn id="36" xr3:uid="{00000000-0010-0000-0000-000024000000}" name="gnomAD freq European (Finnish)" dataCellStyle="Normal"/>
    <tableColumn id="37" xr3:uid="{00000000-0010-0000-0000-000025000000}" name="gnomAD freq European (non-Finnish)" dataCellStyle="Normal"/>
    <tableColumn id="38" xr3:uid="{00000000-0010-0000-0000-000026000000}" name="gnomAD freq Latino" dataCellStyle="Normal"/>
    <tableColumn id="39" xr3:uid="{00000000-0010-0000-0000-000027000000}" name="gnomAD freq Other" dataCellStyle="Normal"/>
    <tableColumn id="40" xr3:uid="{00000000-0010-0000-0000-000028000000}" name="gnomAD freq South Asian" dataCellStyle="Normal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9"/>
  <sheetViews>
    <sheetView tabSelected="1" workbookViewId="0">
      <selection activeCell="I29" sqref="I29"/>
    </sheetView>
  </sheetViews>
  <sheetFormatPr defaultColWidth="8.81640625" defaultRowHeight="14.5" x14ac:dyDescent="0.35"/>
  <cols>
    <col min="1" max="1" width="11" customWidth="1"/>
    <col min="2" max="2" width="14.81640625" customWidth="1"/>
    <col min="3" max="4" width="5.453125" customWidth="1"/>
    <col min="5" max="5" width="19.7265625" customWidth="1"/>
    <col min="7" max="7" width="21.26953125" customWidth="1"/>
    <col min="8" max="8" width="16.7265625" customWidth="1"/>
    <col min="9" max="9" width="23.7265625" customWidth="1"/>
    <col min="10" max="10" width="16.1796875" bestFit="1" customWidth="1"/>
    <col min="11" max="11" width="15" customWidth="1"/>
    <col min="12" max="12" width="16.26953125" bestFit="1" customWidth="1"/>
    <col min="13" max="13" width="10" customWidth="1"/>
    <col min="14" max="14" width="9.7265625" customWidth="1"/>
    <col min="15" max="15" width="19.1796875" customWidth="1"/>
    <col min="16" max="16" width="30.81640625" bestFit="1" customWidth="1"/>
    <col min="17" max="17" width="18" customWidth="1"/>
    <col min="18" max="18" width="17.26953125" customWidth="1"/>
    <col min="19" max="19" width="14.26953125" customWidth="1"/>
    <col min="20" max="20" width="16.453125" customWidth="1"/>
    <col min="21" max="21" width="6.1796875" customWidth="1"/>
    <col min="22" max="22" width="17" customWidth="1"/>
    <col min="23" max="23" width="9.453125" customWidth="1"/>
    <col min="24" max="24" width="10" customWidth="1"/>
    <col min="25" max="25" width="7.453125" customWidth="1"/>
    <col min="26" max="26" width="9.7265625" customWidth="1"/>
    <col min="27" max="28" width="6.453125" customWidth="1"/>
    <col min="29" max="29" width="6.26953125" customWidth="1"/>
    <col min="30" max="30" width="7" customWidth="1"/>
    <col min="31" max="31" width="6.81640625" customWidth="1"/>
    <col min="33" max="33" width="16.81640625" customWidth="1"/>
    <col min="34" max="34" width="10.81640625" customWidth="1"/>
    <col min="35" max="35" width="17.81640625" customWidth="1"/>
    <col min="36" max="36" width="21.7265625" customWidth="1"/>
    <col min="39" max="39" width="12.26953125" customWidth="1"/>
  </cols>
  <sheetData>
    <row r="1" spans="1:39" s="1" customFormat="1" ht="43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92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91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93</v>
      </c>
      <c r="AG1" s="1" t="s">
        <v>94</v>
      </c>
      <c r="AH1" s="1" t="s">
        <v>95</v>
      </c>
      <c r="AI1" s="1" t="s">
        <v>96</v>
      </c>
      <c r="AJ1" s="1" t="s">
        <v>97</v>
      </c>
      <c r="AK1" s="1" t="s">
        <v>98</v>
      </c>
      <c r="AL1" s="1" t="s">
        <v>99</v>
      </c>
      <c r="AM1" s="1" t="s">
        <v>100</v>
      </c>
    </row>
    <row r="2" spans="1:39" x14ac:dyDescent="0.35">
      <c r="A2">
        <v>19</v>
      </c>
      <c r="B2">
        <v>5896572</v>
      </c>
      <c r="C2" t="s">
        <v>29</v>
      </c>
      <c r="D2" t="s">
        <v>30</v>
      </c>
      <c r="E2" t="str">
        <f>_xlfn.CONCAT(A2, "-", B2, "-", C2, "-", D2)</f>
        <v>19-5896572-C-T</v>
      </c>
      <c r="F2" t="s">
        <v>31</v>
      </c>
      <c r="G2">
        <v>1</v>
      </c>
      <c r="H2" t="s">
        <v>32</v>
      </c>
      <c r="I2" t="s">
        <v>33</v>
      </c>
      <c r="J2" t="s">
        <v>34</v>
      </c>
      <c r="K2" t="s">
        <v>35</v>
      </c>
      <c r="L2" t="s">
        <v>36</v>
      </c>
      <c r="M2" t="s">
        <v>37</v>
      </c>
      <c r="N2" t="s">
        <v>38</v>
      </c>
      <c r="O2" t="s">
        <v>39</v>
      </c>
      <c r="P2" t="s">
        <v>40</v>
      </c>
      <c r="Q2">
        <v>55</v>
      </c>
      <c r="R2">
        <v>10.73</v>
      </c>
      <c r="S2" t="s">
        <v>41</v>
      </c>
      <c r="T2" t="s">
        <v>41</v>
      </c>
      <c r="U2" t="s">
        <v>42</v>
      </c>
      <c r="V2" t="s">
        <v>43</v>
      </c>
      <c r="W2" t="s">
        <v>44</v>
      </c>
      <c r="X2" t="s">
        <v>39</v>
      </c>
      <c r="Y2" t="s">
        <v>44</v>
      </c>
      <c r="Z2" t="s">
        <v>44</v>
      </c>
      <c r="AA2" t="s">
        <v>39</v>
      </c>
      <c r="AB2" t="s">
        <v>39</v>
      </c>
      <c r="AC2" t="s">
        <v>39</v>
      </c>
      <c r="AD2" t="s">
        <v>39</v>
      </c>
      <c r="AE2" t="s">
        <v>44</v>
      </c>
      <c r="AF2">
        <v>0</v>
      </c>
      <c r="AG2">
        <v>0</v>
      </c>
      <c r="AH2">
        <v>0</v>
      </c>
      <c r="AI2">
        <v>0</v>
      </c>
      <c r="AJ2">
        <v>4.5859999999999998E-5</v>
      </c>
      <c r="AK2">
        <v>0</v>
      </c>
      <c r="AL2">
        <v>0</v>
      </c>
      <c r="AM2">
        <v>0</v>
      </c>
    </row>
    <row r="3" spans="1:39" x14ac:dyDescent="0.35">
      <c r="A3" t="s">
        <v>45</v>
      </c>
      <c r="B3">
        <v>47001741</v>
      </c>
      <c r="C3" t="s">
        <v>30</v>
      </c>
      <c r="D3" t="s">
        <v>29</v>
      </c>
      <c r="E3" t="str">
        <f t="shared" ref="E3:E9" si="0">_xlfn.CONCAT(A3, "-", B3, "-", C3, "-", D3)</f>
        <v>X-47001741-T-C</v>
      </c>
      <c r="F3" t="s">
        <v>46</v>
      </c>
      <c r="G3">
        <v>1</v>
      </c>
      <c r="H3" t="s">
        <v>32</v>
      </c>
      <c r="I3" t="s">
        <v>33</v>
      </c>
      <c r="J3" t="s">
        <v>47</v>
      </c>
      <c r="K3" t="s">
        <v>48</v>
      </c>
      <c r="L3" t="s">
        <v>49</v>
      </c>
      <c r="M3" t="s">
        <v>50</v>
      </c>
      <c r="N3" t="s">
        <v>38</v>
      </c>
      <c r="O3" t="s">
        <v>39</v>
      </c>
      <c r="P3" t="s">
        <v>40</v>
      </c>
      <c r="Q3">
        <v>18</v>
      </c>
      <c r="R3">
        <v>21.2</v>
      </c>
      <c r="S3" t="s">
        <v>41</v>
      </c>
      <c r="T3" t="s">
        <v>41</v>
      </c>
      <c r="U3" t="s">
        <v>51</v>
      </c>
      <c r="V3" t="s">
        <v>43</v>
      </c>
      <c r="W3" t="s">
        <v>39</v>
      </c>
      <c r="X3" t="s">
        <v>39</v>
      </c>
      <c r="Y3" t="s">
        <v>44</v>
      </c>
      <c r="Z3" t="s">
        <v>44</v>
      </c>
      <c r="AA3" t="s">
        <v>39</v>
      </c>
      <c r="AB3" t="s">
        <v>44</v>
      </c>
      <c r="AC3" t="s">
        <v>39</v>
      </c>
      <c r="AD3" t="s">
        <v>39</v>
      </c>
      <c r="AE3" t="s">
        <v>44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</row>
    <row r="4" spans="1:39" x14ac:dyDescent="0.35">
      <c r="A4">
        <v>2</v>
      </c>
      <c r="B4">
        <v>201950259</v>
      </c>
      <c r="C4" t="s">
        <v>52</v>
      </c>
      <c r="D4" t="s">
        <v>30</v>
      </c>
      <c r="E4" t="str">
        <f t="shared" si="0"/>
        <v>2-201950259-G-T</v>
      </c>
      <c r="F4" t="s">
        <v>53</v>
      </c>
      <c r="G4">
        <v>1</v>
      </c>
      <c r="H4" t="s">
        <v>32</v>
      </c>
      <c r="I4" t="s">
        <v>33</v>
      </c>
      <c r="J4" t="s">
        <v>54</v>
      </c>
      <c r="K4" t="s">
        <v>55</v>
      </c>
      <c r="L4" t="s">
        <v>56</v>
      </c>
      <c r="M4" t="s">
        <v>57</v>
      </c>
      <c r="N4" t="s">
        <v>38</v>
      </c>
      <c r="O4" t="s">
        <v>39</v>
      </c>
      <c r="P4" t="s">
        <v>40</v>
      </c>
      <c r="Q4">
        <v>34</v>
      </c>
      <c r="R4">
        <v>25.1</v>
      </c>
      <c r="S4">
        <v>9.8939999999999998E-5</v>
      </c>
      <c r="T4">
        <v>0</v>
      </c>
      <c r="U4" t="s">
        <v>51</v>
      </c>
      <c r="V4" t="s">
        <v>43</v>
      </c>
      <c r="W4" t="s">
        <v>39</v>
      </c>
      <c r="X4" t="s">
        <v>39</v>
      </c>
      <c r="Y4" t="s">
        <v>44</v>
      </c>
      <c r="Z4" t="s">
        <v>39</v>
      </c>
      <c r="AA4" t="s">
        <v>39</v>
      </c>
      <c r="AB4" t="s">
        <v>39</v>
      </c>
      <c r="AC4" t="s">
        <v>39</v>
      </c>
      <c r="AD4" t="s">
        <v>44</v>
      </c>
      <c r="AE4" t="s">
        <v>44</v>
      </c>
      <c r="AF4">
        <v>0</v>
      </c>
      <c r="AG4">
        <v>0</v>
      </c>
      <c r="AH4">
        <v>0</v>
      </c>
      <c r="AI4">
        <v>0</v>
      </c>
      <c r="AJ4">
        <v>1.3210000000000001E-4</v>
      </c>
      <c r="AK4">
        <v>5.6490000000000003E-5</v>
      </c>
      <c r="AL4">
        <v>2.7750000000000002E-4</v>
      </c>
      <c r="AM4">
        <v>7.5129999999999999E-4</v>
      </c>
    </row>
    <row r="5" spans="1:39" x14ac:dyDescent="0.35">
      <c r="A5">
        <v>11</v>
      </c>
      <c r="B5">
        <v>47602233</v>
      </c>
      <c r="C5" t="s">
        <v>30</v>
      </c>
      <c r="D5" t="s">
        <v>29</v>
      </c>
      <c r="E5" t="str">
        <f t="shared" si="0"/>
        <v>11-47602233-T-C</v>
      </c>
      <c r="F5" t="s">
        <v>60</v>
      </c>
      <c r="G5">
        <v>1</v>
      </c>
      <c r="H5" t="s">
        <v>32</v>
      </c>
      <c r="I5" t="s">
        <v>33</v>
      </c>
      <c r="J5" t="s">
        <v>61</v>
      </c>
      <c r="K5" t="s">
        <v>62</v>
      </c>
      <c r="L5" t="s">
        <v>63</v>
      </c>
      <c r="M5" t="s">
        <v>50</v>
      </c>
      <c r="N5" t="s">
        <v>38</v>
      </c>
      <c r="O5" t="s">
        <v>39</v>
      </c>
      <c r="P5" t="s">
        <v>40</v>
      </c>
      <c r="Q5">
        <v>43</v>
      </c>
      <c r="R5">
        <v>6.5890000000000004</v>
      </c>
      <c r="S5">
        <v>1.6459999999999999E-3</v>
      </c>
      <c r="T5">
        <v>3</v>
      </c>
      <c r="U5" t="s">
        <v>51</v>
      </c>
      <c r="V5" t="s">
        <v>43</v>
      </c>
      <c r="W5" t="s">
        <v>39</v>
      </c>
      <c r="X5" t="s">
        <v>39</v>
      </c>
      <c r="Y5" t="s">
        <v>44</v>
      </c>
      <c r="Z5" t="s">
        <v>44</v>
      </c>
      <c r="AA5" t="s">
        <v>39</v>
      </c>
      <c r="AB5" t="s">
        <v>44</v>
      </c>
      <c r="AC5" t="s">
        <v>39</v>
      </c>
      <c r="AD5" t="s">
        <v>39</v>
      </c>
      <c r="AE5" t="s">
        <v>44</v>
      </c>
      <c r="AF5">
        <v>7.2480000000000005E-4</v>
      </c>
      <c r="AG5">
        <v>3.8769999999999999E-4</v>
      </c>
      <c r="AH5">
        <v>0</v>
      </c>
      <c r="AI5">
        <v>1.3630000000000001E-3</v>
      </c>
      <c r="AJ5">
        <v>2.8540000000000002E-3</v>
      </c>
      <c r="AK5">
        <v>1.985E-4</v>
      </c>
      <c r="AL5">
        <v>1.668E-3</v>
      </c>
      <c r="AM5">
        <v>0</v>
      </c>
    </row>
    <row r="6" spans="1:39" x14ac:dyDescent="0.35">
      <c r="A6">
        <v>11</v>
      </c>
      <c r="B6">
        <v>47606025</v>
      </c>
      <c r="C6" t="s">
        <v>52</v>
      </c>
      <c r="D6" t="s">
        <v>64</v>
      </c>
      <c r="E6" t="str">
        <f t="shared" si="0"/>
        <v>11-47606025-G-GC</v>
      </c>
      <c r="F6" t="s">
        <v>60</v>
      </c>
      <c r="G6">
        <v>1</v>
      </c>
      <c r="H6" t="s">
        <v>65</v>
      </c>
      <c r="I6" t="s">
        <v>66</v>
      </c>
      <c r="J6" t="s">
        <v>67</v>
      </c>
      <c r="K6" t="s">
        <v>68</v>
      </c>
      <c r="L6" t="s">
        <v>69</v>
      </c>
      <c r="M6" t="s">
        <v>70</v>
      </c>
      <c r="N6" t="s">
        <v>38</v>
      </c>
      <c r="O6" t="s">
        <v>39</v>
      </c>
      <c r="P6" t="s">
        <v>40</v>
      </c>
      <c r="Q6">
        <v>39</v>
      </c>
      <c r="R6">
        <v>36</v>
      </c>
      <c r="S6" t="s">
        <v>41</v>
      </c>
      <c r="T6" t="s">
        <v>41</v>
      </c>
      <c r="U6" t="s">
        <v>71</v>
      </c>
      <c r="V6" t="s">
        <v>72</v>
      </c>
      <c r="W6" t="s">
        <v>39</v>
      </c>
      <c r="X6" t="s">
        <v>39</v>
      </c>
      <c r="Y6" t="s">
        <v>39</v>
      </c>
      <c r="Z6" t="s">
        <v>39</v>
      </c>
      <c r="AA6" t="s">
        <v>39</v>
      </c>
      <c r="AB6" t="s">
        <v>39</v>
      </c>
      <c r="AC6" t="s">
        <v>39</v>
      </c>
      <c r="AD6" t="s">
        <v>39</v>
      </c>
      <c r="AE6" t="s">
        <v>39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</row>
    <row r="7" spans="1:39" x14ac:dyDescent="0.35">
      <c r="A7">
        <v>18</v>
      </c>
      <c r="B7">
        <v>9119366</v>
      </c>
      <c r="C7" t="s">
        <v>30</v>
      </c>
      <c r="D7" t="s">
        <v>52</v>
      </c>
      <c r="E7" t="str">
        <f t="shared" si="0"/>
        <v>18-9119366-T-G</v>
      </c>
      <c r="F7" t="s">
        <v>73</v>
      </c>
      <c r="G7">
        <v>1</v>
      </c>
      <c r="H7" t="s">
        <v>32</v>
      </c>
      <c r="I7" t="s">
        <v>33</v>
      </c>
      <c r="J7" t="s">
        <v>74</v>
      </c>
      <c r="K7" t="s">
        <v>75</v>
      </c>
      <c r="L7" t="s">
        <v>76</v>
      </c>
      <c r="M7" t="s">
        <v>77</v>
      </c>
      <c r="N7" t="s">
        <v>38</v>
      </c>
      <c r="O7" t="s">
        <v>39</v>
      </c>
      <c r="P7" t="s">
        <v>40</v>
      </c>
      <c r="Q7">
        <v>47</v>
      </c>
      <c r="R7">
        <v>22.4</v>
      </c>
      <c r="S7" t="s">
        <v>41</v>
      </c>
      <c r="T7" t="s">
        <v>41</v>
      </c>
      <c r="U7" t="s">
        <v>78</v>
      </c>
      <c r="V7" t="s">
        <v>79</v>
      </c>
      <c r="W7" t="s">
        <v>39</v>
      </c>
      <c r="X7" t="s">
        <v>39</v>
      </c>
      <c r="Y7" t="s">
        <v>39</v>
      </c>
      <c r="Z7" t="s">
        <v>39</v>
      </c>
      <c r="AA7" t="s">
        <v>39</v>
      </c>
      <c r="AB7" t="s">
        <v>39</v>
      </c>
      <c r="AC7" t="s">
        <v>39</v>
      </c>
      <c r="AD7" t="s">
        <v>39</v>
      </c>
      <c r="AE7" t="s">
        <v>39</v>
      </c>
      <c r="AF7">
        <v>0</v>
      </c>
      <c r="AG7">
        <v>0</v>
      </c>
      <c r="AH7">
        <v>0</v>
      </c>
      <c r="AI7">
        <v>0</v>
      </c>
      <c r="AJ7">
        <v>1.5500000000000001E-5</v>
      </c>
      <c r="AK7">
        <v>0</v>
      </c>
      <c r="AL7">
        <v>1.3899999999999999E-4</v>
      </c>
      <c r="AM7">
        <v>0</v>
      </c>
    </row>
    <row r="8" spans="1:39" x14ac:dyDescent="0.35">
      <c r="A8">
        <v>21</v>
      </c>
      <c r="B8">
        <v>44323289</v>
      </c>
      <c r="C8" t="s">
        <v>29</v>
      </c>
      <c r="D8" t="s">
        <v>30</v>
      </c>
      <c r="E8" t="str">
        <f t="shared" si="0"/>
        <v>21-44323289-C-T</v>
      </c>
      <c r="F8" t="s">
        <v>80</v>
      </c>
      <c r="G8">
        <v>1</v>
      </c>
      <c r="H8" t="s">
        <v>32</v>
      </c>
      <c r="I8" t="s">
        <v>81</v>
      </c>
      <c r="J8" t="s">
        <v>82</v>
      </c>
      <c r="K8" t="s">
        <v>83</v>
      </c>
      <c r="L8" t="s">
        <v>84</v>
      </c>
      <c r="M8" t="s">
        <v>85</v>
      </c>
      <c r="N8" t="s">
        <v>38</v>
      </c>
      <c r="O8" t="s">
        <v>86</v>
      </c>
      <c r="P8" t="s">
        <v>40</v>
      </c>
      <c r="Q8">
        <v>50</v>
      </c>
      <c r="R8">
        <v>17.36</v>
      </c>
      <c r="S8">
        <v>3.0640000000000002E-4</v>
      </c>
      <c r="T8">
        <v>0</v>
      </c>
      <c r="U8" t="s">
        <v>51</v>
      </c>
      <c r="V8" t="s">
        <v>43</v>
      </c>
      <c r="W8" t="s">
        <v>39</v>
      </c>
      <c r="X8" t="s">
        <v>39</v>
      </c>
      <c r="Y8" t="s">
        <v>39</v>
      </c>
      <c r="Z8" t="s">
        <v>44</v>
      </c>
      <c r="AA8" t="s">
        <v>39</v>
      </c>
      <c r="AB8" t="s">
        <v>39</v>
      </c>
      <c r="AC8" t="s">
        <v>39</v>
      </c>
      <c r="AD8" t="s">
        <v>39</v>
      </c>
      <c r="AE8" t="s">
        <v>39</v>
      </c>
      <c r="AF8">
        <v>6.2139999999999998E-5</v>
      </c>
      <c r="AG8">
        <v>0</v>
      </c>
      <c r="AH8">
        <v>5.4370000000000003E-5</v>
      </c>
      <c r="AI8">
        <v>0</v>
      </c>
      <c r="AJ8">
        <v>0</v>
      </c>
      <c r="AK8">
        <v>0</v>
      </c>
      <c r="AL8">
        <v>1.6359999999999999E-4</v>
      </c>
      <c r="AM8">
        <v>2.1879999999999998E-3</v>
      </c>
    </row>
    <row r="9" spans="1:39" x14ac:dyDescent="0.35">
      <c r="A9">
        <v>21</v>
      </c>
      <c r="B9">
        <v>44329074</v>
      </c>
      <c r="C9" t="s">
        <v>87</v>
      </c>
      <c r="D9" t="s">
        <v>58</v>
      </c>
      <c r="E9" t="str">
        <f t="shared" si="0"/>
        <v>21-44329074-ACT-A</v>
      </c>
      <c r="F9" t="s">
        <v>80</v>
      </c>
      <c r="G9">
        <v>1</v>
      </c>
      <c r="H9" t="s">
        <v>65</v>
      </c>
      <c r="I9" t="s">
        <v>66</v>
      </c>
      <c r="J9" t="s">
        <v>88</v>
      </c>
      <c r="K9" t="s">
        <v>89</v>
      </c>
      <c r="L9" t="s">
        <v>84</v>
      </c>
      <c r="M9" t="s">
        <v>90</v>
      </c>
      <c r="N9" t="s">
        <v>38</v>
      </c>
      <c r="O9" t="s">
        <v>39</v>
      </c>
      <c r="P9" t="s">
        <v>59</v>
      </c>
      <c r="Q9">
        <v>47</v>
      </c>
      <c r="R9">
        <v>36</v>
      </c>
      <c r="S9" t="s">
        <v>41</v>
      </c>
      <c r="T9" t="s">
        <v>41</v>
      </c>
      <c r="U9" t="s">
        <v>71</v>
      </c>
      <c r="V9" t="s">
        <v>79</v>
      </c>
      <c r="W9" t="s">
        <v>39</v>
      </c>
      <c r="X9" t="s">
        <v>44</v>
      </c>
      <c r="Y9" t="s">
        <v>44</v>
      </c>
      <c r="Z9" t="s">
        <v>44</v>
      </c>
      <c r="AA9" t="s">
        <v>39</v>
      </c>
      <c r="AB9" t="s">
        <v>44</v>
      </c>
      <c r="AC9" t="s">
        <v>39</v>
      </c>
      <c r="AD9" t="s">
        <v>39</v>
      </c>
      <c r="AE9" t="s">
        <v>44</v>
      </c>
      <c r="AF9">
        <v>0</v>
      </c>
      <c r="AG9">
        <v>0</v>
      </c>
      <c r="AH9">
        <v>0</v>
      </c>
      <c r="AI9">
        <v>0</v>
      </c>
      <c r="AJ9">
        <v>8.7909999999999993E-6</v>
      </c>
      <c r="AK9">
        <v>0</v>
      </c>
      <c r="AL9">
        <v>0</v>
      </c>
      <c r="AM9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Digital Escape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 Bassal</dc:creator>
  <cp:lastModifiedBy>Saumya Samaraweera</cp:lastModifiedBy>
  <dcterms:created xsi:type="dcterms:W3CDTF">2016-12-28T23:21:48Z</dcterms:created>
  <dcterms:modified xsi:type="dcterms:W3CDTF">2022-01-11T05:16:15Z</dcterms:modified>
</cp:coreProperties>
</file>