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Lab\UCLA\Manuscript\Research article\Sordaricin\NCom submission\Final submission\"/>
    </mc:Choice>
  </mc:AlternateContent>
  <xr:revisionPtr revIDLastSave="0" documentId="13_ncr:1_{90509397-F056-4B34-9FFA-F2FC47F1A51C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Fig. 4c" sheetId="1" r:id="rId1"/>
    <sheet name="Fig. 4d" sheetId="2" r:id="rId2"/>
    <sheet name="Supplementary Fig. 8b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4" l="1"/>
  <c r="H7" i="4"/>
  <c r="I5" i="4"/>
  <c r="H5" i="4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G13" i="2"/>
  <c r="H13" i="2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2" i="1" l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</calcChain>
</file>

<file path=xl/sharedStrings.xml><?xml version="1.0" encoding="utf-8"?>
<sst xmlns="http://schemas.openxmlformats.org/spreadsheetml/2006/main" count="34" uniqueCount="15">
  <si>
    <t>Trial 1</t>
  </si>
  <si>
    <t>Trial 2</t>
  </si>
  <si>
    <t>Trial 3</t>
  </si>
  <si>
    <t>Average</t>
  </si>
  <si>
    <t>S.D.</t>
  </si>
  <si>
    <t>Time (min)</t>
  </si>
  <si>
    <r>
      <t>V/[E] (min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</si>
  <si>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 xml:space="preserve">0.18 µM SdnG + 100 µM </t>
    </r>
    <r>
      <rPr>
        <b/>
        <sz val="11"/>
        <color theme="1"/>
        <rFont val="Calibri"/>
        <family val="2"/>
        <scheme val="minor"/>
      </rPr>
      <t>10</t>
    </r>
  </si>
  <si>
    <r>
      <t xml:space="preserve">[Compound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] (µM)</t>
    </r>
  </si>
  <si>
    <r>
      <t xml:space="preserve">[Compound 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] (µM)</t>
    </r>
  </si>
  <si>
    <r>
      <t xml:space="preserve">10 µM SdnG + 100 µM </t>
    </r>
    <r>
      <rPr>
        <b/>
        <sz val="11"/>
        <color theme="1"/>
        <rFont val="Calibri"/>
        <family val="2"/>
        <scheme val="minor"/>
      </rPr>
      <t>7</t>
    </r>
  </si>
  <si>
    <r>
      <t xml:space="preserve">10 µM BSA + 100 µM </t>
    </r>
    <r>
      <rPr>
        <b/>
        <sz val="11"/>
        <color theme="1"/>
        <rFont val="Calibri"/>
        <family val="2"/>
        <scheme val="minor"/>
      </rPr>
      <t>10</t>
    </r>
  </si>
  <si>
    <r>
      <t>(0.2 min</t>
    </r>
    <r>
      <rPr>
        <vertAlign val="superscript"/>
        <sz val="11"/>
        <color theme="1"/>
        <rFont val="Calibri"/>
        <family val="2"/>
      </rPr>
      <t>-1</t>
    </r>
    <r>
      <rPr>
        <sz val="11"/>
        <color theme="1"/>
        <rFont val="Calibri"/>
        <family val="2"/>
      </rPr>
      <t xml:space="preserve"> is the detection limit of the assay)</t>
    </r>
  </si>
  <si>
    <t>≤ 0.2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</si>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</sst>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readingOrder="1"/>
    </xf>
    <xf numFmtId="0" fontId="3" fillId="0" borderId="0" xfId="0" applyFont="1"/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5"/>
  <sheetViews>
    <sheetView workbookViewId="0">
      <selection activeCell="J20" sqref="J20"/>
    </sheetView>
  </sheetViews>
  <sheetFormatPr defaultRowHeight="14.4" x14ac:dyDescent="0.3"/>
  <cols>
    <col min="3" max="7" width="8.88671875" style="1"/>
  </cols>
  <sheetData>
    <row r="2" spans="2:7" x14ac:dyDescent="0.3">
      <c r="B2" s="7" t="s">
        <v>5</v>
      </c>
      <c r="C2" s="7" t="s">
        <v>9</v>
      </c>
      <c r="D2" s="7"/>
      <c r="E2" s="7"/>
      <c r="F2" s="7"/>
      <c r="G2" s="7"/>
    </row>
    <row r="3" spans="2:7" x14ac:dyDescent="0.3">
      <c r="B3" s="7"/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</row>
    <row r="4" spans="2:7" x14ac:dyDescent="0.3">
      <c r="B4" s="1">
        <v>0</v>
      </c>
      <c r="C4" s="4">
        <v>93.703142800107472</v>
      </c>
      <c r="D4" s="4">
        <v>104.60850756587469</v>
      </c>
      <c r="E4" s="4">
        <v>101.85908735711563</v>
      </c>
      <c r="F4" s="4">
        <f>AVERAGE(C4:E4)</f>
        <v>100.05691257436592</v>
      </c>
      <c r="G4" s="4">
        <f>_xlfn.STDEV.P(C4:E4)</f>
        <v>4.6308833303732637</v>
      </c>
    </row>
    <row r="5" spans="2:7" x14ac:dyDescent="0.3">
      <c r="B5" s="1">
        <v>1</v>
      </c>
      <c r="C5" s="4">
        <v>84.312693157717831</v>
      </c>
      <c r="D5" s="4">
        <v>90.529174605513859</v>
      </c>
      <c r="E5" s="4">
        <v>87.115575396825392</v>
      </c>
      <c r="F5" s="4">
        <f t="shared" ref="F5:F12" si="0">AVERAGE(C5:E5)</f>
        <v>87.319147720019032</v>
      </c>
      <c r="G5" s="4">
        <f t="shared" ref="G5:G12" si="1">_xlfn.STDEV.P(C5:E5)</f>
        <v>2.541946978961322</v>
      </c>
    </row>
    <row r="6" spans="2:7" x14ac:dyDescent="0.3">
      <c r="B6" s="1">
        <v>5</v>
      </c>
      <c r="C6" s="4">
        <v>55.716769617255842</v>
      </c>
      <c r="D6" s="4">
        <v>59.457434318046388</v>
      </c>
      <c r="E6" s="4">
        <v>59.864345473658645</v>
      </c>
      <c r="F6" s="4">
        <f t="shared" si="0"/>
        <v>58.346183136320292</v>
      </c>
      <c r="G6" s="4">
        <f t="shared" si="1"/>
        <v>1.8666825766261734</v>
      </c>
    </row>
    <row r="7" spans="2:7" x14ac:dyDescent="0.3">
      <c r="B7" s="1">
        <v>10</v>
      </c>
      <c r="C7" s="4">
        <v>34.90948618253271</v>
      </c>
      <c r="D7" s="4">
        <v>36.756879922528732</v>
      </c>
      <c r="E7" s="4">
        <v>36.230653731506351</v>
      </c>
      <c r="F7" s="4">
        <f t="shared" si="0"/>
        <v>35.965673278855931</v>
      </c>
      <c r="G7" s="4">
        <f t="shared" si="1"/>
        <v>0.7771215640036585</v>
      </c>
    </row>
    <row r="8" spans="2:7" x14ac:dyDescent="0.3">
      <c r="B8" s="1">
        <v>20</v>
      </c>
      <c r="C8" s="4">
        <v>13.364084135625344</v>
      </c>
      <c r="D8" s="4">
        <v>14.871300213423664</v>
      </c>
      <c r="E8" s="4">
        <v>14.55036217749333</v>
      </c>
      <c r="F8" s="4">
        <f t="shared" si="0"/>
        <v>14.261915508847446</v>
      </c>
      <c r="G8" s="4">
        <f t="shared" si="1"/>
        <v>0.64824182050791268</v>
      </c>
    </row>
    <row r="9" spans="2:7" x14ac:dyDescent="0.3">
      <c r="B9" s="1">
        <v>30</v>
      </c>
      <c r="C9" s="4">
        <v>5.0641709165109798</v>
      </c>
      <c r="D9" s="4">
        <v>5.8616291996982852</v>
      </c>
      <c r="E9" s="4">
        <v>5.8090876288891318</v>
      </c>
      <c r="F9" s="4">
        <f t="shared" si="0"/>
        <v>5.5782959150327995</v>
      </c>
      <c r="G9" s="4">
        <f t="shared" si="1"/>
        <v>0.36417352983119528</v>
      </c>
    </row>
    <row r="10" spans="2:7" x14ac:dyDescent="0.3">
      <c r="B10" s="1">
        <v>40</v>
      </c>
      <c r="C10" s="4">
        <v>1.9819452131618782</v>
      </c>
      <c r="D10" s="4">
        <v>2.3356125518214035</v>
      </c>
      <c r="E10" s="4">
        <v>2.2572464249200004</v>
      </c>
      <c r="F10" s="4">
        <f t="shared" si="0"/>
        <v>2.1916013966344274</v>
      </c>
      <c r="G10" s="4">
        <f t="shared" si="1"/>
        <v>0.15166212208412069</v>
      </c>
    </row>
    <row r="11" spans="2:7" x14ac:dyDescent="0.3">
      <c r="B11" s="1">
        <v>50</v>
      </c>
      <c r="C11" s="4">
        <v>0.79823324375382498</v>
      </c>
      <c r="D11" s="4">
        <v>0.95095931623143493</v>
      </c>
      <c r="E11" s="4">
        <v>0.95602580074629762</v>
      </c>
      <c r="F11" s="4">
        <f t="shared" si="0"/>
        <v>0.90173945357718577</v>
      </c>
      <c r="G11" s="4">
        <f t="shared" si="1"/>
        <v>7.3219163795339076E-2</v>
      </c>
    </row>
    <row r="12" spans="2:7" x14ac:dyDescent="0.3">
      <c r="B12" s="1">
        <v>60</v>
      </c>
      <c r="C12" s="4">
        <v>0.2223595910362402</v>
      </c>
      <c r="D12" s="4">
        <v>0.35748917478092618</v>
      </c>
      <c r="E12" s="4">
        <v>0.37350225595362596</v>
      </c>
      <c r="F12" s="4">
        <f t="shared" si="0"/>
        <v>0.31778367392359747</v>
      </c>
      <c r="G12" s="4">
        <f t="shared" si="1"/>
        <v>6.7790960008596857E-2</v>
      </c>
    </row>
    <row r="16" spans="2:7" x14ac:dyDescent="0.3">
      <c r="B16" s="7" t="s">
        <v>5</v>
      </c>
      <c r="C16" s="7" t="s">
        <v>8</v>
      </c>
      <c r="D16" s="7"/>
      <c r="E16" s="7"/>
      <c r="F16" s="7"/>
      <c r="G16" s="7"/>
    </row>
    <row r="17" spans="2:7" x14ac:dyDescent="0.3">
      <c r="B17" s="7"/>
      <c r="C17" s="1" t="s">
        <v>0</v>
      </c>
      <c r="D17" s="1" t="s">
        <v>1</v>
      </c>
      <c r="E17" s="1" t="s">
        <v>2</v>
      </c>
      <c r="F17" s="1" t="s">
        <v>3</v>
      </c>
      <c r="G17" s="1" t="s">
        <v>4</v>
      </c>
    </row>
    <row r="18" spans="2:7" x14ac:dyDescent="0.3">
      <c r="B18" s="1">
        <v>0</v>
      </c>
      <c r="C18" s="4">
        <v>94.340369393139852</v>
      </c>
      <c r="D18" s="4">
        <v>91.266490765171511</v>
      </c>
      <c r="E18" s="4">
        <v>91.649076517150391</v>
      </c>
      <c r="F18" s="4">
        <f>AVERAGE(C18:E18)</f>
        <v>92.418645558487242</v>
      </c>
      <c r="G18" s="4">
        <f>_xlfn.STDEV.P(C18:E18)</f>
        <v>1.3678108633648229</v>
      </c>
    </row>
    <row r="19" spans="2:7" x14ac:dyDescent="0.3">
      <c r="B19" s="1">
        <v>5</v>
      </c>
      <c r="C19" s="4">
        <v>93.773087071240099</v>
      </c>
      <c r="D19" s="4">
        <v>88.957783641160958</v>
      </c>
      <c r="E19" s="4">
        <v>88.166226912928764</v>
      </c>
      <c r="F19" s="4">
        <f t="shared" ref="F19:F25" si="2">AVERAGE(C19:E19)</f>
        <v>90.299032541776612</v>
      </c>
      <c r="G19" s="4">
        <f t="shared" ref="G19:G25" si="3">_xlfn.STDEV.P(C19:E19)</f>
        <v>2.4776913540319163</v>
      </c>
    </row>
    <row r="20" spans="2:7" x14ac:dyDescent="0.3">
      <c r="B20" s="1">
        <v>30</v>
      </c>
      <c r="C20" s="4">
        <v>85.672823218997351</v>
      </c>
      <c r="D20" s="4">
        <v>84.313984168865431</v>
      </c>
      <c r="E20" s="4">
        <v>81.781002638522423</v>
      </c>
      <c r="F20" s="4">
        <f t="shared" si="2"/>
        <v>83.922603342128397</v>
      </c>
      <c r="G20" s="4">
        <f t="shared" si="3"/>
        <v>1.6127514938359375</v>
      </c>
    </row>
    <row r="21" spans="2:7" x14ac:dyDescent="0.3">
      <c r="B21" s="1">
        <v>60</v>
      </c>
      <c r="C21" s="4">
        <v>79.881266490765171</v>
      </c>
      <c r="D21" s="4">
        <v>79.485488126649074</v>
      </c>
      <c r="E21" s="4">
        <v>79.248021108179415</v>
      </c>
      <c r="F21" s="4">
        <f t="shared" si="2"/>
        <v>79.538258575197887</v>
      </c>
      <c r="G21" s="4">
        <f t="shared" si="3"/>
        <v>0.26120039410585016</v>
      </c>
    </row>
    <row r="22" spans="2:7" x14ac:dyDescent="0.3">
      <c r="B22" s="1">
        <v>120</v>
      </c>
      <c r="C22" s="4">
        <v>69.129287598944586</v>
      </c>
      <c r="D22" s="4">
        <v>67.189973614775724</v>
      </c>
      <c r="E22" s="4">
        <v>71.147757255936668</v>
      </c>
      <c r="F22" s="4">
        <f t="shared" si="2"/>
        <v>69.155672823218993</v>
      </c>
      <c r="G22" s="4">
        <f t="shared" si="3"/>
        <v>1.6158661191664989</v>
      </c>
    </row>
    <row r="23" spans="2:7" x14ac:dyDescent="0.3">
      <c r="B23" s="1">
        <v>240</v>
      </c>
      <c r="C23" s="4">
        <v>53.799472295514512</v>
      </c>
      <c r="D23" s="4">
        <v>53.218997361477577</v>
      </c>
      <c r="E23" s="4">
        <v>55.184696569920838</v>
      </c>
      <c r="F23" s="4">
        <f t="shared" si="2"/>
        <v>54.067722075637647</v>
      </c>
      <c r="G23" s="4">
        <f t="shared" si="3"/>
        <v>0.82460568472480522</v>
      </c>
    </row>
    <row r="24" spans="2:7" x14ac:dyDescent="0.3">
      <c r="B24" s="1">
        <v>480</v>
      </c>
      <c r="C24" s="4">
        <v>29.49868073878628</v>
      </c>
      <c r="D24" s="4">
        <v>32.335092348284959</v>
      </c>
      <c r="E24" s="4">
        <v>32.308707124010553</v>
      </c>
      <c r="F24" s="4">
        <f t="shared" si="2"/>
        <v>31.380826737027263</v>
      </c>
      <c r="G24" s="4">
        <f t="shared" si="3"/>
        <v>1.3309217893464953</v>
      </c>
    </row>
    <row r="25" spans="2:7" x14ac:dyDescent="0.3">
      <c r="B25" s="1">
        <v>1080</v>
      </c>
      <c r="C25" s="4">
        <v>8.3377308707124005</v>
      </c>
      <c r="D25" s="4">
        <v>7.6253298153034299</v>
      </c>
      <c r="E25" s="4">
        <v>8.8390501319261219</v>
      </c>
      <c r="F25" s="4">
        <f t="shared" si="2"/>
        <v>8.2673702726473177</v>
      </c>
      <c r="G25" s="4">
        <f t="shared" si="3"/>
        <v>0.49799077104281697</v>
      </c>
    </row>
  </sheetData>
  <mergeCells count="4">
    <mergeCell ref="C2:G2"/>
    <mergeCell ref="B2:B3"/>
    <mergeCell ref="B16:B17"/>
    <mergeCell ref="C16:G16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21C7-A99A-44DA-AA25-0A04C09F8574}">
  <dimension ref="C4:H13"/>
  <sheetViews>
    <sheetView workbookViewId="0">
      <selection activeCell="H20" sqref="H20"/>
    </sheetView>
  </sheetViews>
  <sheetFormatPr defaultRowHeight="14.4" x14ac:dyDescent="0.3"/>
  <cols>
    <col min="3" max="3" width="17.88671875" customWidth="1"/>
  </cols>
  <sheetData>
    <row r="4" spans="3:8" ht="16.2" x14ac:dyDescent="0.3">
      <c r="C4" s="7" t="s">
        <v>9</v>
      </c>
      <c r="D4" s="7" t="s">
        <v>6</v>
      </c>
      <c r="E4" s="7"/>
      <c r="F4" s="7"/>
      <c r="G4" s="7"/>
      <c r="H4" s="7"/>
    </row>
    <row r="5" spans="3:8" x14ac:dyDescent="0.3">
      <c r="C5" s="7"/>
      <c r="D5" s="1" t="s">
        <v>0</v>
      </c>
      <c r="E5" s="1" t="s">
        <v>1</v>
      </c>
      <c r="F5" s="1" t="s">
        <v>2</v>
      </c>
      <c r="G5" s="1" t="s">
        <v>3</v>
      </c>
      <c r="H5" s="1" t="s">
        <v>4</v>
      </c>
    </row>
    <row r="6" spans="3:8" x14ac:dyDescent="0.3">
      <c r="C6" s="1">
        <v>173.79715999999999</v>
      </c>
      <c r="D6" s="4">
        <v>45.751463911866026</v>
      </c>
      <c r="E6" s="4">
        <v>50.915440517978219</v>
      </c>
      <c r="F6" s="4">
        <v>54.699753259207327</v>
      </c>
      <c r="G6" s="4">
        <f>AVERAGE(D6:F6)</f>
        <v>50.455552563017193</v>
      </c>
      <c r="H6" s="4">
        <f t="shared" ref="H6:H7" si="0">_xlfn.STDEV.P(D6:F6)</f>
        <v>3.6675689731550274</v>
      </c>
    </row>
    <row r="7" spans="3:8" x14ac:dyDescent="0.3">
      <c r="C7" s="1">
        <v>129.40278000000001</v>
      </c>
      <c r="D7" s="4">
        <v>40.940266660481207</v>
      </c>
      <c r="E7" s="4">
        <v>48.699299724136004</v>
      </c>
      <c r="F7" s="4">
        <v>40.050037442210979</v>
      </c>
      <c r="G7" s="4">
        <f t="shared" ref="G7" si="1">AVERAGE(D7:F7)</f>
        <v>43.229867942276066</v>
      </c>
      <c r="H7" s="4">
        <f t="shared" si="0"/>
        <v>3.8845111256184444</v>
      </c>
    </row>
    <row r="8" spans="3:8" x14ac:dyDescent="0.3">
      <c r="C8" s="1">
        <v>103.89682999999999</v>
      </c>
      <c r="D8" s="4">
        <v>48.887927833525708</v>
      </c>
      <c r="E8" s="4">
        <v>45.708106448083669</v>
      </c>
      <c r="F8" s="4">
        <v>53.426431301647987</v>
      </c>
      <c r="G8" s="4">
        <f>AVERAGE(D8:F8)</f>
        <v>49.340821861085793</v>
      </c>
      <c r="H8" s="4">
        <f>_xlfn.STDEV.P(D8:F8)</f>
        <v>3.1672247985091362</v>
      </c>
    </row>
    <row r="9" spans="3:8" x14ac:dyDescent="0.3">
      <c r="C9" s="1">
        <v>67.526650000000004</v>
      </c>
      <c r="D9" s="4">
        <v>63.824938506039132</v>
      </c>
      <c r="E9" s="4">
        <v>59.160580211310617</v>
      </c>
      <c r="F9" s="4">
        <v>46.748654938885771</v>
      </c>
      <c r="G9" s="4">
        <f>AVERAGE(D9:F9)</f>
        <v>56.578057885411845</v>
      </c>
      <c r="H9" s="4">
        <f t="shared" ref="H9:H12" si="2">_xlfn.STDEV.P(D9:F9)</f>
        <v>7.2065678973781271</v>
      </c>
    </row>
    <row r="10" spans="3:8" x14ac:dyDescent="0.3">
      <c r="C10" s="1">
        <v>44.75712</v>
      </c>
      <c r="D10" s="4">
        <v>39.12966925763957</v>
      </c>
      <c r="E10" s="4">
        <v>44.78823430064709</v>
      </c>
      <c r="F10" s="4">
        <v>42.849791941190183</v>
      </c>
      <c r="G10" s="4">
        <f t="shared" ref="G10:G12" si="3">AVERAGE(D10:F10)</f>
        <v>42.255898499825612</v>
      </c>
      <c r="H10" s="4">
        <f t="shared" si="2"/>
        <v>2.3479596321428473</v>
      </c>
    </row>
    <row r="11" spans="3:8" x14ac:dyDescent="0.3">
      <c r="C11" s="1">
        <v>36.879130000000004</v>
      </c>
      <c r="D11" s="4">
        <v>36.094386094558494</v>
      </c>
      <c r="E11" s="4">
        <v>32.751706353378445</v>
      </c>
      <c r="F11" s="4">
        <v>35.323771551423931</v>
      </c>
      <c r="G11" s="4">
        <f t="shared" si="3"/>
        <v>34.723287999786955</v>
      </c>
      <c r="H11" s="4">
        <f t="shared" si="2"/>
        <v>1.4291751315272261</v>
      </c>
    </row>
    <row r="12" spans="3:8" x14ac:dyDescent="0.3">
      <c r="C12" s="1">
        <v>20.81193</v>
      </c>
      <c r="D12" s="4">
        <v>29.021680781808623</v>
      </c>
      <c r="E12" s="4">
        <v>32.067276004131017</v>
      </c>
      <c r="F12" s="4">
        <v>28.047336193916653</v>
      </c>
      <c r="G12" s="4">
        <f t="shared" si="3"/>
        <v>29.712097659952097</v>
      </c>
      <c r="H12" s="4">
        <f t="shared" si="2"/>
        <v>1.7122082464185659</v>
      </c>
    </row>
    <row r="13" spans="3:8" x14ac:dyDescent="0.3">
      <c r="C13" s="1">
        <v>0</v>
      </c>
      <c r="D13" s="4">
        <v>0</v>
      </c>
      <c r="E13" s="4">
        <v>0</v>
      </c>
      <c r="F13" s="4">
        <v>0</v>
      </c>
      <c r="G13" s="4">
        <f t="shared" ref="G13" si="4">AVERAGE(D13:F13)</f>
        <v>0</v>
      </c>
      <c r="H13" s="4">
        <f t="shared" ref="H13" si="5">_xlfn.STDEV.P(D13:F13)</f>
        <v>0</v>
      </c>
    </row>
  </sheetData>
  <mergeCells count="2">
    <mergeCell ref="C4:C5"/>
    <mergeCell ref="D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A319-38CE-4348-9CFA-585800EE274F}">
  <dimension ref="D3:J18"/>
  <sheetViews>
    <sheetView tabSelected="1" workbookViewId="0">
      <selection activeCell="F13" sqref="F13"/>
    </sheetView>
  </sheetViews>
  <sheetFormatPr defaultRowHeight="14.4" x14ac:dyDescent="0.3"/>
  <cols>
    <col min="4" max="4" width="23" customWidth="1"/>
    <col min="5" max="7" width="9.5546875" bestFit="1" customWidth="1"/>
    <col min="8" max="8" width="40.33203125" customWidth="1"/>
    <col min="9" max="9" width="17.33203125" customWidth="1"/>
  </cols>
  <sheetData>
    <row r="3" spans="4:10" ht="16.2" x14ac:dyDescent="0.3">
      <c r="E3" s="7" t="s">
        <v>6</v>
      </c>
      <c r="F3" s="7"/>
      <c r="G3" s="7"/>
    </row>
    <row r="4" spans="4:10" x14ac:dyDescent="0.3">
      <c r="E4" s="1" t="s">
        <v>0</v>
      </c>
      <c r="F4" s="1" t="s">
        <v>1</v>
      </c>
      <c r="G4" s="1" t="s">
        <v>2</v>
      </c>
      <c r="H4" s="6" t="s">
        <v>3</v>
      </c>
      <c r="I4" s="6" t="s">
        <v>14</v>
      </c>
    </row>
    <row r="5" spans="4:10" x14ac:dyDescent="0.3">
      <c r="D5" s="1" t="s">
        <v>7</v>
      </c>
      <c r="E5" s="4">
        <v>48.887929999999997</v>
      </c>
      <c r="F5" s="4">
        <v>45.708109999999998</v>
      </c>
      <c r="G5" s="4">
        <v>53.426430000000003</v>
      </c>
      <c r="H5" s="4">
        <f>AVERAGE(E5:G5)</f>
        <v>49.340823333333333</v>
      </c>
      <c r="I5" s="4">
        <f>_xlfn.STDEV.P(E5:G5)</f>
        <v>3.1672227775695809</v>
      </c>
    </row>
    <row r="6" spans="4:10" ht="16.2" x14ac:dyDescent="0.3">
      <c r="D6" s="1" t="s">
        <v>11</v>
      </c>
      <c r="E6" s="5" t="s">
        <v>13</v>
      </c>
      <c r="F6" s="5" t="s">
        <v>13</v>
      </c>
      <c r="G6" s="5" t="s">
        <v>13</v>
      </c>
      <c r="H6" s="5" t="s">
        <v>12</v>
      </c>
    </row>
    <row r="7" spans="4:10" x14ac:dyDescent="0.3">
      <c r="D7" s="1" t="s">
        <v>10</v>
      </c>
      <c r="E7" s="1">
        <v>0.48738999999999999</v>
      </c>
      <c r="F7" s="1">
        <v>0.36997999999999998</v>
      </c>
      <c r="G7" s="1">
        <v>0.58106000000000002</v>
      </c>
      <c r="H7" s="8">
        <f>AVERAGE(E7:G7)</f>
        <v>0.47947666666666661</v>
      </c>
      <c r="I7" s="8">
        <f>_xlfn.STDEV.P(E7:G7)</f>
        <v>8.6354529830358392E-2</v>
      </c>
    </row>
    <row r="8" spans="4:10" x14ac:dyDescent="0.3">
      <c r="H8" s="7"/>
      <c r="I8" s="7"/>
      <c r="J8" s="7"/>
    </row>
    <row r="10" spans="4:10" x14ac:dyDescent="0.3">
      <c r="I10" s="1"/>
    </row>
    <row r="11" spans="4:10" x14ac:dyDescent="0.3">
      <c r="I11" s="1"/>
      <c r="J11" s="1"/>
    </row>
    <row r="12" spans="4:10" x14ac:dyDescent="0.3">
      <c r="H12" s="1"/>
      <c r="I12" s="1"/>
    </row>
    <row r="16" spans="4:10" ht="17.399999999999999" x14ac:dyDescent="0.3">
      <c r="F16" s="2"/>
    </row>
    <row r="17" spans="6:6" ht="17.399999999999999" x14ac:dyDescent="0.3">
      <c r="F17" s="2"/>
    </row>
    <row r="18" spans="6:6" ht="17.399999999999999" x14ac:dyDescent="0.3">
      <c r="F18" s="3"/>
    </row>
  </sheetData>
  <mergeCells count="2">
    <mergeCell ref="H8:J8"/>
    <mergeCell ref="E3:G3"/>
  </mergeCells>
  <phoneticPr fontId="5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4c</vt:lpstr>
      <vt:lpstr>Fig. 4d</vt:lpstr>
      <vt:lpstr>Supplementary Fig.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Zuodong Sun</dc:creator>
  <cp:lastModifiedBy>Zuodong Sun</cp:lastModifiedBy>
  <dcterms:created xsi:type="dcterms:W3CDTF">2015-06-05T18:17:20Z</dcterms:created>
  <dcterms:modified xsi:type="dcterms:W3CDTF">2022-03-21T11:05:24Z</dcterms:modified>
</cp:coreProperties>
</file>