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NCOMMS-22-00142-T _14Jan22\"/>
    </mc:Choice>
  </mc:AlternateContent>
  <bookViews>
    <workbookView xWindow="0" yWindow="0" windowWidth="20490" windowHeight="7620" activeTab="1"/>
  </bookViews>
  <sheets>
    <sheet name="RML N-term labelling" sheetId="2" r:id="rId1"/>
    <sheet name="Supplementary Figure 1" sheetId="1" r:id="rId2"/>
  </sheets>
  <calcPr calcId="162913"/>
</workbook>
</file>

<file path=xl/calcChain.xml><?xml version="1.0" encoding="utf-8"?>
<calcChain xmlns="http://schemas.openxmlformats.org/spreadsheetml/2006/main">
  <c r="D12" i="2" l="1"/>
  <c r="I12" i="2"/>
  <c r="N12" i="2"/>
  <c r="S12" i="2"/>
  <c r="X12" i="2"/>
  <c r="AC12" i="2"/>
  <c r="AH12" i="2"/>
  <c r="AM12" i="2"/>
  <c r="AR12" i="2"/>
  <c r="AW12" i="2"/>
  <c r="BB12" i="2"/>
  <c r="BG12" i="2"/>
  <c r="D13" i="2"/>
  <c r="E13" i="2"/>
  <c r="I13" i="2"/>
  <c r="J13" i="2"/>
  <c r="N13" i="2"/>
  <c r="O13" i="2"/>
  <c r="S13" i="2"/>
  <c r="T13" i="2"/>
  <c r="X13" i="2"/>
  <c r="Y13" i="2"/>
  <c r="AC13" i="2"/>
  <c r="AD13" i="2"/>
  <c r="AH13" i="2"/>
  <c r="AI13" i="2"/>
  <c r="AM13" i="2"/>
  <c r="AN13" i="2"/>
  <c r="AR13" i="2"/>
  <c r="AS13" i="2"/>
  <c r="AW13" i="2"/>
  <c r="AX13" i="2"/>
  <c r="BB13" i="2"/>
  <c r="BC13" i="2"/>
  <c r="BG13" i="2"/>
  <c r="BH13" i="2"/>
  <c r="D14" i="2"/>
  <c r="E14" i="2"/>
  <c r="I14" i="2"/>
  <c r="J14" i="2"/>
  <c r="N14" i="2"/>
  <c r="O14" i="2"/>
  <c r="S14" i="2"/>
  <c r="T14" i="2"/>
  <c r="X14" i="2"/>
  <c r="Y14" i="2"/>
  <c r="AC14" i="2"/>
  <c r="AD14" i="2"/>
  <c r="AH14" i="2"/>
  <c r="AI14" i="2"/>
  <c r="AM14" i="2"/>
  <c r="AN14" i="2"/>
  <c r="AR14" i="2"/>
  <c r="AS14" i="2"/>
  <c r="AW14" i="2"/>
  <c r="AX14" i="2"/>
  <c r="BB14" i="2"/>
  <c r="BC14" i="2"/>
  <c r="BG14" i="2"/>
  <c r="BH14" i="2"/>
  <c r="D15" i="2"/>
  <c r="E15" i="2"/>
  <c r="I15" i="2"/>
  <c r="J15" i="2"/>
  <c r="N15" i="2"/>
  <c r="O15" i="2"/>
  <c r="S15" i="2"/>
  <c r="T15" i="2"/>
  <c r="X15" i="2"/>
  <c r="Y15" i="2"/>
  <c r="AC15" i="2"/>
  <c r="AD15" i="2"/>
  <c r="AH15" i="2"/>
  <c r="AI15" i="2"/>
  <c r="AM15" i="2"/>
  <c r="AN15" i="2"/>
  <c r="AR15" i="2"/>
  <c r="AS15" i="2"/>
  <c r="AW15" i="2"/>
  <c r="AX15" i="2"/>
  <c r="BB15" i="2"/>
  <c r="BC15" i="2"/>
  <c r="BG15" i="2"/>
  <c r="BH15" i="2"/>
  <c r="D16" i="2"/>
  <c r="E16" i="2"/>
  <c r="I16" i="2"/>
  <c r="J16" i="2"/>
  <c r="N16" i="2"/>
  <c r="O16" i="2"/>
  <c r="S16" i="2"/>
  <c r="T16" i="2"/>
  <c r="X16" i="2"/>
  <c r="Y16" i="2"/>
  <c r="AC16" i="2"/>
  <c r="AD16" i="2"/>
  <c r="AH16" i="2"/>
  <c r="AI16" i="2"/>
  <c r="AM16" i="2"/>
  <c r="AN16" i="2"/>
  <c r="AR16" i="2"/>
  <c r="AS16" i="2"/>
  <c r="AW16" i="2"/>
  <c r="AX16" i="2"/>
  <c r="BB16" i="2"/>
  <c r="BC16" i="2"/>
  <c r="BG16" i="2"/>
  <c r="BH16" i="2"/>
  <c r="D17" i="2"/>
  <c r="E17" i="2"/>
  <c r="I17" i="2"/>
  <c r="J17" i="2"/>
  <c r="N17" i="2"/>
  <c r="O17" i="2"/>
  <c r="S17" i="2"/>
  <c r="T17" i="2"/>
  <c r="X17" i="2"/>
  <c r="Y17" i="2"/>
  <c r="AC17" i="2"/>
  <c r="AD17" i="2"/>
  <c r="AH17" i="2"/>
  <c r="AI17" i="2"/>
  <c r="AM17" i="2"/>
  <c r="AN17" i="2"/>
  <c r="AR17" i="2"/>
  <c r="AS17" i="2"/>
  <c r="AW17" i="2"/>
  <c r="AX17" i="2"/>
  <c r="BB17" i="2"/>
  <c r="BC17" i="2"/>
  <c r="BG17" i="2"/>
  <c r="BH17" i="2"/>
  <c r="D18" i="2"/>
  <c r="E18" i="2"/>
  <c r="I18" i="2"/>
  <c r="J18" i="2"/>
  <c r="N18" i="2"/>
  <c r="O18" i="2"/>
  <c r="S18" i="2"/>
  <c r="T18" i="2"/>
  <c r="X18" i="2"/>
  <c r="Y18" i="2"/>
  <c r="AC18" i="2"/>
  <c r="AD18" i="2"/>
  <c r="AH18" i="2"/>
  <c r="AI18" i="2"/>
  <c r="AM18" i="2"/>
  <c r="AN18" i="2"/>
  <c r="AR18" i="2"/>
  <c r="AS18" i="2"/>
  <c r="AW18" i="2"/>
  <c r="AX18" i="2"/>
  <c r="BB18" i="2"/>
  <c r="BC18" i="2"/>
  <c r="BG18" i="2"/>
  <c r="BH18" i="2"/>
  <c r="D19" i="2"/>
  <c r="E19" i="2"/>
  <c r="I19" i="2"/>
  <c r="J19" i="2"/>
  <c r="N19" i="2"/>
  <c r="O19" i="2"/>
  <c r="S19" i="2"/>
  <c r="T19" i="2"/>
  <c r="X19" i="2"/>
  <c r="Y19" i="2"/>
  <c r="AC19" i="2"/>
  <c r="AD19" i="2"/>
  <c r="AH19" i="2"/>
  <c r="AI19" i="2"/>
  <c r="AM19" i="2"/>
  <c r="AN19" i="2"/>
  <c r="AR19" i="2"/>
  <c r="AS19" i="2"/>
  <c r="AW19" i="2"/>
  <c r="AX19" i="2"/>
  <c r="BB19" i="2"/>
  <c r="BC19" i="2"/>
  <c r="BG19" i="2"/>
  <c r="BH19" i="2"/>
  <c r="D20" i="2"/>
  <c r="E20" i="2"/>
  <c r="I20" i="2"/>
  <c r="J20" i="2"/>
  <c r="N20" i="2"/>
  <c r="O20" i="2"/>
  <c r="S20" i="2"/>
  <c r="T20" i="2"/>
  <c r="X20" i="2"/>
  <c r="Y20" i="2"/>
  <c r="AC20" i="2"/>
  <c r="AD20" i="2"/>
  <c r="AH20" i="2"/>
  <c r="AI20" i="2"/>
  <c r="AM20" i="2"/>
  <c r="AN20" i="2"/>
  <c r="AR20" i="2"/>
  <c r="AS20" i="2"/>
  <c r="AW20" i="2"/>
  <c r="AX20" i="2"/>
  <c r="BB20" i="2"/>
  <c r="BC20" i="2"/>
  <c r="BG20" i="2"/>
  <c r="BH20" i="2"/>
  <c r="D21" i="2"/>
  <c r="E21" i="2"/>
  <c r="I21" i="2"/>
  <c r="J21" i="2"/>
  <c r="N21" i="2"/>
  <c r="O21" i="2"/>
  <c r="S21" i="2"/>
  <c r="T21" i="2"/>
  <c r="X21" i="2"/>
  <c r="Y21" i="2"/>
  <c r="AC21" i="2"/>
  <c r="AD21" i="2"/>
  <c r="AH21" i="2"/>
  <c r="AI21" i="2"/>
  <c r="AM21" i="2"/>
  <c r="AN21" i="2"/>
  <c r="AR21" i="2"/>
  <c r="AS21" i="2"/>
  <c r="AW21" i="2"/>
  <c r="AX21" i="2"/>
  <c r="BB21" i="2"/>
  <c r="BC21" i="2"/>
  <c r="BG21" i="2"/>
  <c r="BH21" i="2"/>
  <c r="D22" i="2"/>
  <c r="E22" i="2"/>
  <c r="I22" i="2"/>
  <c r="J22" i="2"/>
  <c r="N22" i="2"/>
  <c r="O22" i="2"/>
  <c r="S22" i="2"/>
  <c r="T22" i="2"/>
  <c r="X22" i="2"/>
  <c r="Y22" i="2"/>
  <c r="AC22" i="2"/>
  <c r="AD22" i="2"/>
  <c r="AH22" i="2"/>
  <c r="AI22" i="2"/>
  <c r="AM22" i="2"/>
  <c r="AN22" i="2"/>
  <c r="AR22" i="2"/>
  <c r="AS22" i="2"/>
  <c r="AW22" i="2"/>
  <c r="AX22" i="2"/>
  <c r="BB22" i="2"/>
  <c r="BC22" i="2"/>
  <c r="BG22" i="2"/>
  <c r="BH22" i="2"/>
  <c r="D23" i="2"/>
  <c r="E23" i="2"/>
  <c r="I23" i="2"/>
  <c r="J23" i="2"/>
  <c r="N23" i="2"/>
  <c r="O23" i="2"/>
  <c r="S23" i="2"/>
  <c r="T23" i="2"/>
  <c r="X23" i="2"/>
  <c r="Y23" i="2"/>
  <c r="AC23" i="2"/>
  <c r="AD23" i="2"/>
  <c r="AH23" i="2"/>
  <c r="AI23" i="2"/>
  <c r="AM23" i="2"/>
  <c r="AN23" i="2"/>
  <c r="AR23" i="2"/>
  <c r="AS23" i="2"/>
  <c r="AW23" i="2"/>
  <c r="AX23" i="2"/>
  <c r="BB23" i="2"/>
  <c r="BC23" i="2"/>
  <c r="BG23" i="2"/>
  <c r="BH23" i="2"/>
  <c r="D24" i="2"/>
  <c r="E24" i="2"/>
  <c r="I24" i="2"/>
  <c r="J24" i="2"/>
  <c r="N24" i="2"/>
  <c r="O24" i="2"/>
  <c r="S24" i="2"/>
  <c r="T24" i="2"/>
  <c r="X24" i="2"/>
  <c r="Y24" i="2"/>
  <c r="AC24" i="2"/>
  <c r="AD24" i="2"/>
  <c r="AD8" i="2" s="1"/>
  <c r="BN13" i="2" s="1"/>
  <c r="BN23" i="2" s="1"/>
  <c r="AH24" i="2"/>
  <c r="AI24" i="2"/>
  <c r="AM24" i="2"/>
  <c r="AN24" i="2"/>
  <c r="AR24" i="2"/>
  <c r="AS24" i="2"/>
  <c r="AW24" i="2"/>
  <c r="AX24" i="2"/>
  <c r="BB24" i="2"/>
  <c r="BC24" i="2"/>
  <c r="BG24" i="2"/>
  <c r="BH24" i="2"/>
  <c r="D25" i="2"/>
  <c r="E25" i="2"/>
  <c r="I25" i="2"/>
  <c r="J25" i="2"/>
  <c r="N25" i="2"/>
  <c r="O25" i="2"/>
  <c r="S25" i="2"/>
  <c r="T25" i="2"/>
  <c r="X25" i="2"/>
  <c r="Y25" i="2"/>
  <c r="AC25" i="2"/>
  <c r="AD25" i="2"/>
  <c r="AH25" i="2"/>
  <c r="AI25" i="2"/>
  <c r="AM25" i="2"/>
  <c r="AN25" i="2"/>
  <c r="AR25" i="2"/>
  <c r="AS25" i="2"/>
  <c r="AW25" i="2"/>
  <c r="AX25" i="2"/>
  <c r="BB25" i="2"/>
  <c r="BC25" i="2"/>
  <c r="BG25" i="2"/>
  <c r="BH25" i="2"/>
  <c r="BH8" i="2" s="1"/>
  <c r="BN15" i="2" s="1"/>
  <c r="D26" i="2"/>
  <c r="E26" i="2"/>
  <c r="I26" i="2"/>
  <c r="J26" i="2"/>
  <c r="N26" i="2"/>
  <c r="O26" i="2"/>
  <c r="O8" i="2" s="1"/>
  <c r="BN12" i="2" s="1"/>
  <c r="S26" i="2"/>
  <c r="T26" i="2"/>
  <c r="X26" i="2"/>
  <c r="Y26" i="2"/>
  <c r="AC26" i="2"/>
  <c r="AD26" i="2"/>
  <c r="AH26" i="2"/>
  <c r="AI26" i="2"/>
  <c r="AM26" i="2"/>
  <c r="AN26" i="2"/>
  <c r="AR26" i="2"/>
  <c r="AS26" i="2"/>
  <c r="AW26" i="2"/>
  <c r="AX26" i="2"/>
  <c r="BB26" i="2"/>
  <c r="BC26" i="2"/>
  <c r="BG26" i="2"/>
  <c r="BH26" i="2"/>
  <c r="D27" i="2"/>
  <c r="E27" i="2"/>
  <c r="I27" i="2"/>
  <c r="J27" i="2"/>
  <c r="N27" i="2"/>
  <c r="O27" i="2"/>
  <c r="S27" i="2"/>
  <c r="T27" i="2"/>
  <c r="X27" i="2"/>
  <c r="Y27" i="2"/>
  <c r="AC27" i="2"/>
  <c r="AD27" i="2"/>
  <c r="AH27" i="2"/>
  <c r="AI27" i="2"/>
  <c r="AM27" i="2"/>
  <c r="AN27" i="2"/>
  <c r="AR27" i="2"/>
  <c r="AS27" i="2"/>
  <c r="AW27" i="2"/>
  <c r="AX27" i="2"/>
  <c r="BB27" i="2"/>
  <c r="BC27" i="2"/>
  <c r="BG27" i="2"/>
  <c r="BH27" i="2"/>
  <c r="D28" i="2"/>
  <c r="E28" i="2"/>
  <c r="I28" i="2"/>
  <c r="J28" i="2"/>
  <c r="J8" i="2" s="1"/>
  <c r="BM12" i="2" s="1"/>
  <c r="BM22" i="2" s="1"/>
  <c r="N28" i="2"/>
  <c r="O28" i="2"/>
  <c r="S28" i="2"/>
  <c r="T28" i="2"/>
  <c r="X28" i="2"/>
  <c r="Y28" i="2"/>
  <c r="Y8" i="2" s="1"/>
  <c r="BM13" i="2" s="1"/>
  <c r="AC28" i="2"/>
  <c r="AD28" i="2"/>
  <c r="AH28" i="2"/>
  <c r="AI28" i="2"/>
  <c r="AM28" i="2"/>
  <c r="AN28" i="2"/>
  <c r="AR28" i="2"/>
  <c r="AS28" i="2"/>
  <c r="AS8" i="2" s="1"/>
  <c r="BN14" i="2" s="1"/>
  <c r="AW28" i="2"/>
  <c r="AX28" i="2"/>
  <c r="BB28" i="2"/>
  <c r="BC28" i="2"/>
  <c r="BC8" i="2" s="1"/>
  <c r="BM15" i="2" s="1"/>
  <c r="BG28" i="2"/>
  <c r="BH28" i="2"/>
  <c r="D29" i="2"/>
  <c r="E29" i="2"/>
  <c r="I29" i="2"/>
  <c r="J29" i="2"/>
  <c r="N29" i="2"/>
  <c r="O29" i="2"/>
  <c r="S29" i="2"/>
  <c r="T29" i="2"/>
  <c r="X29" i="2"/>
  <c r="Y29" i="2"/>
  <c r="AC29" i="2"/>
  <c r="AD29" i="2"/>
  <c r="AH29" i="2"/>
  <c r="AI29" i="2"/>
  <c r="AM29" i="2"/>
  <c r="AN29" i="2"/>
  <c r="AR29" i="2"/>
  <c r="AS29" i="2"/>
  <c r="AW29" i="2"/>
  <c r="AX29" i="2"/>
  <c r="BB29" i="2"/>
  <c r="BC29" i="2"/>
  <c r="BG29" i="2"/>
  <c r="BH29" i="2"/>
  <c r="D30" i="2"/>
  <c r="E30" i="2"/>
  <c r="I30" i="2"/>
  <c r="J30" i="2"/>
  <c r="N30" i="2"/>
  <c r="O30" i="2"/>
  <c r="S30" i="2"/>
  <c r="T30" i="2"/>
  <c r="T8" i="2" s="1"/>
  <c r="BL13" i="2" s="1"/>
  <c r="X30" i="2"/>
  <c r="Y30" i="2"/>
  <c r="AC30" i="2"/>
  <c r="AD30" i="2"/>
  <c r="AH30" i="2"/>
  <c r="AI30" i="2"/>
  <c r="AM30" i="2"/>
  <c r="AN30" i="2"/>
  <c r="AN8" i="2" s="1"/>
  <c r="BM14" i="2" s="1"/>
  <c r="AR30" i="2"/>
  <c r="AS30" i="2"/>
  <c r="AW30" i="2"/>
  <c r="AX30" i="2"/>
  <c r="AX8" i="2" s="1"/>
  <c r="BL15" i="2" s="1"/>
  <c r="BB30" i="2"/>
  <c r="BC30" i="2"/>
  <c r="BG30" i="2"/>
  <c r="BH30" i="2"/>
  <c r="D31" i="2"/>
  <c r="E31" i="2"/>
  <c r="I31" i="2"/>
  <c r="J31" i="2"/>
  <c r="N31" i="2"/>
  <c r="O31" i="2"/>
  <c r="S31" i="2"/>
  <c r="T31" i="2"/>
  <c r="X31" i="2"/>
  <c r="Y31" i="2"/>
  <c r="AC31" i="2"/>
  <c r="AD31" i="2"/>
  <c r="AH31" i="2"/>
  <c r="AI31" i="2"/>
  <c r="AI8" i="2" s="1"/>
  <c r="BL14" i="2" s="1"/>
  <c r="AM31" i="2"/>
  <c r="AN31" i="2"/>
  <c r="AR31" i="2"/>
  <c r="AS31" i="2"/>
  <c r="AW31" i="2"/>
  <c r="AX31" i="2"/>
  <c r="BB31" i="2"/>
  <c r="BC31" i="2"/>
  <c r="BG31" i="2"/>
  <c r="BH31" i="2"/>
  <c r="D32" i="2"/>
  <c r="E32" i="2"/>
  <c r="I32" i="2"/>
  <c r="J32" i="2"/>
  <c r="N32" i="2"/>
  <c r="O32" i="2"/>
  <c r="S32" i="2"/>
  <c r="T32" i="2"/>
  <c r="X32" i="2"/>
  <c r="Y32" i="2"/>
  <c r="AC32" i="2"/>
  <c r="AD32" i="2"/>
  <c r="AH32" i="2"/>
  <c r="AI32" i="2"/>
  <c r="AM32" i="2"/>
  <c r="AN32" i="2"/>
  <c r="AR32" i="2"/>
  <c r="AS32" i="2"/>
  <c r="AW32" i="2"/>
  <c r="AX32" i="2"/>
  <c r="BB32" i="2"/>
  <c r="BC32" i="2"/>
  <c r="BG32" i="2"/>
  <c r="BH32" i="2"/>
  <c r="D33" i="2"/>
  <c r="E33" i="2"/>
  <c r="I33" i="2"/>
  <c r="J33" i="2"/>
  <c r="N33" i="2"/>
  <c r="O33" i="2"/>
  <c r="S33" i="2"/>
  <c r="T33" i="2"/>
  <c r="X33" i="2"/>
  <c r="Y33" i="2"/>
  <c r="AC33" i="2"/>
  <c r="AD33" i="2"/>
  <c r="AH33" i="2"/>
  <c r="AI33" i="2"/>
  <c r="AM33" i="2"/>
  <c r="AN33" i="2"/>
  <c r="AR33" i="2"/>
  <c r="AS33" i="2"/>
  <c r="AW33" i="2"/>
  <c r="AX33" i="2"/>
  <c r="BB33" i="2"/>
  <c r="BC33" i="2"/>
  <c r="BG33" i="2"/>
  <c r="BH33" i="2"/>
  <c r="D34" i="2"/>
  <c r="E34" i="2"/>
  <c r="E8" i="2" s="1"/>
  <c r="BL12" i="2" s="1"/>
  <c r="I34" i="2"/>
  <c r="J34" i="2"/>
  <c r="N34" i="2"/>
  <c r="O34" i="2"/>
  <c r="S34" i="2"/>
  <c r="T34" i="2"/>
  <c r="X34" i="2"/>
  <c r="Y34" i="2"/>
  <c r="AC34" i="2"/>
  <c r="AD34" i="2"/>
  <c r="AH34" i="2"/>
  <c r="AI34" i="2"/>
  <c r="AM34" i="2"/>
  <c r="AN34" i="2"/>
  <c r="AR34" i="2"/>
  <c r="AS34" i="2"/>
  <c r="AW34" i="2"/>
  <c r="AX34" i="2"/>
  <c r="BB34" i="2"/>
  <c r="BC34" i="2"/>
  <c r="BG34" i="2"/>
  <c r="BH34" i="2"/>
  <c r="D35" i="2"/>
  <c r="E35" i="2"/>
  <c r="I35" i="2"/>
  <c r="J35" i="2"/>
  <c r="N35" i="2"/>
  <c r="O35" i="2"/>
  <c r="S35" i="2"/>
  <c r="T35" i="2"/>
  <c r="X35" i="2"/>
  <c r="Y35" i="2"/>
  <c r="AC35" i="2"/>
  <c r="AD35" i="2"/>
  <c r="AH35" i="2"/>
  <c r="AI35" i="2"/>
  <c r="AM35" i="2"/>
  <c r="AN35" i="2"/>
  <c r="AR35" i="2"/>
  <c r="AS35" i="2"/>
  <c r="AW35" i="2"/>
  <c r="AX35" i="2"/>
  <c r="BB35" i="2"/>
  <c r="BC35" i="2"/>
  <c r="BG35" i="2"/>
  <c r="BH35" i="2"/>
  <c r="D36" i="2"/>
  <c r="E36" i="2"/>
  <c r="I36" i="2"/>
  <c r="J36" i="2"/>
  <c r="N36" i="2"/>
  <c r="O36" i="2"/>
  <c r="S36" i="2"/>
  <c r="T36" i="2"/>
  <c r="X36" i="2"/>
  <c r="Y36" i="2"/>
  <c r="AC36" i="2"/>
  <c r="AD36" i="2"/>
  <c r="AH36" i="2"/>
  <c r="AI36" i="2"/>
  <c r="AM36" i="2"/>
  <c r="AN36" i="2"/>
  <c r="AR36" i="2"/>
  <c r="AS36" i="2"/>
  <c r="AW36" i="2"/>
  <c r="AX36" i="2"/>
  <c r="BB36" i="2"/>
  <c r="BC36" i="2"/>
  <c r="BG36" i="2"/>
  <c r="BH36" i="2"/>
  <c r="D37" i="2"/>
  <c r="E37" i="2"/>
  <c r="I37" i="2"/>
  <c r="J37" i="2"/>
  <c r="N37" i="2"/>
  <c r="O37" i="2"/>
  <c r="S37" i="2"/>
  <c r="T37" i="2"/>
  <c r="X37" i="2"/>
  <c r="Y37" i="2"/>
  <c r="AC37" i="2"/>
  <c r="AD37" i="2"/>
  <c r="AH37" i="2"/>
  <c r="AI37" i="2"/>
  <c r="AM37" i="2"/>
  <c r="AN37" i="2"/>
  <c r="AR37" i="2"/>
  <c r="AS37" i="2"/>
  <c r="AW37" i="2"/>
  <c r="AX37" i="2"/>
  <c r="BB37" i="2"/>
  <c r="BC37" i="2"/>
  <c r="BG37" i="2"/>
  <c r="BH37" i="2"/>
  <c r="D38" i="2"/>
  <c r="E38" i="2"/>
  <c r="I38" i="2"/>
  <c r="J38" i="2"/>
  <c r="N38" i="2"/>
  <c r="O38" i="2"/>
  <c r="S38" i="2"/>
  <c r="T38" i="2"/>
  <c r="X38" i="2"/>
  <c r="Y38" i="2"/>
  <c r="AC38" i="2"/>
  <c r="AD38" i="2"/>
  <c r="AH38" i="2"/>
  <c r="AI38" i="2"/>
  <c r="AM38" i="2"/>
  <c r="AN38" i="2"/>
  <c r="AR38" i="2"/>
  <c r="AS38" i="2"/>
  <c r="AW38" i="2"/>
  <c r="AX38" i="2"/>
  <c r="BB38" i="2"/>
  <c r="BC38" i="2"/>
  <c r="BG38" i="2"/>
  <c r="BH38" i="2"/>
  <c r="D39" i="2"/>
  <c r="E39" i="2"/>
  <c r="I39" i="2"/>
  <c r="J39" i="2"/>
  <c r="N39" i="2"/>
  <c r="O39" i="2"/>
  <c r="S39" i="2"/>
  <c r="T39" i="2"/>
  <c r="X39" i="2"/>
  <c r="Y39" i="2"/>
  <c r="AC39" i="2"/>
  <c r="AD39" i="2"/>
  <c r="AH39" i="2"/>
  <c r="AI39" i="2"/>
  <c r="AM39" i="2"/>
  <c r="AN39" i="2"/>
  <c r="AR39" i="2"/>
  <c r="AS39" i="2"/>
  <c r="AW39" i="2"/>
  <c r="AX39" i="2"/>
  <c r="BB39" i="2"/>
  <c r="BC39" i="2"/>
  <c r="BG39" i="2"/>
  <c r="BH39" i="2"/>
  <c r="D40" i="2"/>
  <c r="E40" i="2"/>
  <c r="I40" i="2"/>
  <c r="J40" i="2"/>
  <c r="N40" i="2"/>
  <c r="O40" i="2"/>
  <c r="S40" i="2"/>
  <c r="T40" i="2"/>
  <c r="X40" i="2"/>
  <c r="Y40" i="2"/>
  <c r="AC40" i="2"/>
  <c r="AD40" i="2"/>
  <c r="AH40" i="2"/>
  <c r="AI40" i="2"/>
  <c r="AM40" i="2"/>
  <c r="AN40" i="2"/>
  <c r="AR40" i="2"/>
  <c r="AS40" i="2"/>
  <c r="AW40" i="2"/>
  <c r="AX40" i="2"/>
  <c r="BB40" i="2"/>
  <c r="BC40" i="2"/>
  <c r="BG40" i="2"/>
  <c r="BH40" i="2"/>
  <c r="D41" i="2"/>
  <c r="E41" i="2"/>
  <c r="I41" i="2"/>
  <c r="J41" i="2"/>
  <c r="N41" i="2"/>
  <c r="O41" i="2"/>
  <c r="S41" i="2"/>
  <c r="T41" i="2"/>
  <c r="X41" i="2"/>
  <c r="Y41" i="2"/>
  <c r="AC41" i="2"/>
  <c r="AD41" i="2"/>
  <c r="AH41" i="2"/>
  <c r="AI41" i="2"/>
  <c r="AM41" i="2"/>
  <c r="AN41" i="2"/>
  <c r="AR41" i="2"/>
  <c r="AS41" i="2"/>
  <c r="AW41" i="2"/>
  <c r="AX41" i="2"/>
  <c r="BB41" i="2"/>
  <c r="BC41" i="2"/>
  <c r="BG41" i="2"/>
  <c r="BH41" i="2"/>
  <c r="D42" i="2"/>
  <c r="E42" i="2"/>
  <c r="I42" i="2"/>
  <c r="J42" i="2"/>
  <c r="N42" i="2"/>
  <c r="O42" i="2"/>
  <c r="S42" i="2"/>
  <c r="T42" i="2"/>
  <c r="X42" i="2"/>
  <c r="Y42" i="2"/>
  <c r="AC42" i="2"/>
  <c r="AD42" i="2"/>
  <c r="AH42" i="2"/>
  <c r="AI42" i="2"/>
  <c r="AM42" i="2"/>
  <c r="AN42" i="2"/>
  <c r="AR42" i="2"/>
  <c r="AS42" i="2"/>
  <c r="AW42" i="2"/>
  <c r="AX42" i="2"/>
  <c r="BB42" i="2"/>
  <c r="BC42" i="2"/>
  <c r="BG42" i="2"/>
  <c r="BH42" i="2"/>
  <c r="D43" i="2"/>
  <c r="E43" i="2"/>
  <c r="I43" i="2"/>
  <c r="J43" i="2"/>
  <c r="N43" i="2"/>
  <c r="O43" i="2"/>
  <c r="S43" i="2"/>
  <c r="T43" i="2"/>
  <c r="X43" i="2"/>
  <c r="Y43" i="2"/>
  <c r="AC43" i="2"/>
  <c r="AD43" i="2"/>
  <c r="AH43" i="2"/>
  <c r="AI43" i="2"/>
  <c r="AM43" i="2"/>
  <c r="AN43" i="2"/>
  <c r="AR43" i="2"/>
  <c r="AS43" i="2"/>
  <c r="AW43" i="2"/>
  <c r="AX43" i="2"/>
  <c r="BB43" i="2"/>
  <c r="BC43" i="2"/>
  <c r="BG43" i="2"/>
  <c r="BH43" i="2"/>
  <c r="D44" i="2"/>
  <c r="E44" i="2"/>
  <c r="I44" i="2"/>
  <c r="J44" i="2"/>
  <c r="N44" i="2"/>
  <c r="O44" i="2"/>
  <c r="S44" i="2"/>
  <c r="T44" i="2"/>
  <c r="X44" i="2"/>
  <c r="Y44" i="2"/>
  <c r="AC44" i="2"/>
  <c r="AD44" i="2"/>
  <c r="AH44" i="2"/>
  <c r="AI44" i="2"/>
  <c r="AM44" i="2"/>
  <c r="AN44" i="2"/>
  <c r="AR44" i="2"/>
  <c r="AS44" i="2"/>
  <c r="AW44" i="2"/>
  <c r="AX44" i="2"/>
  <c r="BB44" i="2"/>
  <c r="BC44" i="2"/>
  <c r="BG44" i="2"/>
  <c r="BH44" i="2"/>
  <c r="D45" i="2"/>
  <c r="E45" i="2"/>
  <c r="I45" i="2"/>
  <c r="J45" i="2"/>
  <c r="N45" i="2"/>
  <c r="O45" i="2"/>
  <c r="S45" i="2"/>
  <c r="T45" i="2"/>
  <c r="X45" i="2"/>
  <c r="Y45" i="2"/>
  <c r="AC45" i="2"/>
  <c r="AD45" i="2"/>
  <c r="AH45" i="2"/>
  <c r="AI45" i="2"/>
  <c r="AM45" i="2"/>
  <c r="AN45" i="2"/>
  <c r="AR45" i="2"/>
  <c r="AS45" i="2"/>
  <c r="AW45" i="2"/>
  <c r="AX45" i="2"/>
  <c r="BB45" i="2"/>
  <c r="BC45" i="2"/>
  <c r="BG45" i="2"/>
  <c r="BH45" i="2"/>
  <c r="D46" i="2"/>
  <c r="E46" i="2"/>
  <c r="I46" i="2"/>
  <c r="J46" i="2"/>
  <c r="N46" i="2"/>
  <c r="O46" i="2"/>
  <c r="S46" i="2"/>
  <c r="T46" i="2"/>
  <c r="X46" i="2"/>
  <c r="Y46" i="2"/>
  <c r="AC46" i="2"/>
  <c r="AD46" i="2"/>
  <c r="AH46" i="2"/>
  <c r="AI46" i="2"/>
  <c r="AM46" i="2"/>
  <c r="AN46" i="2"/>
  <c r="AR46" i="2"/>
  <c r="AS46" i="2"/>
  <c r="AW46" i="2"/>
  <c r="AX46" i="2"/>
  <c r="BB46" i="2"/>
  <c r="BC46" i="2"/>
  <c r="BG46" i="2"/>
  <c r="BH46" i="2"/>
  <c r="D47" i="2"/>
  <c r="E47" i="2"/>
  <c r="I47" i="2"/>
  <c r="J47" i="2"/>
  <c r="N47" i="2"/>
  <c r="O47" i="2"/>
  <c r="S47" i="2"/>
  <c r="T47" i="2"/>
  <c r="X47" i="2"/>
  <c r="Y47" i="2"/>
  <c r="AC47" i="2"/>
  <c r="AD47" i="2"/>
  <c r="AH47" i="2"/>
  <c r="AI47" i="2"/>
  <c r="AM47" i="2"/>
  <c r="AN47" i="2"/>
  <c r="AR47" i="2"/>
  <c r="AS47" i="2"/>
  <c r="AW47" i="2"/>
  <c r="AX47" i="2"/>
  <c r="BB47" i="2"/>
  <c r="BC47" i="2"/>
  <c r="BG47" i="2"/>
  <c r="BH47" i="2"/>
  <c r="D48" i="2"/>
  <c r="E48" i="2"/>
  <c r="I48" i="2"/>
  <c r="J48" i="2"/>
  <c r="N48" i="2"/>
  <c r="O48" i="2"/>
  <c r="S48" i="2"/>
  <c r="T48" i="2"/>
  <c r="X48" i="2"/>
  <c r="Y48" i="2"/>
  <c r="AC48" i="2"/>
  <c r="AD48" i="2"/>
  <c r="AH48" i="2"/>
  <c r="AI48" i="2"/>
  <c r="AM48" i="2"/>
  <c r="AN48" i="2"/>
  <c r="AR48" i="2"/>
  <c r="AS48" i="2"/>
  <c r="AW48" i="2"/>
  <c r="AX48" i="2"/>
  <c r="BB48" i="2"/>
  <c r="BC48" i="2"/>
  <c r="BG48" i="2"/>
  <c r="BH48" i="2"/>
  <c r="D49" i="2"/>
  <c r="E49" i="2"/>
  <c r="I49" i="2"/>
  <c r="J49" i="2"/>
  <c r="N49" i="2"/>
  <c r="O49" i="2"/>
  <c r="S49" i="2"/>
  <c r="T49" i="2"/>
  <c r="X49" i="2"/>
  <c r="Y49" i="2"/>
  <c r="AC49" i="2"/>
  <c r="AD49" i="2"/>
  <c r="AH49" i="2"/>
  <c r="AI49" i="2"/>
  <c r="AM49" i="2"/>
  <c r="AN49" i="2"/>
  <c r="AR49" i="2"/>
  <c r="AS49" i="2"/>
  <c r="AW49" i="2"/>
  <c r="AX49" i="2"/>
  <c r="BB49" i="2"/>
  <c r="BC49" i="2"/>
  <c r="BG49" i="2"/>
  <c r="BH49" i="2"/>
  <c r="D50" i="2"/>
  <c r="E50" i="2"/>
  <c r="I50" i="2"/>
  <c r="J50" i="2"/>
  <c r="N50" i="2"/>
  <c r="O50" i="2"/>
  <c r="S50" i="2"/>
  <c r="T50" i="2"/>
  <c r="X50" i="2"/>
  <c r="Y50" i="2"/>
  <c r="AC50" i="2"/>
  <c r="AD50" i="2"/>
  <c r="AH50" i="2"/>
  <c r="AI50" i="2"/>
  <c r="AM50" i="2"/>
  <c r="AN50" i="2"/>
  <c r="AR50" i="2"/>
  <c r="AS50" i="2"/>
  <c r="AW50" i="2"/>
  <c r="AX50" i="2"/>
  <c r="BB50" i="2"/>
  <c r="BC50" i="2"/>
  <c r="BG50" i="2"/>
  <c r="BH50" i="2"/>
  <c r="D51" i="2"/>
  <c r="E51" i="2"/>
  <c r="I51" i="2"/>
  <c r="J51" i="2"/>
  <c r="N51" i="2"/>
  <c r="O51" i="2"/>
  <c r="S51" i="2"/>
  <c r="T51" i="2"/>
  <c r="X51" i="2"/>
  <c r="Y51" i="2"/>
  <c r="AC51" i="2"/>
  <c r="AD51" i="2"/>
  <c r="AH51" i="2"/>
  <c r="AI51" i="2"/>
  <c r="AM51" i="2"/>
  <c r="AN51" i="2"/>
  <c r="AR51" i="2"/>
  <c r="AS51" i="2"/>
  <c r="AW51" i="2"/>
  <c r="AX51" i="2"/>
  <c r="BB51" i="2"/>
  <c r="BC51" i="2"/>
  <c r="BG51" i="2"/>
  <c r="BH51" i="2"/>
  <c r="D52" i="2"/>
  <c r="E52" i="2"/>
  <c r="I52" i="2"/>
  <c r="J52" i="2"/>
  <c r="N52" i="2"/>
  <c r="O52" i="2"/>
  <c r="S52" i="2"/>
  <c r="T52" i="2"/>
  <c r="X52" i="2"/>
  <c r="Y52" i="2"/>
  <c r="AC52" i="2"/>
  <c r="AD52" i="2"/>
  <c r="AH52" i="2"/>
  <c r="AI52" i="2"/>
  <c r="AM52" i="2"/>
  <c r="AN52" i="2"/>
  <c r="AR52" i="2"/>
  <c r="AS52" i="2"/>
  <c r="AW52" i="2"/>
  <c r="AX52" i="2"/>
  <c r="BB52" i="2"/>
  <c r="BC52" i="2"/>
  <c r="BG52" i="2"/>
  <c r="BH52" i="2"/>
  <c r="D53" i="2"/>
  <c r="E53" i="2"/>
  <c r="I53" i="2"/>
  <c r="J53" i="2"/>
  <c r="N53" i="2"/>
  <c r="O53" i="2"/>
  <c r="S53" i="2"/>
  <c r="T53" i="2"/>
  <c r="X53" i="2"/>
  <c r="Y53" i="2"/>
  <c r="AC53" i="2"/>
  <c r="AD53" i="2"/>
  <c r="AH53" i="2"/>
  <c r="AI53" i="2"/>
  <c r="AM53" i="2"/>
  <c r="AN53" i="2"/>
  <c r="AR53" i="2"/>
  <c r="AS53" i="2"/>
  <c r="AW53" i="2"/>
  <c r="AX53" i="2"/>
  <c r="BB53" i="2"/>
  <c r="BC53" i="2"/>
  <c r="BG53" i="2"/>
  <c r="BH53" i="2"/>
  <c r="D54" i="2"/>
  <c r="E54" i="2"/>
  <c r="I54" i="2"/>
  <c r="J54" i="2"/>
  <c r="N54" i="2"/>
  <c r="O54" i="2"/>
  <c r="S54" i="2"/>
  <c r="T54" i="2"/>
  <c r="X54" i="2"/>
  <c r="Y54" i="2"/>
  <c r="AC54" i="2"/>
  <c r="AD54" i="2"/>
  <c r="AH54" i="2"/>
  <c r="AI54" i="2"/>
  <c r="AM54" i="2"/>
  <c r="AN54" i="2"/>
  <c r="AR54" i="2"/>
  <c r="AS54" i="2"/>
  <c r="AW54" i="2"/>
  <c r="AX54" i="2"/>
  <c r="BB54" i="2"/>
  <c r="BC54" i="2"/>
  <c r="BG54" i="2"/>
  <c r="BH54" i="2"/>
  <c r="D55" i="2"/>
  <c r="E55" i="2"/>
  <c r="I55" i="2"/>
  <c r="J55" i="2"/>
  <c r="N55" i="2"/>
  <c r="O55" i="2"/>
  <c r="S55" i="2"/>
  <c r="T55" i="2"/>
  <c r="X55" i="2"/>
  <c r="Y55" i="2"/>
  <c r="AC55" i="2"/>
  <c r="AD55" i="2"/>
  <c r="AH55" i="2"/>
  <c r="AI55" i="2"/>
  <c r="AM55" i="2"/>
  <c r="AN55" i="2"/>
  <c r="AR55" i="2"/>
  <c r="AS55" i="2"/>
  <c r="AW55" i="2"/>
  <c r="AX55" i="2"/>
  <c r="BB55" i="2"/>
  <c r="BC55" i="2"/>
  <c r="BG55" i="2"/>
  <c r="BH55" i="2"/>
  <c r="D56" i="2"/>
  <c r="E56" i="2"/>
  <c r="I56" i="2"/>
  <c r="J56" i="2"/>
  <c r="N56" i="2"/>
  <c r="O56" i="2"/>
  <c r="S56" i="2"/>
  <c r="T56" i="2"/>
  <c r="X56" i="2"/>
  <c r="Y56" i="2"/>
  <c r="AC56" i="2"/>
  <c r="AD56" i="2"/>
  <c r="AH56" i="2"/>
  <c r="AI56" i="2"/>
  <c r="AM56" i="2"/>
  <c r="AN56" i="2"/>
  <c r="AR56" i="2"/>
  <c r="AS56" i="2"/>
  <c r="AW56" i="2"/>
  <c r="AX56" i="2"/>
  <c r="BB56" i="2"/>
  <c r="BC56" i="2"/>
  <c r="BG56" i="2"/>
  <c r="BH56" i="2"/>
  <c r="D57" i="2"/>
  <c r="E57" i="2"/>
  <c r="I57" i="2"/>
  <c r="J57" i="2"/>
  <c r="N57" i="2"/>
  <c r="O57" i="2"/>
  <c r="S57" i="2"/>
  <c r="T57" i="2"/>
  <c r="X57" i="2"/>
  <c r="Y57" i="2"/>
  <c r="AC57" i="2"/>
  <c r="AD57" i="2"/>
  <c r="AH57" i="2"/>
  <c r="AI57" i="2"/>
  <c r="AM57" i="2"/>
  <c r="AN57" i="2"/>
  <c r="AR57" i="2"/>
  <c r="AS57" i="2"/>
  <c r="AW57" i="2"/>
  <c r="AX57" i="2"/>
  <c r="BB57" i="2"/>
  <c r="BC57" i="2"/>
  <c r="BG57" i="2"/>
  <c r="BH57" i="2"/>
  <c r="D58" i="2"/>
  <c r="E58" i="2"/>
  <c r="I58" i="2"/>
  <c r="J58" i="2"/>
  <c r="N58" i="2"/>
  <c r="O58" i="2"/>
  <c r="S58" i="2"/>
  <c r="T58" i="2"/>
  <c r="X58" i="2"/>
  <c r="Y58" i="2"/>
  <c r="AC58" i="2"/>
  <c r="AD58" i="2"/>
  <c r="AH58" i="2"/>
  <c r="AI58" i="2"/>
  <c r="AM58" i="2"/>
  <c r="AN58" i="2"/>
  <c r="AR58" i="2"/>
  <c r="AS58" i="2"/>
  <c r="AW58" i="2"/>
  <c r="AX58" i="2"/>
  <c r="BB58" i="2"/>
  <c r="BC58" i="2"/>
  <c r="BG58" i="2"/>
  <c r="BH58" i="2"/>
  <c r="D59" i="2"/>
  <c r="E59" i="2"/>
  <c r="I59" i="2"/>
  <c r="J59" i="2"/>
  <c r="N59" i="2"/>
  <c r="O59" i="2"/>
  <c r="S59" i="2"/>
  <c r="T59" i="2"/>
  <c r="X59" i="2"/>
  <c r="Y59" i="2"/>
  <c r="AC59" i="2"/>
  <c r="AD59" i="2"/>
  <c r="AH59" i="2"/>
  <c r="AI59" i="2"/>
  <c r="AM59" i="2"/>
  <c r="AN59" i="2"/>
  <c r="AR59" i="2"/>
  <c r="AS59" i="2"/>
  <c r="AW59" i="2"/>
  <c r="AX59" i="2"/>
  <c r="BB59" i="2"/>
  <c r="BC59" i="2"/>
  <c r="BG59" i="2"/>
  <c r="BH59" i="2"/>
  <c r="D60" i="2"/>
  <c r="E60" i="2"/>
  <c r="I60" i="2"/>
  <c r="J60" i="2"/>
  <c r="N60" i="2"/>
  <c r="O60" i="2"/>
  <c r="S60" i="2"/>
  <c r="T60" i="2"/>
  <c r="X60" i="2"/>
  <c r="Y60" i="2"/>
  <c r="AC60" i="2"/>
  <c r="AD60" i="2"/>
  <c r="AH60" i="2"/>
  <c r="AI60" i="2"/>
  <c r="AM60" i="2"/>
  <c r="AN60" i="2"/>
  <c r="AR60" i="2"/>
  <c r="AS60" i="2"/>
  <c r="AW60" i="2"/>
  <c r="AX60" i="2"/>
  <c r="BB60" i="2"/>
  <c r="BC60" i="2"/>
  <c r="BG60" i="2"/>
  <c r="BH60" i="2"/>
  <c r="D61" i="2"/>
  <c r="E61" i="2"/>
  <c r="I61" i="2"/>
  <c r="J61" i="2"/>
  <c r="N61" i="2"/>
  <c r="O61" i="2"/>
  <c r="S61" i="2"/>
  <c r="T61" i="2"/>
  <c r="X61" i="2"/>
  <c r="Y61" i="2"/>
  <c r="AC61" i="2"/>
  <c r="AD61" i="2"/>
  <c r="AH61" i="2"/>
  <c r="AI61" i="2"/>
  <c r="AM61" i="2"/>
  <c r="AN61" i="2"/>
  <c r="AR61" i="2"/>
  <c r="AS61" i="2"/>
  <c r="AW61" i="2"/>
  <c r="AX61" i="2"/>
  <c r="BB61" i="2"/>
  <c r="BC61" i="2"/>
  <c r="BG61" i="2"/>
  <c r="BH61" i="2"/>
  <c r="D62" i="2"/>
  <c r="E62" i="2"/>
  <c r="I62" i="2"/>
  <c r="J62" i="2"/>
  <c r="N62" i="2"/>
  <c r="O62" i="2"/>
  <c r="S62" i="2"/>
  <c r="T62" i="2"/>
  <c r="X62" i="2"/>
  <c r="Y62" i="2"/>
  <c r="AC62" i="2"/>
  <c r="AD62" i="2"/>
  <c r="AH62" i="2"/>
  <c r="AI62" i="2"/>
  <c r="AM62" i="2"/>
  <c r="AN62" i="2"/>
  <c r="AR62" i="2"/>
  <c r="AS62" i="2"/>
  <c r="AW62" i="2"/>
  <c r="AX62" i="2"/>
  <c r="BB62" i="2"/>
  <c r="BC62" i="2"/>
  <c r="BG62" i="2"/>
  <c r="BH62" i="2"/>
  <c r="D63" i="2"/>
  <c r="E63" i="2"/>
  <c r="I63" i="2"/>
  <c r="J63" i="2"/>
  <c r="N63" i="2"/>
  <c r="O63" i="2"/>
  <c r="S63" i="2"/>
  <c r="T63" i="2"/>
  <c r="X63" i="2"/>
  <c r="Y63" i="2"/>
  <c r="AC63" i="2"/>
  <c r="AD63" i="2"/>
  <c r="AH63" i="2"/>
  <c r="AI63" i="2"/>
  <c r="AM63" i="2"/>
  <c r="AN63" i="2"/>
  <c r="AR63" i="2"/>
  <c r="AS63" i="2"/>
  <c r="AW63" i="2"/>
  <c r="AX63" i="2"/>
  <c r="BB63" i="2"/>
  <c r="BC63" i="2"/>
  <c r="BG63" i="2"/>
  <c r="BH63" i="2"/>
  <c r="D64" i="2"/>
  <c r="E64" i="2"/>
  <c r="I64" i="2"/>
  <c r="J64" i="2"/>
  <c r="N64" i="2"/>
  <c r="O64" i="2"/>
  <c r="S64" i="2"/>
  <c r="T64" i="2"/>
  <c r="X64" i="2"/>
  <c r="Y64" i="2"/>
  <c r="AC64" i="2"/>
  <c r="AD64" i="2"/>
  <c r="AH64" i="2"/>
  <c r="AI64" i="2"/>
  <c r="AM64" i="2"/>
  <c r="AN64" i="2"/>
  <c r="AR64" i="2"/>
  <c r="AS64" i="2"/>
  <c r="AW64" i="2"/>
  <c r="AX64" i="2"/>
  <c r="BB64" i="2"/>
  <c r="BC64" i="2"/>
  <c r="BG64" i="2"/>
  <c r="BH64" i="2"/>
  <c r="D65" i="2"/>
  <c r="E65" i="2"/>
  <c r="I65" i="2"/>
  <c r="J65" i="2"/>
  <c r="N65" i="2"/>
  <c r="O65" i="2"/>
  <c r="S65" i="2"/>
  <c r="T65" i="2"/>
  <c r="X65" i="2"/>
  <c r="Y65" i="2"/>
  <c r="AC65" i="2"/>
  <c r="AD65" i="2"/>
  <c r="AH65" i="2"/>
  <c r="AI65" i="2"/>
  <c r="AM65" i="2"/>
  <c r="AN65" i="2"/>
  <c r="AR65" i="2"/>
  <c r="AS65" i="2"/>
  <c r="AW65" i="2"/>
  <c r="AX65" i="2"/>
  <c r="BB65" i="2"/>
  <c r="BC65" i="2"/>
  <c r="BG65" i="2"/>
  <c r="BH65" i="2"/>
  <c r="D66" i="2"/>
  <c r="E66" i="2"/>
  <c r="I66" i="2"/>
  <c r="J66" i="2"/>
  <c r="N66" i="2"/>
  <c r="O66" i="2"/>
  <c r="S66" i="2"/>
  <c r="T66" i="2"/>
  <c r="X66" i="2"/>
  <c r="Y66" i="2"/>
  <c r="AC66" i="2"/>
  <c r="AD66" i="2"/>
  <c r="AH66" i="2"/>
  <c r="AI66" i="2"/>
  <c r="AM66" i="2"/>
  <c r="AN66" i="2"/>
  <c r="AR66" i="2"/>
  <c r="AS66" i="2"/>
  <c r="AW66" i="2"/>
  <c r="AX66" i="2"/>
  <c r="BB66" i="2"/>
  <c r="BC66" i="2"/>
  <c r="BG66" i="2"/>
  <c r="BH66" i="2"/>
  <c r="D67" i="2"/>
  <c r="E67" i="2"/>
  <c r="I67" i="2"/>
  <c r="J67" i="2"/>
  <c r="N67" i="2"/>
  <c r="O67" i="2"/>
  <c r="S67" i="2"/>
  <c r="T67" i="2"/>
  <c r="X67" i="2"/>
  <c r="Y67" i="2"/>
  <c r="AC67" i="2"/>
  <c r="AD67" i="2"/>
  <c r="AH67" i="2"/>
  <c r="AI67" i="2"/>
  <c r="AM67" i="2"/>
  <c r="AN67" i="2"/>
  <c r="AR67" i="2"/>
  <c r="AS67" i="2"/>
  <c r="AW67" i="2"/>
  <c r="AX67" i="2"/>
  <c r="BB67" i="2"/>
  <c r="BC67" i="2"/>
  <c r="BG67" i="2"/>
  <c r="BH67" i="2"/>
  <c r="D68" i="2"/>
  <c r="E68" i="2"/>
  <c r="I68" i="2"/>
  <c r="J68" i="2"/>
  <c r="N68" i="2"/>
  <c r="O68" i="2"/>
  <c r="S68" i="2"/>
  <c r="T68" i="2"/>
  <c r="X68" i="2"/>
  <c r="Y68" i="2"/>
  <c r="AC68" i="2"/>
  <c r="AD68" i="2"/>
  <c r="AH68" i="2"/>
  <c r="AI68" i="2"/>
  <c r="AM68" i="2"/>
  <c r="AN68" i="2"/>
  <c r="AR68" i="2"/>
  <c r="AS68" i="2"/>
  <c r="AW68" i="2"/>
  <c r="AX68" i="2"/>
  <c r="BB68" i="2"/>
  <c r="BC68" i="2"/>
  <c r="BG68" i="2"/>
  <c r="BH68" i="2"/>
  <c r="D69" i="2"/>
  <c r="E69" i="2"/>
  <c r="I69" i="2"/>
  <c r="J69" i="2"/>
  <c r="N69" i="2"/>
  <c r="O69" i="2"/>
  <c r="S69" i="2"/>
  <c r="T69" i="2"/>
  <c r="X69" i="2"/>
  <c r="Y69" i="2"/>
  <c r="AC69" i="2"/>
  <c r="AD69" i="2"/>
  <c r="AH69" i="2"/>
  <c r="AI69" i="2"/>
  <c r="AM69" i="2"/>
  <c r="AN69" i="2"/>
  <c r="AR69" i="2"/>
  <c r="AS69" i="2"/>
  <c r="AW69" i="2"/>
  <c r="AX69" i="2"/>
  <c r="BB69" i="2"/>
  <c r="BC69" i="2"/>
  <c r="BG69" i="2"/>
  <c r="BH69" i="2"/>
  <c r="D70" i="2"/>
  <c r="E70" i="2"/>
  <c r="I70" i="2"/>
  <c r="J70" i="2"/>
  <c r="N70" i="2"/>
  <c r="O70" i="2"/>
  <c r="S70" i="2"/>
  <c r="T70" i="2"/>
  <c r="X70" i="2"/>
  <c r="Y70" i="2"/>
  <c r="AC70" i="2"/>
  <c r="AD70" i="2"/>
  <c r="AH70" i="2"/>
  <c r="AI70" i="2"/>
  <c r="AM70" i="2"/>
  <c r="AN70" i="2"/>
  <c r="AR70" i="2"/>
  <c r="AS70" i="2"/>
  <c r="AW70" i="2"/>
  <c r="AX70" i="2"/>
  <c r="BB70" i="2"/>
  <c r="BC70" i="2"/>
  <c r="BG70" i="2"/>
  <c r="BH70" i="2"/>
  <c r="D71" i="2"/>
  <c r="E71" i="2"/>
  <c r="I71" i="2"/>
  <c r="J71" i="2"/>
  <c r="N71" i="2"/>
  <c r="O71" i="2"/>
  <c r="S71" i="2"/>
  <c r="T71" i="2"/>
  <c r="X71" i="2"/>
  <c r="Y71" i="2"/>
  <c r="AC71" i="2"/>
  <c r="AD71" i="2"/>
  <c r="AH71" i="2"/>
  <c r="AI71" i="2"/>
  <c r="AM71" i="2"/>
  <c r="AN71" i="2"/>
  <c r="AR71" i="2"/>
  <c r="AS71" i="2"/>
  <c r="AW71" i="2"/>
  <c r="AX71" i="2"/>
  <c r="BB71" i="2"/>
  <c r="BC71" i="2"/>
  <c r="BG71" i="2"/>
  <c r="BH71" i="2"/>
  <c r="D72" i="2"/>
  <c r="E72" i="2"/>
  <c r="I72" i="2"/>
  <c r="J72" i="2"/>
  <c r="N72" i="2"/>
  <c r="O72" i="2"/>
  <c r="S72" i="2"/>
  <c r="T72" i="2"/>
  <c r="X72" i="2"/>
  <c r="Y72" i="2"/>
  <c r="AC72" i="2"/>
  <c r="AD72" i="2"/>
  <c r="AH72" i="2"/>
  <c r="AI72" i="2"/>
  <c r="AM72" i="2"/>
  <c r="AN72" i="2"/>
  <c r="AR72" i="2"/>
  <c r="AS72" i="2"/>
  <c r="AW72" i="2"/>
  <c r="AX72" i="2"/>
  <c r="BB72" i="2"/>
  <c r="BC72" i="2"/>
  <c r="BG72" i="2"/>
  <c r="BH72" i="2"/>
  <c r="D73" i="2"/>
  <c r="E73" i="2"/>
  <c r="I73" i="2"/>
  <c r="J73" i="2"/>
  <c r="N73" i="2"/>
  <c r="O73" i="2"/>
  <c r="S73" i="2"/>
  <c r="T73" i="2"/>
  <c r="X73" i="2"/>
  <c r="Y73" i="2"/>
  <c r="AC73" i="2"/>
  <c r="AD73" i="2"/>
  <c r="AH73" i="2"/>
  <c r="AI73" i="2"/>
  <c r="AM73" i="2"/>
  <c r="AN73" i="2"/>
  <c r="AR73" i="2"/>
  <c r="AS73" i="2"/>
  <c r="AW73" i="2"/>
  <c r="AX73" i="2"/>
  <c r="BB73" i="2"/>
  <c r="BC73" i="2"/>
  <c r="BG73" i="2"/>
  <c r="BH73" i="2"/>
  <c r="D74" i="2"/>
  <c r="E74" i="2"/>
  <c r="I74" i="2"/>
  <c r="J74" i="2"/>
  <c r="N74" i="2"/>
  <c r="O74" i="2"/>
  <c r="S74" i="2"/>
  <c r="T74" i="2"/>
  <c r="X74" i="2"/>
  <c r="Y74" i="2"/>
  <c r="AC74" i="2"/>
  <c r="AD74" i="2"/>
  <c r="AH74" i="2"/>
  <c r="AI74" i="2"/>
  <c r="AM74" i="2"/>
  <c r="AN74" i="2"/>
  <c r="AR74" i="2"/>
  <c r="AS74" i="2"/>
  <c r="AW74" i="2"/>
  <c r="AX74" i="2"/>
  <c r="BB74" i="2"/>
  <c r="BC74" i="2"/>
  <c r="BG74" i="2"/>
  <c r="BH74" i="2"/>
  <c r="D75" i="2"/>
  <c r="E75" i="2"/>
  <c r="I75" i="2"/>
  <c r="J75" i="2"/>
  <c r="N75" i="2"/>
  <c r="O75" i="2"/>
  <c r="S75" i="2"/>
  <c r="T75" i="2"/>
  <c r="X75" i="2"/>
  <c r="Y75" i="2"/>
  <c r="AC75" i="2"/>
  <c r="AD75" i="2"/>
  <c r="AH75" i="2"/>
  <c r="AI75" i="2"/>
  <c r="AM75" i="2"/>
  <c r="AN75" i="2"/>
  <c r="AR75" i="2"/>
  <c r="AS75" i="2"/>
  <c r="AW75" i="2"/>
  <c r="AX75" i="2"/>
  <c r="BB75" i="2"/>
  <c r="BC75" i="2"/>
  <c r="BG75" i="2"/>
  <c r="BH75" i="2"/>
  <c r="D76" i="2"/>
  <c r="E76" i="2"/>
  <c r="I76" i="2"/>
  <c r="J76" i="2"/>
  <c r="N76" i="2"/>
  <c r="O76" i="2"/>
  <c r="S76" i="2"/>
  <c r="T76" i="2"/>
  <c r="X76" i="2"/>
  <c r="Y76" i="2"/>
  <c r="AC76" i="2"/>
  <c r="AD76" i="2"/>
  <c r="AH76" i="2"/>
  <c r="AI76" i="2"/>
  <c r="AM76" i="2"/>
  <c r="AN76" i="2"/>
  <c r="AR76" i="2"/>
  <c r="AS76" i="2"/>
  <c r="AW76" i="2"/>
  <c r="AX76" i="2"/>
  <c r="BB76" i="2"/>
  <c r="BC76" i="2"/>
  <c r="BG76" i="2"/>
  <c r="BH76" i="2"/>
  <c r="D77" i="2"/>
  <c r="E77" i="2"/>
  <c r="I77" i="2"/>
  <c r="J77" i="2"/>
  <c r="N77" i="2"/>
  <c r="O77" i="2"/>
  <c r="S77" i="2"/>
  <c r="T77" i="2"/>
  <c r="X77" i="2"/>
  <c r="Y77" i="2"/>
  <c r="AC77" i="2"/>
  <c r="AD77" i="2"/>
  <c r="AH77" i="2"/>
  <c r="AI77" i="2"/>
  <c r="AM77" i="2"/>
  <c r="AN77" i="2"/>
  <c r="AR77" i="2"/>
  <c r="AS77" i="2"/>
  <c r="AW77" i="2"/>
  <c r="AX77" i="2"/>
  <c r="BB77" i="2"/>
  <c r="BC77" i="2"/>
  <c r="BG77" i="2"/>
  <c r="BH77" i="2"/>
  <c r="D78" i="2"/>
  <c r="E78" i="2"/>
  <c r="I78" i="2"/>
  <c r="J78" i="2"/>
  <c r="N78" i="2"/>
  <c r="O78" i="2"/>
  <c r="S78" i="2"/>
  <c r="T78" i="2"/>
  <c r="X78" i="2"/>
  <c r="Y78" i="2"/>
  <c r="AC78" i="2"/>
  <c r="AD78" i="2"/>
  <c r="AH78" i="2"/>
  <c r="AI78" i="2"/>
  <c r="AM78" i="2"/>
  <c r="AN78" i="2"/>
  <c r="AR78" i="2"/>
  <c r="AS78" i="2"/>
  <c r="AW78" i="2"/>
  <c r="AX78" i="2"/>
  <c r="BB78" i="2"/>
  <c r="BC78" i="2"/>
  <c r="BG78" i="2"/>
  <c r="BH78" i="2"/>
  <c r="D79" i="2"/>
  <c r="E79" i="2"/>
  <c r="I79" i="2"/>
  <c r="J79" i="2"/>
  <c r="N79" i="2"/>
  <c r="O79" i="2"/>
  <c r="S79" i="2"/>
  <c r="T79" i="2"/>
  <c r="X79" i="2"/>
  <c r="Y79" i="2"/>
  <c r="AC79" i="2"/>
  <c r="AD79" i="2"/>
  <c r="AH79" i="2"/>
  <c r="AI79" i="2"/>
  <c r="AM79" i="2"/>
  <c r="AN79" i="2"/>
  <c r="AR79" i="2"/>
  <c r="AS79" i="2"/>
  <c r="AW79" i="2"/>
  <c r="AX79" i="2"/>
  <c r="BB79" i="2"/>
  <c r="BC79" i="2"/>
  <c r="BG79" i="2"/>
  <c r="BH79" i="2"/>
  <c r="D80" i="2"/>
  <c r="E80" i="2"/>
  <c r="I80" i="2"/>
  <c r="J80" i="2"/>
  <c r="N80" i="2"/>
  <c r="O80" i="2"/>
  <c r="S80" i="2"/>
  <c r="T80" i="2"/>
  <c r="X80" i="2"/>
  <c r="Y80" i="2"/>
  <c r="AC80" i="2"/>
  <c r="AD80" i="2"/>
  <c r="AH80" i="2"/>
  <c r="AI80" i="2"/>
  <c r="AM80" i="2"/>
  <c r="AN80" i="2"/>
  <c r="AR80" i="2"/>
  <c r="AS80" i="2"/>
  <c r="AW80" i="2"/>
  <c r="AX80" i="2"/>
  <c r="BB80" i="2"/>
  <c r="BC80" i="2"/>
  <c r="BG80" i="2"/>
  <c r="BH80" i="2"/>
  <c r="BO15" i="2" l="1"/>
  <c r="BP15" i="2"/>
  <c r="BL25" i="2"/>
  <c r="BO12" i="2"/>
  <c r="BP12" i="2"/>
  <c r="BL22" i="2"/>
  <c r="BM23" i="2"/>
  <c r="BN24" i="2"/>
  <c r="BM24" i="2"/>
  <c r="BP13" i="2"/>
  <c r="BL23" i="2"/>
  <c r="BO13" i="2"/>
  <c r="BN25" i="2"/>
  <c r="BO14" i="2"/>
  <c r="BP14" i="2"/>
  <c r="BL24" i="2"/>
  <c r="BM25" i="2"/>
  <c r="BN22" i="2"/>
  <c r="BO24" i="2" l="1"/>
  <c r="BP24" i="2"/>
  <c r="BP22" i="2"/>
  <c r="BO22" i="2"/>
  <c r="BO23" i="2"/>
  <c r="BP23" i="2"/>
  <c r="BO25" i="2"/>
  <c r="BP25" i="2"/>
</calcChain>
</file>

<file path=xl/sharedStrings.xml><?xml version="1.0" encoding="utf-8"?>
<sst xmlns="http://schemas.openxmlformats.org/spreadsheetml/2006/main" count="125" uniqueCount="40">
  <si>
    <r>
      <rPr>
        <b/>
        <sz val="14"/>
        <rFont val="Calibri"/>
      </rPr>
      <t>Source Data for Supplementary Figure 1</t>
    </r>
  </si>
  <si>
    <r>
      <rPr>
        <b/>
        <sz val="14"/>
        <rFont val="Calibri"/>
      </rPr>
      <t>2.7 Å cryo</t>
    </r>
    <r>
      <rPr>
        <b/>
        <sz val="13"/>
        <rFont val="Arial"/>
      </rPr>
      <t>-</t>
    </r>
    <r>
      <rPr>
        <b/>
        <sz val="14"/>
        <rFont val="Calibri"/>
      </rPr>
      <t>EM structure of ex vivo RML prion fibrils</t>
    </r>
  </si>
  <si>
    <r>
      <rPr>
        <sz val="12"/>
        <rFont val="Calibri"/>
      </rPr>
      <t>Szymon W. Manka, Wenjuan Zhang, Adam Wenborn, Jemma Betts, Susan Joiner, Helen R.</t>
    </r>
  </si>
  <si>
    <r>
      <rPr>
        <sz val="12"/>
        <rFont val="Calibri"/>
      </rPr>
      <t>Saibil, John Collinge, Jonathan D.F. Wadsworth</t>
    </r>
  </si>
  <si>
    <r>
      <rPr>
        <b/>
        <sz val="12"/>
        <rFont val="Calibri"/>
      </rPr>
      <t>Source data</t>
    </r>
  </si>
  <si>
    <r>
      <rPr>
        <sz val="12"/>
        <rFont val="Calibri"/>
      </rPr>
      <t>Images of original silver</t>
    </r>
    <r>
      <rPr>
        <sz val="10.5"/>
        <rFont val="Arial"/>
      </rPr>
      <t>-</t>
    </r>
    <r>
      <rPr>
        <sz val="12"/>
        <rFont val="Calibri"/>
      </rPr>
      <t>stained SDS</t>
    </r>
    <r>
      <rPr>
        <sz val="10.5"/>
        <rFont val="Arial"/>
      </rPr>
      <t>-</t>
    </r>
    <r>
      <rPr>
        <sz val="12"/>
        <rFont val="Calibri"/>
      </rPr>
      <t>PAGE gel and western blot autoradiography film</t>
    </r>
  </si>
  <si>
    <r>
      <rPr>
        <sz val="12"/>
        <rFont val="Calibri"/>
      </rPr>
      <t>(antibody ICSM 35). Boxed lanes appear in Supplementary Figure 1.</t>
    </r>
  </si>
  <si>
    <r>
      <rPr>
        <b/>
        <sz val="12"/>
        <rFont val="Calibri"/>
      </rPr>
      <t>Silver</t>
    </r>
    <r>
      <rPr>
        <b/>
        <sz val="10.5"/>
        <rFont val="Arial"/>
      </rPr>
      <t>-</t>
    </r>
    <r>
      <rPr>
        <b/>
        <sz val="12"/>
        <rFont val="Calibri"/>
      </rPr>
      <t>stained SDS</t>
    </r>
    <r>
      <rPr>
        <b/>
        <sz val="10.5"/>
        <rFont val="Arial"/>
      </rPr>
      <t>-</t>
    </r>
    <r>
      <rPr>
        <b/>
        <sz val="12"/>
        <rFont val="Calibri"/>
      </rPr>
      <t>PAGE gel</t>
    </r>
  </si>
  <si>
    <r>
      <rPr>
        <b/>
        <sz val="12"/>
        <rFont val="Calibri"/>
      </rPr>
      <t>Western blot autoradiography film</t>
    </r>
  </si>
  <si>
    <t>PrP 91-105</t>
  </si>
  <si>
    <t>PrP 89-105</t>
  </si>
  <si>
    <t>PrP 85-105</t>
  </si>
  <si>
    <t>PrP 81-105</t>
  </si>
  <si>
    <t>Repeat 3</t>
  </si>
  <si>
    <t>Repeat 2</t>
  </si>
  <si>
    <t>Repeat 1</t>
  </si>
  <si>
    <t>St Dev</t>
  </si>
  <si>
    <t>Mean</t>
  </si>
  <si>
    <t>Normalised</t>
  </si>
  <si>
    <t>Peptide</t>
  </si>
  <si>
    <t>Normalised Peptide Abundances:</t>
  </si>
  <si>
    <t>-</t>
  </si>
  <si>
    <t>Normalized</t>
  </si>
  <si>
    <t>Raw</t>
  </si>
  <si>
    <t>Peak Areas</t>
  </si>
  <si>
    <t>Peak
Area</t>
  </si>
  <si>
    <t>Intensity</t>
  </si>
  <si>
    <t>Retention
Time (mins)</t>
  </si>
  <si>
    <t>Raw Peptide Peak Areas:</t>
  </si>
  <si>
    <t>Repeat #3</t>
  </si>
  <si>
    <t>Repeat #2</t>
  </si>
  <si>
    <t>Repeat #1</t>
  </si>
  <si>
    <t>Aggregated Data Summary:</t>
  </si>
  <si>
    <t>PrP 91-105 + TMPP</t>
  </si>
  <si>
    <t>PrP 89-105 + TMPP</t>
  </si>
  <si>
    <t>PrP 85-105 + TMPP</t>
  </si>
  <si>
    <t>PrP 81-105 + TMPP</t>
  </si>
  <si>
    <t>Threshold for area calculation</t>
  </si>
  <si>
    <t>Extracted Ion Chromatogram Data for [ M + 3H + TMPP ] and [ M + 4H + TMPP ] peptide ions</t>
  </si>
  <si>
    <r>
      <t xml:space="preserve">Quantification of TMPP-Labelled N-terminal Peptides in PrP from Purified </t>
    </r>
    <r>
      <rPr>
        <b/>
        <i/>
        <u/>
        <sz val="18"/>
        <color theme="1"/>
        <rFont val="Calibri"/>
        <family val="2"/>
        <scheme val="minor"/>
      </rPr>
      <t>Ex Vivo</t>
    </r>
    <r>
      <rPr>
        <b/>
        <u/>
        <sz val="18"/>
        <color theme="1"/>
        <rFont val="Calibri"/>
        <family val="2"/>
        <scheme val="minor"/>
      </rPr>
      <t xml:space="preserve"> RML Prion Rods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</si>
</sst>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%"/>
  </numFmts>
  <fonts count="18" x14ac:knownFonts="1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name val="Calibri"/>
    </font>
    <font>
      <b/>
      <sz val="13"/>
      <name val="Arial"/>
    </font>
    <font>
      <sz val="12"/>
      <name val="Calibri"/>
    </font>
    <font>
      <b/>
      <sz val="12"/>
      <name val="Calibri"/>
    </font>
    <font>
      <sz val="10.5"/>
      <name val="Arial"/>
    </font>
    <font>
      <b/>
      <sz val="10.5"/>
      <name val="Arial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0" borderId="0" xfId="1"/>
    <xf numFmtId="164" fontId="10" fillId="0" borderId="0" xfId="1" applyNumberFormat="1"/>
    <xf numFmtId="165" fontId="0" fillId="0" borderId="0" xfId="2" applyNumberFormat="1" applyFont="1"/>
    <xf numFmtId="10" fontId="10" fillId="0" borderId="0" xfId="1" applyNumberFormat="1"/>
    <xf numFmtId="164" fontId="11" fillId="2" borderId="0" xfId="1" applyNumberFormat="1" applyFont="1" applyFill="1"/>
    <xf numFmtId="165" fontId="11" fillId="2" borderId="0" xfId="2" applyNumberFormat="1" applyFont="1" applyFill="1"/>
    <xf numFmtId="0" fontId="11" fillId="2" borderId="0" xfId="1" applyFont="1" applyFill="1"/>
    <xf numFmtId="10" fontId="11" fillId="2" borderId="0" xfId="1" applyNumberFormat="1" applyFont="1" applyFill="1"/>
    <xf numFmtId="165" fontId="10" fillId="0" borderId="0" xfId="1" applyNumberFormat="1"/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/>
    <xf numFmtId="164" fontId="11" fillId="0" borderId="0" xfId="1" applyNumberFormat="1" applyFont="1" applyAlignment="1">
      <alignment horizontal="center" vertical="center"/>
    </xf>
    <xf numFmtId="165" fontId="11" fillId="0" borderId="0" xfId="2" applyNumberFormat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0" fontId="13" fillId="0" borderId="0" xfId="1" applyFont="1"/>
    <xf numFmtId="0" fontId="14" fillId="0" borderId="0" xfId="1" applyFont="1"/>
    <xf numFmtId="164" fontId="13" fillId="0" borderId="0" xfId="1" applyNumberFormat="1" applyFont="1"/>
    <xf numFmtId="165" fontId="13" fillId="0" borderId="0" xfId="2" applyNumberFormat="1" applyFont="1"/>
    <xf numFmtId="0" fontId="15" fillId="0" borderId="0" xfId="1" applyFont="1"/>
    <xf numFmtId="164" fontId="15" fillId="0" borderId="0" xfId="1" applyNumberFormat="1" applyFont="1"/>
    <xf numFmtId="165" fontId="15" fillId="0" borderId="0" xfId="2" applyNumberFormat="1" applyFont="1"/>
    <xf numFmtId="0" fontId="16" fillId="0" borderId="0" xfId="1" applyFont="1"/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66CC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'RML N-term labelling'!$BP$22:$BP$25</c:f>
                <c:numCache>
                  <c:formatCode>General</c:formatCode>
                  <c:ptCount val="4"/>
                  <c:pt idx="0">
                    <c:v>1.295958895258024E-2</c:v>
                  </c:pt>
                  <c:pt idx="1">
                    <c:v>3.3322579055185442E-3</c:v>
                  </c:pt>
                  <c:pt idx="2">
                    <c:v>1.1915269396800397E-2</c:v>
                  </c:pt>
                  <c:pt idx="3">
                    <c:v>4.9206485108641293E-3</c:v>
                  </c:pt>
                </c:numCache>
              </c:numRef>
            </c:plus>
            <c:minus>
              <c:numRef>
                <c:f>'RML N-term labelling'!$BP$22:$BP$25</c:f>
                <c:numCache>
                  <c:formatCode>General</c:formatCode>
                  <c:ptCount val="4"/>
                  <c:pt idx="0">
                    <c:v>1.295958895258024E-2</c:v>
                  </c:pt>
                  <c:pt idx="1">
                    <c:v>3.3322579055185442E-3</c:v>
                  </c:pt>
                  <c:pt idx="2">
                    <c:v>1.1915269396800397E-2</c:v>
                  </c:pt>
                  <c:pt idx="3">
                    <c:v>4.9206485108641293E-3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'RML N-term labelling'!$BK$12:$BK$15</c:f>
              <c:strCache>
                <c:ptCount val="4"/>
                <c:pt idx="0">
                  <c:v>PrP 81-105</c:v>
                </c:pt>
                <c:pt idx="1">
                  <c:v>PrP 85-105</c:v>
                </c:pt>
                <c:pt idx="2">
                  <c:v>PrP 89-105</c:v>
                </c:pt>
                <c:pt idx="3">
                  <c:v>PrP 91-105</c:v>
                </c:pt>
              </c:strCache>
            </c:strRef>
          </c:cat>
          <c:val>
            <c:numRef>
              <c:f>'RML N-term labelling'!$BO$22:$BO$25</c:f>
              <c:numCache>
                <c:formatCode>0.0%</c:formatCode>
                <c:ptCount val="4"/>
                <c:pt idx="0">
                  <c:v>2.6426757384942295E-2</c:v>
                </c:pt>
                <c:pt idx="1">
                  <c:v>0.10757124252712906</c:v>
                </c:pt>
                <c:pt idx="2">
                  <c:v>0.77326877541417127</c:v>
                </c:pt>
                <c:pt idx="3">
                  <c:v>9.2733224673757289E-2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C-4671-BBB9-131A0EDF5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61091087"/>
        <c:axId val="1361092751"/>
      </c:barChart>
      <c:catAx>
        <c:axId val="1361091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1092751"/>
        <c:crosses val="autoZero"/>
        <c:auto val="1"/>
        <c:lblAlgn val="ctr"/>
        <c:lblOffset val="100"/>
        <c:noMultiLvlLbl val="0"/>
      </c:catAx>
      <c:valAx>
        <c:axId val="136109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Relative</a:t>
                </a:r>
                <a:r>
                  <a:rPr lang="en-GB" baseline="0"/>
                  <a:t> Peptide Abundance (%)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"/>
              <c:y val="3.520002872097970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1091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/>
              <a:t>PrP 81-105 + TMPP</a:t>
            </a:r>
          </a:p>
        </c:rich>
      </c:tx>
      <c:layout>
        <c:manualLayout>
          <c:xMode val="edge"/>
          <c:yMode val="edge"/>
          <c:x val="4.7345380537835102E-2"/>
          <c:y val="9.931382747201891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Repeat 1</c:v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labelling'!$B$12:$B$80</c:f>
              <c:numCache>
                <c:formatCode>General</c:formatCode>
                <c:ptCount val="69"/>
                <c:pt idx="0">
                  <c:v>12.406000000000001</c:v>
                </c:pt>
                <c:pt idx="1">
                  <c:v>12.414</c:v>
                </c:pt>
                <c:pt idx="2">
                  <c:v>12.420999999999999</c:v>
                </c:pt>
                <c:pt idx="3">
                  <c:v>12.428000000000001</c:v>
                </c:pt>
                <c:pt idx="4">
                  <c:v>12.435</c:v>
                </c:pt>
                <c:pt idx="5">
                  <c:v>12.442</c:v>
                </c:pt>
                <c:pt idx="6">
                  <c:v>12.449</c:v>
                </c:pt>
                <c:pt idx="7">
                  <c:v>12.456</c:v>
                </c:pt>
                <c:pt idx="8">
                  <c:v>12.464</c:v>
                </c:pt>
                <c:pt idx="9">
                  <c:v>12.471</c:v>
                </c:pt>
                <c:pt idx="10">
                  <c:v>12.478</c:v>
                </c:pt>
                <c:pt idx="11">
                  <c:v>12.484999999999999</c:v>
                </c:pt>
                <c:pt idx="12">
                  <c:v>12.492000000000001</c:v>
                </c:pt>
                <c:pt idx="13">
                  <c:v>12.499000000000001</c:v>
                </c:pt>
                <c:pt idx="14">
                  <c:v>12.507</c:v>
                </c:pt>
                <c:pt idx="15">
                  <c:v>12.513999999999999</c:v>
                </c:pt>
                <c:pt idx="16">
                  <c:v>12.521000000000001</c:v>
                </c:pt>
                <c:pt idx="17">
                  <c:v>12.528</c:v>
                </c:pt>
                <c:pt idx="18">
                  <c:v>12.535</c:v>
                </c:pt>
                <c:pt idx="19">
                  <c:v>12.542</c:v>
                </c:pt>
                <c:pt idx="20">
                  <c:v>12.548999999999999</c:v>
                </c:pt>
                <c:pt idx="21">
                  <c:v>12.557</c:v>
                </c:pt>
                <c:pt idx="22">
                  <c:v>12.564</c:v>
                </c:pt>
                <c:pt idx="23">
                  <c:v>12.571</c:v>
                </c:pt>
                <c:pt idx="24">
                  <c:v>12.577999999999999</c:v>
                </c:pt>
                <c:pt idx="25">
                  <c:v>12.585000000000001</c:v>
                </c:pt>
                <c:pt idx="26">
                  <c:v>12.592000000000001</c:v>
                </c:pt>
                <c:pt idx="27">
                  <c:v>12.599</c:v>
                </c:pt>
                <c:pt idx="28">
                  <c:v>12.606999999999999</c:v>
                </c:pt>
                <c:pt idx="29">
                  <c:v>12.614000000000001</c:v>
                </c:pt>
                <c:pt idx="30">
                  <c:v>12.621</c:v>
                </c:pt>
                <c:pt idx="31">
                  <c:v>12.628</c:v>
                </c:pt>
                <c:pt idx="32">
                  <c:v>12.641999999999999</c:v>
                </c:pt>
                <c:pt idx="33">
                  <c:v>12.648999999999999</c:v>
                </c:pt>
                <c:pt idx="34">
                  <c:v>12.656000000000001</c:v>
                </c:pt>
                <c:pt idx="35">
                  <c:v>12.663</c:v>
                </c:pt>
                <c:pt idx="36">
                  <c:v>12.67</c:v>
                </c:pt>
                <c:pt idx="37">
                  <c:v>12.677</c:v>
                </c:pt>
                <c:pt idx="38">
                  <c:v>12.685</c:v>
                </c:pt>
                <c:pt idx="39">
                  <c:v>12.692</c:v>
                </c:pt>
                <c:pt idx="40">
                  <c:v>12.699</c:v>
                </c:pt>
                <c:pt idx="41">
                  <c:v>12.706</c:v>
                </c:pt>
                <c:pt idx="42">
                  <c:v>12.712999999999999</c:v>
                </c:pt>
                <c:pt idx="43">
                  <c:v>12.72</c:v>
                </c:pt>
                <c:pt idx="44">
                  <c:v>12.727</c:v>
                </c:pt>
                <c:pt idx="45">
                  <c:v>12.734999999999999</c:v>
                </c:pt>
                <c:pt idx="46">
                  <c:v>12.742000000000001</c:v>
                </c:pt>
                <c:pt idx="47">
                  <c:v>12.749000000000001</c:v>
                </c:pt>
                <c:pt idx="48">
                  <c:v>12.756</c:v>
                </c:pt>
                <c:pt idx="49">
                  <c:v>12.763</c:v>
                </c:pt>
                <c:pt idx="50">
                  <c:v>12.77</c:v>
                </c:pt>
                <c:pt idx="51">
                  <c:v>12.778</c:v>
                </c:pt>
                <c:pt idx="52">
                  <c:v>12.785</c:v>
                </c:pt>
                <c:pt idx="53">
                  <c:v>12.792</c:v>
                </c:pt>
                <c:pt idx="54">
                  <c:v>12.798999999999999</c:v>
                </c:pt>
                <c:pt idx="55">
                  <c:v>12.805999999999999</c:v>
                </c:pt>
                <c:pt idx="56">
                  <c:v>12.813000000000001</c:v>
                </c:pt>
                <c:pt idx="57">
                  <c:v>12.82</c:v>
                </c:pt>
                <c:pt idx="58">
                  <c:v>12.827999999999999</c:v>
                </c:pt>
                <c:pt idx="59">
                  <c:v>12.835000000000001</c:v>
                </c:pt>
                <c:pt idx="60">
                  <c:v>12.842000000000001</c:v>
                </c:pt>
                <c:pt idx="61">
                  <c:v>12.849</c:v>
                </c:pt>
                <c:pt idx="62">
                  <c:v>12.856</c:v>
                </c:pt>
                <c:pt idx="63">
                  <c:v>12.863</c:v>
                </c:pt>
                <c:pt idx="64">
                  <c:v>12.871</c:v>
                </c:pt>
                <c:pt idx="65">
                  <c:v>12.878</c:v>
                </c:pt>
                <c:pt idx="66">
                  <c:v>12.885</c:v>
                </c:pt>
                <c:pt idx="67">
                  <c:v>12.891999999999999</c:v>
                </c:pt>
                <c:pt idx="68">
                  <c:v>12.898999999999999</c:v>
                </c:pt>
              </c:numCache>
            </c:numRef>
          </c:xVal>
          <c:yVal>
            <c:numRef>
              <c:f>'RML N-term labelling'!$D$12:$D$80</c:f>
              <c:numCache>
                <c:formatCode>0.0%</c:formatCode>
                <c:ptCount val="69"/>
                <c:pt idx="0">
                  <c:v>8.5040587553150367E-4</c:v>
                </c:pt>
                <c:pt idx="1">
                  <c:v>1.803891251127432E-4</c:v>
                </c:pt>
                <c:pt idx="2">
                  <c:v>1.3915732508697333E-3</c:v>
                </c:pt>
                <c:pt idx="3">
                  <c:v>1.8554310011596445E-3</c:v>
                </c:pt>
                <c:pt idx="4">
                  <c:v>1.9069707511918568E-3</c:v>
                </c:pt>
                <c:pt idx="5">
                  <c:v>3.4016235021260147E-3</c:v>
                </c:pt>
                <c:pt idx="6">
                  <c:v>4.8962762530601722E-4</c:v>
                </c:pt>
                <c:pt idx="7">
                  <c:v>7.4732637546707896E-4</c:v>
                </c:pt>
                <c:pt idx="8">
                  <c:v>2.1131297513207062E-3</c:v>
                </c:pt>
                <c:pt idx="9">
                  <c:v>1.0823347506764593E-3</c:v>
                </c:pt>
                <c:pt idx="10">
                  <c:v>3.1696946269810593E-3</c:v>
                </c:pt>
                <c:pt idx="11">
                  <c:v>1.1854142507408839E-3</c:v>
                </c:pt>
                <c:pt idx="12">
                  <c:v>4.483958252802474E-3</c:v>
                </c:pt>
                <c:pt idx="13">
                  <c:v>2.8089163767555728E-3</c:v>
                </c:pt>
                <c:pt idx="14">
                  <c:v>1.1158355881973973E-2</c:v>
                </c:pt>
                <c:pt idx="15">
                  <c:v>1.5590774384744235E-2</c:v>
                </c:pt>
                <c:pt idx="16">
                  <c:v>2.5898724391186703E-2</c:v>
                </c:pt>
                <c:pt idx="17">
                  <c:v>2.5486406390929004E-2</c:v>
                </c:pt>
                <c:pt idx="18">
                  <c:v>2.9944594768715371E-2</c:v>
                </c:pt>
                <c:pt idx="19">
                  <c:v>3.3062749645664219E-2</c:v>
                </c:pt>
                <c:pt idx="20">
                  <c:v>4.865352403040845E-2</c:v>
                </c:pt>
                <c:pt idx="21">
                  <c:v>4.2314134776446334E-2</c:v>
                </c:pt>
                <c:pt idx="22">
                  <c:v>5.1153201906970751E-2</c:v>
                </c:pt>
                <c:pt idx="23">
                  <c:v>4.5380749903362966E-2</c:v>
                </c:pt>
                <c:pt idx="24">
                  <c:v>6.2930034789331277E-2</c:v>
                </c:pt>
                <c:pt idx="25">
                  <c:v>4.2752222651720143E-2</c:v>
                </c:pt>
                <c:pt idx="26">
                  <c:v>5.1204741657002964E-2</c:v>
                </c:pt>
                <c:pt idx="27">
                  <c:v>4.1876046901172533E-2</c:v>
                </c:pt>
                <c:pt idx="28">
                  <c:v>3.350083752093802E-2</c:v>
                </c:pt>
                <c:pt idx="29">
                  <c:v>4.1644118026027577E-2</c:v>
                </c:pt>
                <c:pt idx="30">
                  <c:v>3.8603272774127048E-2</c:v>
                </c:pt>
                <c:pt idx="31">
                  <c:v>4.0252544775157842E-2</c:v>
                </c:pt>
                <c:pt idx="32">
                  <c:v>2.731606751707254E-2</c:v>
                </c:pt>
                <c:pt idx="33">
                  <c:v>2.8733410642958382E-2</c:v>
                </c:pt>
                <c:pt idx="34">
                  <c:v>2.3991753639994846E-2</c:v>
                </c:pt>
                <c:pt idx="35">
                  <c:v>2.2033243138770777E-2</c:v>
                </c:pt>
                <c:pt idx="36">
                  <c:v>2.2445561139028476E-2</c:v>
                </c:pt>
                <c:pt idx="37">
                  <c:v>1.9662414637289009E-2</c:v>
                </c:pt>
                <c:pt idx="38">
                  <c:v>2.2162092513851307E-2</c:v>
                </c:pt>
                <c:pt idx="39">
                  <c:v>1.7884293261177683E-2</c:v>
                </c:pt>
                <c:pt idx="40">
                  <c:v>1.6595799510372374E-2</c:v>
                </c:pt>
                <c:pt idx="41">
                  <c:v>1.2756088132972555E-2</c:v>
                </c:pt>
                <c:pt idx="42">
                  <c:v>2.3785594639865997E-2</c:v>
                </c:pt>
                <c:pt idx="43">
                  <c:v>1.7394665635871664E-2</c:v>
                </c:pt>
                <c:pt idx="44">
                  <c:v>1.6235021260146889E-2</c:v>
                </c:pt>
                <c:pt idx="45">
                  <c:v>1.1364514882102822E-2</c:v>
                </c:pt>
                <c:pt idx="46">
                  <c:v>1.3967272258729546E-2</c:v>
                </c:pt>
                <c:pt idx="47">
                  <c:v>1.5333075634583172E-2</c:v>
                </c:pt>
                <c:pt idx="48">
                  <c:v>1.6131941760082463E-2</c:v>
                </c:pt>
                <c:pt idx="49">
                  <c:v>1.2653008632908131E-2</c:v>
                </c:pt>
                <c:pt idx="50">
                  <c:v>1.6441180260275738E-2</c:v>
                </c:pt>
                <c:pt idx="51">
                  <c:v>1.0849117381780699E-2</c:v>
                </c:pt>
                <c:pt idx="52">
                  <c:v>5.7209122535755701E-3</c:v>
                </c:pt>
                <c:pt idx="53">
                  <c:v>1.0153330756345832E-2</c:v>
                </c:pt>
                <c:pt idx="54">
                  <c:v>7.9371215049607001E-3</c:v>
                </c:pt>
                <c:pt idx="55">
                  <c:v>1.0359489756474681E-2</c:v>
                </c:pt>
                <c:pt idx="56">
                  <c:v>6.3651591289782244E-3</c:v>
                </c:pt>
                <c:pt idx="57">
                  <c:v>1.3091096508181936E-2</c:v>
                </c:pt>
                <c:pt idx="58">
                  <c:v>6.7774771292359228E-3</c:v>
                </c:pt>
                <c:pt idx="59">
                  <c:v>1.0024481381265301E-2</c:v>
                </c:pt>
                <c:pt idx="60">
                  <c:v>1.0926427006829017E-2</c:v>
                </c:pt>
                <c:pt idx="61">
                  <c:v>5.1797448782373405E-3</c:v>
                </c:pt>
                <c:pt idx="62">
                  <c:v>3.8397113773998197E-3</c:v>
                </c:pt>
                <c:pt idx="63">
                  <c:v>9.8698621311686646E-3</c:v>
                </c:pt>
                <c:pt idx="64">
                  <c:v>3.2212343770132716E-3</c:v>
                </c:pt>
                <c:pt idx="65">
                  <c:v>6.1847700038654809E-3</c:v>
                </c:pt>
                <c:pt idx="66">
                  <c:v>3.3500837520938024E-3</c:v>
                </c:pt>
                <c:pt idx="67">
                  <c:v>3.891251127432032E-3</c:v>
                </c:pt>
                <c:pt idx="68">
                  <c:v>7.2928746295580467E-3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97-4881-8798-B72FFC973019}"/>
            </c:ext>
          </c:extLst>
        </c:ser>
        <c:ser>
          <c:idx val="1"/>
          <c:order val="1"/>
          <c:tx>
            <c:v>Repeat 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labelling'!$G$12:$G$80</c:f>
              <c:numCache>
                <c:formatCode>General</c:formatCode>
                <c:ptCount val="69"/>
                <c:pt idx="0">
                  <c:v>12.403</c:v>
                </c:pt>
                <c:pt idx="1">
                  <c:v>12.41</c:v>
                </c:pt>
                <c:pt idx="2">
                  <c:v>12.417</c:v>
                </c:pt>
                <c:pt idx="3">
                  <c:v>12.425000000000001</c:v>
                </c:pt>
                <c:pt idx="4">
                  <c:v>12.432</c:v>
                </c:pt>
                <c:pt idx="5">
                  <c:v>12.439</c:v>
                </c:pt>
                <c:pt idx="6">
                  <c:v>12.446</c:v>
                </c:pt>
                <c:pt idx="7">
                  <c:v>12.452999999999999</c:v>
                </c:pt>
                <c:pt idx="8">
                  <c:v>12.46</c:v>
                </c:pt>
                <c:pt idx="9">
                  <c:v>12.468</c:v>
                </c:pt>
                <c:pt idx="10">
                  <c:v>12.475</c:v>
                </c:pt>
                <c:pt idx="11">
                  <c:v>12.481999999999999</c:v>
                </c:pt>
                <c:pt idx="12">
                  <c:v>12.489000000000001</c:v>
                </c:pt>
                <c:pt idx="13">
                  <c:v>12.496</c:v>
                </c:pt>
                <c:pt idx="14">
                  <c:v>12.503</c:v>
                </c:pt>
                <c:pt idx="15">
                  <c:v>12.51</c:v>
                </c:pt>
                <c:pt idx="16">
                  <c:v>12.518000000000001</c:v>
                </c:pt>
                <c:pt idx="17">
                  <c:v>12.525</c:v>
                </c:pt>
                <c:pt idx="18">
                  <c:v>12.532</c:v>
                </c:pt>
                <c:pt idx="19">
                  <c:v>12.539</c:v>
                </c:pt>
                <c:pt idx="20">
                  <c:v>12.545999999999999</c:v>
                </c:pt>
                <c:pt idx="21">
                  <c:v>12.553000000000001</c:v>
                </c:pt>
                <c:pt idx="22">
                  <c:v>12.56</c:v>
                </c:pt>
                <c:pt idx="23">
                  <c:v>12.568</c:v>
                </c:pt>
                <c:pt idx="24">
                  <c:v>12.574999999999999</c:v>
                </c:pt>
                <c:pt idx="25">
                  <c:v>12.582000000000001</c:v>
                </c:pt>
                <c:pt idx="26">
                  <c:v>12.589</c:v>
                </c:pt>
                <c:pt idx="27">
                  <c:v>12.596</c:v>
                </c:pt>
                <c:pt idx="28">
                  <c:v>12.603</c:v>
                </c:pt>
                <c:pt idx="29">
                  <c:v>12.611000000000001</c:v>
                </c:pt>
                <c:pt idx="30">
                  <c:v>12.618</c:v>
                </c:pt>
                <c:pt idx="31">
                  <c:v>12.625</c:v>
                </c:pt>
                <c:pt idx="32">
                  <c:v>12.632</c:v>
                </c:pt>
                <c:pt idx="33">
                  <c:v>12.646000000000001</c:v>
                </c:pt>
                <c:pt idx="34">
                  <c:v>12.653</c:v>
                </c:pt>
                <c:pt idx="35">
                  <c:v>12.66</c:v>
                </c:pt>
                <c:pt idx="36">
                  <c:v>12.667</c:v>
                </c:pt>
                <c:pt idx="37">
                  <c:v>12.673999999999999</c:v>
                </c:pt>
                <c:pt idx="38">
                  <c:v>12.680999999999999</c:v>
                </c:pt>
                <c:pt idx="39">
                  <c:v>12.689</c:v>
                </c:pt>
                <c:pt idx="40">
                  <c:v>12.696</c:v>
                </c:pt>
                <c:pt idx="41">
                  <c:v>12.702999999999999</c:v>
                </c:pt>
                <c:pt idx="42">
                  <c:v>12.71</c:v>
                </c:pt>
                <c:pt idx="43">
                  <c:v>12.717000000000001</c:v>
                </c:pt>
                <c:pt idx="44">
                  <c:v>12.724</c:v>
                </c:pt>
                <c:pt idx="45">
                  <c:v>12.731</c:v>
                </c:pt>
                <c:pt idx="46">
                  <c:v>12.739000000000001</c:v>
                </c:pt>
                <c:pt idx="47">
                  <c:v>12.746</c:v>
                </c:pt>
                <c:pt idx="48">
                  <c:v>12.753</c:v>
                </c:pt>
                <c:pt idx="49">
                  <c:v>12.76</c:v>
                </c:pt>
                <c:pt idx="50">
                  <c:v>12.766999999999999</c:v>
                </c:pt>
                <c:pt idx="51">
                  <c:v>12.773999999999999</c:v>
                </c:pt>
                <c:pt idx="52">
                  <c:v>12.781000000000001</c:v>
                </c:pt>
                <c:pt idx="53">
                  <c:v>12.789</c:v>
                </c:pt>
                <c:pt idx="54">
                  <c:v>12.795999999999999</c:v>
                </c:pt>
                <c:pt idx="55">
                  <c:v>12.803000000000001</c:v>
                </c:pt>
                <c:pt idx="56">
                  <c:v>12.81</c:v>
                </c:pt>
                <c:pt idx="57">
                  <c:v>12.817</c:v>
                </c:pt>
                <c:pt idx="58">
                  <c:v>12.824</c:v>
                </c:pt>
                <c:pt idx="59">
                  <c:v>12.832000000000001</c:v>
                </c:pt>
                <c:pt idx="60">
                  <c:v>12.839</c:v>
                </c:pt>
                <c:pt idx="61">
                  <c:v>12.846</c:v>
                </c:pt>
                <c:pt idx="62">
                  <c:v>12.853</c:v>
                </c:pt>
                <c:pt idx="63">
                  <c:v>12.86</c:v>
                </c:pt>
                <c:pt idx="64">
                  <c:v>12.867000000000001</c:v>
                </c:pt>
                <c:pt idx="65">
                  <c:v>12.874000000000001</c:v>
                </c:pt>
                <c:pt idx="66">
                  <c:v>12.882</c:v>
                </c:pt>
                <c:pt idx="67">
                  <c:v>12.888999999999999</c:v>
                </c:pt>
                <c:pt idx="68">
                  <c:v>12.896000000000001</c:v>
                </c:pt>
              </c:numCache>
            </c:numRef>
          </c:xVal>
          <c:yVal>
            <c:numRef>
              <c:f>'RML N-term labelling'!$I$12:$I$80</c:f>
              <c:numCache>
                <c:formatCode>0.0%</c:formatCode>
                <c:ptCount val="69"/>
                <c:pt idx="0">
                  <c:v>1.6294534724974677E-3</c:v>
                </c:pt>
                <c:pt idx="1">
                  <c:v>4.9764389835733475E-3</c:v>
                </c:pt>
                <c:pt idx="2">
                  <c:v>1.9377284537807724E-3</c:v>
                </c:pt>
                <c:pt idx="3">
                  <c:v>7.0462852864755358E-4</c:v>
                </c:pt>
                <c:pt idx="4">
                  <c:v>2.3781212841854932E-3</c:v>
                </c:pt>
                <c:pt idx="5">
                  <c:v>2.2019641520236049E-3</c:v>
                </c:pt>
                <c:pt idx="6">
                  <c:v>3.3029462280354076E-3</c:v>
                </c:pt>
                <c:pt idx="7">
                  <c:v>2.7304355485092704E-3</c:v>
                </c:pt>
                <c:pt idx="8">
                  <c:v>8.3674637776896994E-4</c:v>
                </c:pt>
                <c:pt idx="9">
                  <c:v>3.9635354736424887E-3</c:v>
                </c:pt>
                <c:pt idx="10">
                  <c:v>1.1009820760118025E-3</c:v>
                </c:pt>
                <c:pt idx="11">
                  <c:v>5.2406746818161798E-3</c:v>
                </c:pt>
                <c:pt idx="12">
                  <c:v>1.2419077817413133E-2</c:v>
                </c:pt>
                <c:pt idx="13">
                  <c:v>2.078654159510283E-2</c:v>
                </c:pt>
                <c:pt idx="14">
                  <c:v>2.0566345179900473E-2</c:v>
                </c:pt>
                <c:pt idx="15">
                  <c:v>2.2812348614964548E-2</c:v>
                </c:pt>
                <c:pt idx="16">
                  <c:v>6.1170564143215748E-2</c:v>
                </c:pt>
                <c:pt idx="17">
                  <c:v>5.2582903950323688E-2</c:v>
                </c:pt>
                <c:pt idx="18">
                  <c:v>6.3945038974765486E-2</c:v>
                </c:pt>
                <c:pt idx="19">
                  <c:v>5.6942792971330425E-2</c:v>
                </c:pt>
                <c:pt idx="20">
                  <c:v>5.8660325009908837E-2</c:v>
                </c:pt>
                <c:pt idx="21">
                  <c:v>4.7694543532831285E-2</c:v>
                </c:pt>
                <c:pt idx="22">
                  <c:v>7.1431717091645752E-2</c:v>
                </c:pt>
                <c:pt idx="23">
                  <c:v>6.0818249878891971E-2</c:v>
                </c:pt>
                <c:pt idx="24">
                  <c:v>6.6543356674153342E-2</c:v>
                </c:pt>
                <c:pt idx="25">
                  <c:v>5.7118950103492314E-2</c:v>
                </c:pt>
                <c:pt idx="26">
                  <c:v>3.853437266041309E-2</c:v>
                </c:pt>
                <c:pt idx="27">
                  <c:v>4.4347558021755405E-2</c:v>
                </c:pt>
                <c:pt idx="28">
                  <c:v>5.69868322543709E-2</c:v>
                </c:pt>
                <c:pt idx="29">
                  <c:v>4.9235918439247808E-2</c:v>
                </c:pt>
                <c:pt idx="30">
                  <c:v>2.7524551900295062E-2</c:v>
                </c:pt>
                <c:pt idx="31">
                  <c:v>2.0346148764698112E-2</c:v>
                </c:pt>
                <c:pt idx="32">
                  <c:v>3.0695380279209053E-2</c:v>
                </c:pt>
                <c:pt idx="33">
                  <c:v>3.0519223147047168E-2</c:v>
                </c:pt>
                <c:pt idx="34">
                  <c:v>1.743955608402695E-2</c:v>
                </c:pt>
                <c:pt idx="35">
                  <c:v>2.6599726956445149E-2</c:v>
                </c:pt>
                <c:pt idx="36">
                  <c:v>1.4400845554234378E-2</c:v>
                </c:pt>
                <c:pt idx="37">
                  <c:v>1.1494252873563218E-2</c:v>
                </c:pt>
                <c:pt idx="38">
                  <c:v>1.2154842119170299E-2</c:v>
                </c:pt>
                <c:pt idx="39">
                  <c:v>1.40485312899106E-2</c:v>
                </c:pt>
                <c:pt idx="40">
                  <c:v>1.3872374157748711E-2</c:v>
                </c:pt>
                <c:pt idx="41">
                  <c:v>1.7879948914431672E-2</c:v>
                </c:pt>
                <c:pt idx="42">
                  <c:v>8.279385211608755E-3</c:v>
                </c:pt>
                <c:pt idx="43">
                  <c:v>1.2110802836129827E-2</c:v>
                </c:pt>
                <c:pt idx="44">
                  <c:v>2.4353723521381071E-2</c:v>
                </c:pt>
                <c:pt idx="45">
                  <c:v>1.193464570396794E-2</c:v>
                </c:pt>
                <c:pt idx="46">
                  <c:v>1.5061434799841459E-2</c:v>
                </c:pt>
                <c:pt idx="47">
                  <c:v>9.0720923063372528E-3</c:v>
                </c:pt>
                <c:pt idx="48">
                  <c:v>5.3287532478971241E-3</c:v>
                </c:pt>
                <c:pt idx="49">
                  <c:v>1.0173074382349056E-2</c:v>
                </c:pt>
                <c:pt idx="50">
                  <c:v>4.5360461531686264E-3</c:v>
                </c:pt>
                <c:pt idx="51">
                  <c:v>5.3727925309375963E-3</c:v>
                </c:pt>
                <c:pt idx="52">
                  <c:v>1.4224688422072489E-2</c:v>
                </c:pt>
                <c:pt idx="53">
                  <c:v>1.3255824195182103E-2</c:v>
                </c:pt>
                <c:pt idx="54">
                  <c:v>1.1582331439644163E-2</c:v>
                </c:pt>
                <c:pt idx="55">
                  <c:v>1.0877702910996609E-2</c:v>
                </c:pt>
                <c:pt idx="56">
                  <c:v>1.0789624344915665E-2</c:v>
                </c:pt>
                <c:pt idx="57">
                  <c:v>1.2551195666534549E-2</c:v>
                </c:pt>
                <c:pt idx="58">
                  <c:v>3.6992997753996565E-3</c:v>
                </c:pt>
                <c:pt idx="59">
                  <c:v>7.4426388338397851E-3</c:v>
                </c:pt>
                <c:pt idx="60">
                  <c:v>5.1525961157352362E-3</c:v>
                </c:pt>
                <c:pt idx="61">
                  <c:v>6.2095389087065663E-3</c:v>
                </c:pt>
                <c:pt idx="62">
                  <c:v>8.4555423437706438E-3</c:v>
                </c:pt>
                <c:pt idx="63">
                  <c:v>3.391024794116352E-3</c:v>
                </c:pt>
                <c:pt idx="64">
                  <c:v>2.3781212841854932E-3</c:v>
                </c:pt>
                <c:pt idx="65">
                  <c:v>7.2664817016778963E-3</c:v>
                </c:pt>
                <c:pt idx="66">
                  <c:v>2.0258070198617166E-3</c:v>
                </c:pt>
                <c:pt idx="67">
                  <c:v>7.4866781168802573E-3</c:v>
                </c:pt>
                <c:pt idx="68">
                  <c:v>5.3727925309375963E-3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97-4881-8798-B72FFC973019}"/>
            </c:ext>
          </c:extLst>
        </c:ser>
        <c:ser>
          <c:idx val="2"/>
          <c:order val="2"/>
          <c:tx>
            <c:v>Repeat 3</c:v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labelling'!$L$12:$L$80</c:f>
              <c:numCache>
                <c:formatCode>General</c:formatCode>
                <c:ptCount val="69"/>
                <c:pt idx="0">
                  <c:v>12.407</c:v>
                </c:pt>
                <c:pt idx="1">
                  <c:v>12.414</c:v>
                </c:pt>
                <c:pt idx="2">
                  <c:v>12.422000000000001</c:v>
                </c:pt>
                <c:pt idx="3">
                  <c:v>12.429</c:v>
                </c:pt>
                <c:pt idx="4">
                  <c:v>12.436</c:v>
                </c:pt>
                <c:pt idx="5">
                  <c:v>12.443</c:v>
                </c:pt>
                <c:pt idx="6">
                  <c:v>12.45</c:v>
                </c:pt>
                <c:pt idx="7">
                  <c:v>12.457000000000001</c:v>
                </c:pt>
                <c:pt idx="8">
                  <c:v>12.464</c:v>
                </c:pt>
                <c:pt idx="9">
                  <c:v>12.472</c:v>
                </c:pt>
                <c:pt idx="10">
                  <c:v>12.478999999999999</c:v>
                </c:pt>
                <c:pt idx="11">
                  <c:v>12.486000000000001</c:v>
                </c:pt>
                <c:pt idx="12">
                  <c:v>12.493</c:v>
                </c:pt>
                <c:pt idx="13">
                  <c:v>12.5</c:v>
                </c:pt>
                <c:pt idx="14">
                  <c:v>12.507</c:v>
                </c:pt>
                <c:pt idx="15">
                  <c:v>12.515000000000001</c:v>
                </c:pt>
                <c:pt idx="16">
                  <c:v>12.522</c:v>
                </c:pt>
                <c:pt idx="17">
                  <c:v>12.529</c:v>
                </c:pt>
                <c:pt idx="18">
                  <c:v>12.536</c:v>
                </c:pt>
                <c:pt idx="19">
                  <c:v>12.542999999999999</c:v>
                </c:pt>
                <c:pt idx="20">
                  <c:v>12.55</c:v>
                </c:pt>
                <c:pt idx="21">
                  <c:v>12.557</c:v>
                </c:pt>
                <c:pt idx="22">
                  <c:v>12.565</c:v>
                </c:pt>
                <c:pt idx="23">
                  <c:v>12.571999999999999</c:v>
                </c:pt>
                <c:pt idx="24">
                  <c:v>12.579000000000001</c:v>
                </c:pt>
                <c:pt idx="25">
                  <c:v>12.586</c:v>
                </c:pt>
                <c:pt idx="26">
                  <c:v>12.593</c:v>
                </c:pt>
                <c:pt idx="27">
                  <c:v>12.6</c:v>
                </c:pt>
                <c:pt idx="28">
                  <c:v>12.606999999999999</c:v>
                </c:pt>
                <c:pt idx="29">
                  <c:v>12.615</c:v>
                </c:pt>
                <c:pt idx="30">
                  <c:v>12.622</c:v>
                </c:pt>
                <c:pt idx="31">
                  <c:v>12.629</c:v>
                </c:pt>
                <c:pt idx="32">
                  <c:v>12.643000000000001</c:v>
                </c:pt>
                <c:pt idx="33">
                  <c:v>12.65</c:v>
                </c:pt>
                <c:pt idx="34">
                  <c:v>12.657</c:v>
                </c:pt>
                <c:pt idx="35">
                  <c:v>12.664</c:v>
                </c:pt>
                <c:pt idx="36">
                  <c:v>12.670999999999999</c:v>
                </c:pt>
                <c:pt idx="37">
                  <c:v>12.678000000000001</c:v>
                </c:pt>
                <c:pt idx="38">
                  <c:v>12.685</c:v>
                </c:pt>
                <c:pt idx="39">
                  <c:v>12.693</c:v>
                </c:pt>
                <c:pt idx="40">
                  <c:v>12.7</c:v>
                </c:pt>
                <c:pt idx="41">
                  <c:v>12.707000000000001</c:v>
                </c:pt>
                <c:pt idx="42">
                  <c:v>12.714</c:v>
                </c:pt>
                <c:pt idx="43">
                  <c:v>12.721</c:v>
                </c:pt>
                <c:pt idx="44">
                  <c:v>12.728</c:v>
                </c:pt>
                <c:pt idx="45">
                  <c:v>12.734999999999999</c:v>
                </c:pt>
                <c:pt idx="46">
                  <c:v>12.743</c:v>
                </c:pt>
                <c:pt idx="47">
                  <c:v>12.75</c:v>
                </c:pt>
                <c:pt idx="48">
                  <c:v>12.757</c:v>
                </c:pt>
                <c:pt idx="49">
                  <c:v>12.763999999999999</c:v>
                </c:pt>
                <c:pt idx="50">
                  <c:v>12.771000000000001</c:v>
                </c:pt>
                <c:pt idx="51">
                  <c:v>12.778</c:v>
                </c:pt>
                <c:pt idx="52">
                  <c:v>12.786</c:v>
                </c:pt>
                <c:pt idx="53">
                  <c:v>12.792999999999999</c:v>
                </c:pt>
                <c:pt idx="54">
                  <c:v>12.8</c:v>
                </c:pt>
                <c:pt idx="55">
                  <c:v>12.807</c:v>
                </c:pt>
                <c:pt idx="56">
                  <c:v>12.814</c:v>
                </c:pt>
                <c:pt idx="57">
                  <c:v>12.821</c:v>
                </c:pt>
                <c:pt idx="58">
                  <c:v>12.827999999999999</c:v>
                </c:pt>
                <c:pt idx="59">
                  <c:v>12.836</c:v>
                </c:pt>
                <c:pt idx="60">
                  <c:v>12.843</c:v>
                </c:pt>
                <c:pt idx="61">
                  <c:v>12.85</c:v>
                </c:pt>
                <c:pt idx="62">
                  <c:v>12.856999999999999</c:v>
                </c:pt>
                <c:pt idx="63">
                  <c:v>12.864000000000001</c:v>
                </c:pt>
                <c:pt idx="64">
                  <c:v>12.871</c:v>
                </c:pt>
                <c:pt idx="65">
                  <c:v>12.878</c:v>
                </c:pt>
                <c:pt idx="66">
                  <c:v>12.885999999999999</c:v>
                </c:pt>
                <c:pt idx="67">
                  <c:v>12.893000000000001</c:v>
                </c:pt>
                <c:pt idx="68">
                  <c:v>12.9</c:v>
                </c:pt>
              </c:numCache>
            </c:numRef>
          </c:xVal>
          <c:yVal>
            <c:numRef>
              <c:f>'RML N-term labelling'!$N$12:$N$80</c:f>
              <c:numCache>
                <c:formatCode>0.0%</c:formatCode>
                <c:ptCount val="69"/>
                <c:pt idx="0">
                  <c:v>4.565217391304348E-4</c:v>
                </c:pt>
                <c:pt idx="1">
                  <c:v>4.3478260869565219E-4</c:v>
                </c:pt>
                <c:pt idx="2">
                  <c:v>8.9130434782608693E-4</c:v>
                </c:pt>
                <c:pt idx="3">
                  <c:v>8.6956521739130438E-4</c:v>
                </c:pt>
                <c:pt idx="4">
                  <c:v>9.1304347826086959E-4</c:v>
                </c:pt>
                <c:pt idx="5">
                  <c:v>2.2391304347826086E-3</c:v>
                </c:pt>
                <c:pt idx="6">
                  <c:v>2.8260869565217392E-3</c:v>
                </c:pt>
                <c:pt idx="7">
                  <c:v>1.0195652173913043E-2</c:v>
                </c:pt>
                <c:pt idx="8">
                  <c:v>8.9130434782608691E-3</c:v>
                </c:pt>
                <c:pt idx="9">
                  <c:v>1.6913043478260871E-2</c:v>
                </c:pt>
                <c:pt idx="10">
                  <c:v>2.5086956521739132E-2</c:v>
                </c:pt>
                <c:pt idx="11">
                  <c:v>2.4717391304347826E-2</c:v>
                </c:pt>
                <c:pt idx="12">
                  <c:v>3.6891304347826087E-2</c:v>
                </c:pt>
                <c:pt idx="13">
                  <c:v>4.4086956521739128E-2</c:v>
                </c:pt>
                <c:pt idx="14">
                  <c:v>5.9108695652173915E-2</c:v>
                </c:pt>
                <c:pt idx="15">
                  <c:v>6.8695652173913047E-2</c:v>
                </c:pt>
                <c:pt idx="16">
                  <c:v>7.0804347826086952E-2</c:v>
                </c:pt>
                <c:pt idx="17">
                  <c:v>5.4934782608695651E-2</c:v>
                </c:pt>
                <c:pt idx="18">
                  <c:v>6.3456521739130439E-2</c:v>
                </c:pt>
                <c:pt idx="19">
                  <c:v>5.7826086956521743E-2</c:v>
                </c:pt>
                <c:pt idx="20">
                  <c:v>4.8739130434782611E-2</c:v>
                </c:pt>
                <c:pt idx="21">
                  <c:v>5.8217391304347825E-2</c:v>
                </c:pt>
                <c:pt idx="22">
                  <c:v>4.1652173913043475E-2</c:v>
                </c:pt>
                <c:pt idx="23">
                  <c:v>3.7630434782608697E-2</c:v>
                </c:pt>
                <c:pt idx="24">
                  <c:v>3.95E-2</c:v>
                </c:pt>
                <c:pt idx="25">
                  <c:v>3.4043478260869564E-2</c:v>
                </c:pt>
                <c:pt idx="26">
                  <c:v>3.9630434782608692E-2</c:v>
                </c:pt>
                <c:pt idx="27">
                  <c:v>2.4108695652173912E-2</c:v>
                </c:pt>
                <c:pt idx="28">
                  <c:v>1.5239130434782609E-2</c:v>
                </c:pt>
                <c:pt idx="29">
                  <c:v>1.8891304347826088E-2</c:v>
                </c:pt>
                <c:pt idx="30">
                  <c:v>1.2391304347826086E-2</c:v>
                </c:pt>
                <c:pt idx="31">
                  <c:v>2.3521739130434781E-2</c:v>
                </c:pt>
                <c:pt idx="32">
                  <c:v>1.8608695652173914E-2</c:v>
                </c:pt>
                <c:pt idx="33">
                  <c:v>1.1152173913043479E-2</c:v>
                </c:pt>
                <c:pt idx="34">
                  <c:v>9.5652173913043474E-3</c:v>
                </c:pt>
                <c:pt idx="35">
                  <c:v>7.8478260869565223E-3</c:v>
                </c:pt>
                <c:pt idx="36">
                  <c:v>1.3652173913043478E-2</c:v>
                </c:pt>
                <c:pt idx="37">
                  <c:v>7.152173913043478E-3</c:v>
                </c:pt>
                <c:pt idx="38">
                  <c:v>1.2913043478260869E-2</c:v>
                </c:pt>
                <c:pt idx="39">
                  <c:v>9.4782608695652172E-3</c:v>
                </c:pt>
                <c:pt idx="40">
                  <c:v>4.7608695652173912E-3</c:v>
                </c:pt>
                <c:pt idx="41">
                  <c:v>8.2173913043478257E-3</c:v>
                </c:pt>
                <c:pt idx="42">
                  <c:v>5.5869565217391308E-3</c:v>
                </c:pt>
                <c:pt idx="43">
                  <c:v>1.2782608695652174E-2</c:v>
                </c:pt>
                <c:pt idx="44">
                  <c:v>8.7608695652173912E-3</c:v>
                </c:pt>
                <c:pt idx="45">
                  <c:v>6.3043478260869567E-3</c:v>
                </c:pt>
                <c:pt idx="46">
                  <c:v>7.8695652173913049E-3</c:v>
                </c:pt>
                <c:pt idx="47">
                  <c:v>1.0456521739130436E-2</c:v>
                </c:pt>
                <c:pt idx="48">
                  <c:v>2.3260869565217392E-3</c:v>
                </c:pt>
                <c:pt idx="49">
                  <c:v>1.0913043478260869E-2</c:v>
                </c:pt>
                <c:pt idx="50">
                  <c:v>3.6521739130434784E-3</c:v>
                </c:pt>
                <c:pt idx="51">
                  <c:v>8.0000000000000002E-3</c:v>
                </c:pt>
                <c:pt idx="52">
                  <c:v>7.3260869565217393E-3</c:v>
                </c:pt>
                <c:pt idx="53">
                  <c:v>7.4782608695652172E-3</c:v>
                </c:pt>
                <c:pt idx="54">
                  <c:v>5.9782608695652176E-3</c:v>
                </c:pt>
                <c:pt idx="55">
                  <c:v>5.1304347826086954E-3</c:v>
                </c:pt>
                <c:pt idx="56">
                  <c:v>3.1304347826086958E-3</c:v>
                </c:pt>
                <c:pt idx="57">
                  <c:v>5.6304347826086959E-3</c:v>
                </c:pt>
                <c:pt idx="58">
                  <c:v>4.7608695652173912E-3</c:v>
                </c:pt>
                <c:pt idx="59">
                  <c:v>2.934782608695652E-3</c:v>
                </c:pt>
                <c:pt idx="60">
                  <c:v>2.8695652173913043E-3</c:v>
                </c:pt>
                <c:pt idx="61">
                  <c:v>3.4130434782608694E-3</c:v>
                </c:pt>
                <c:pt idx="62">
                  <c:v>2.7608695652173911E-3</c:v>
                </c:pt>
                <c:pt idx="63">
                  <c:v>4.956521739130435E-3</c:v>
                </c:pt>
                <c:pt idx="64">
                  <c:v>2.7826086956521741E-3</c:v>
                </c:pt>
                <c:pt idx="65">
                  <c:v>1.217391304347826E-3</c:v>
                </c:pt>
                <c:pt idx="66">
                  <c:v>3.1304347826086958E-3</c:v>
                </c:pt>
                <c:pt idx="67">
                  <c:v>5.7173913043478261E-3</c:v>
                </c:pt>
                <c:pt idx="68">
                  <c:v>3.0434782608695652E-3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497-4881-8798-B72FFC973019}"/>
            </c:ext>
          </c:extLst>
        </c:ser>
        <c:ser>
          <c:idx val="3"/>
          <c:order val="3"/>
          <c:tx>
            <c:v>Threshold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10</c:v>
              </c:pt>
              <c:pt idx="1">
                <c:v>15</c:v>
              </c:pt>
            </c:numLit>
          </c:xVal>
          <c:yVal>
            <c:numRef>
              <c:f>('RML N-term labelling'!$BN$4,'RML N-term labelling'!$BN$4)</c:f>
              <c:numCache>
                <c:formatCode>0.0%</c:formatCode>
                <c:ptCount val="2"/>
                <c:pt idx="0">
                  <c:v>0.05</c:v>
                </c:pt>
                <c:pt idx="1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497-4881-8798-B72FFC973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517663"/>
        <c:axId val="493515167"/>
      </c:scatterChart>
      <c:valAx>
        <c:axId val="493517663"/>
        <c:scaling>
          <c:orientation val="minMax"/>
          <c:max val="12.9"/>
          <c:min val="12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Retention</a:t>
                </a:r>
                <a:r>
                  <a:rPr lang="en-GB" baseline="0"/>
                  <a:t> Time (mins)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84369516875123141"/>
              <c:y val="0.970955034632132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5167"/>
        <c:crosses val="autoZero"/>
        <c:crossBetween val="midCat"/>
      </c:valAx>
      <c:valAx>
        <c:axId val="493515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Normalized</a:t>
                </a:r>
                <a:r>
                  <a:rPr lang="en-GB" baseline="0"/>
                  <a:t> Intensity (%)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610306366492035E-3"/>
              <c:y val="7.36788273958592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7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/>
              <a:t>PrP 85-105 +TMPP</a:t>
            </a:r>
          </a:p>
        </c:rich>
      </c:tx>
      <c:layout>
        <c:manualLayout>
          <c:xMode val="edge"/>
          <c:yMode val="edge"/>
          <c:x val="4.7345380537835102E-2"/>
          <c:y val="9.931382747201891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labelling'!$Q$12:$Q$80</c:f>
              <c:numCache>
                <c:formatCode>General</c:formatCode>
                <c:ptCount val="69"/>
                <c:pt idx="0">
                  <c:v>13.805999999999999</c:v>
                </c:pt>
                <c:pt idx="1">
                  <c:v>13.813000000000001</c:v>
                </c:pt>
                <c:pt idx="2">
                  <c:v>13.82</c:v>
                </c:pt>
                <c:pt idx="3">
                  <c:v>13.827</c:v>
                </c:pt>
                <c:pt idx="4">
                  <c:v>13.834</c:v>
                </c:pt>
                <c:pt idx="5">
                  <c:v>13.842000000000001</c:v>
                </c:pt>
                <c:pt idx="6">
                  <c:v>13.849</c:v>
                </c:pt>
                <c:pt idx="7">
                  <c:v>13.856</c:v>
                </c:pt>
                <c:pt idx="8">
                  <c:v>13.863</c:v>
                </c:pt>
                <c:pt idx="9">
                  <c:v>13.87</c:v>
                </c:pt>
                <c:pt idx="10">
                  <c:v>13.877000000000001</c:v>
                </c:pt>
                <c:pt idx="11">
                  <c:v>13.884</c:v>
                </c:pt>
                <c:pt idx="12">
                  <c:v>13.891999999999999</c:v>
                </c:pt>
                <c:pt idx="13">
                  <c:v>13.898999999999999</c:v>
                </c:pt>
                <c:pt idx="14">
                  <c:v>13.906000000000001</c:v>
                </c:pt>
                <c:pt idx="15">
                  <c:v>13.913</c:v>
                </c:pt>
                <c:pt idx="16">
                  <c:v>13.92</c:v>
                </c:pt>
                <c:pt idx="17">
                  <c:v>13.927</c:v>
                </c:pt>
                <c:pt idx="18">
                  <c:v>13.935</c:v>
                </c:pt>
                <c:pt idx="19">
                  <c:v>13.942</c:v>
                </c:pt>
                <c:pt idx="20">
                  <c:v>13.949</c:v>
                </c:pt>
                <c:pt idx="21">
                  <c:v>13.956</c:v>
                </c:pt>
                <c:pt idx="22">
                  <c:v>13.962999999999999</c:v>
                </c:pt>
                <c:pt idx="23">
                  <c:v>13.97</c:v>
                </c:pt>
                <c:pt idx="24">
                  <c:v>13.977</c:v>
                </c:pt>
                <c:pt idx="25">
                  <c:v>13.984999999999999</c:v>
                </c:pt>
                <c:pt idx="26">
                  <c:v>13.992000000000001</c:v>
                </c:pt>
                <c:pt idx="27">
                  <c:v>13.999000000000001</c:v>
                </c:pt>
                <c:pt idx="28">
                  <c:v>14.006</c:v>
                </c:pt>
                <c:pt idx="29">
                  <c:v>14.013</c:v>
                </c:pt>
                <c:pt idx="30">
                  <c:v>14.02</c:v>
                </c:pt>
                <c:pt idx="31">
                  <c:v>14.028</c:v>
                </c:pt>
                <c:pt idx="32">
                  <c:v>14.035</c:v>
                </c:pt>
                <c:pt idx="33">
                  <c:v>14.042</c:v>
                </c:pt>
                <c:pt idx="34">
                  <c:v>14.048999999999999</c:v>
                </c:pt>
                <c:pt idx="35">
                  <c:v>14.055999999999999</c:v>
                </c:pt>
                <c:pt idx="36">
                  <c:v>14.063000000000001</c:v>
                </c:pt>
                <c:pt idx="37">
                  <c:v>14.07</c:v>
                </c:pt>
                <c:pt idx="38">
                  <c:v>14.077999999999999</c:v>
                </c:pt>
                <c:pt idx="39">
                  <c:v>14.085000000000001</c:v>
                </c:pt>
                <c:pt idx="40">
                  <c:v>14.092000000000001</c:v>
                </c:pt>
                <c:pt idx="41">
                  <c:v>14.099</c:v>
                </c:pt>
                <c:pt idx="42">
                  <c:v>14.106</c:v>
                </c:pt>
                <c:pt idx="43">
                  <c:v>14.113</c:v>
                </c:pt>
                <c:pt idx="44">
                  <c:v>14.12</c:v>
                </c:pt>
                <c:pt idx="45">
                  <c:v>14.128</c:v>
                </c:pt>
                <c:pt idx="46">
                  <c:v>14.135</c:v>
                </c:pt>
                <c:pt idx="47">
                  <c:v>14.148</c:v>
                </c:pt>
                <c:pt idx="48">
                  <c:v>14.156000000000001</c:v>
                </c:pt>
                <c:pt idx="49">
                  <c:v>14.163</c:v>
                </c:pt>
                <c:pt idx="50">
                  <c:v>14.17</c:v>
                </c:pt>
                <c:pt idx="51">
                  <c:v>14.177</c:v>
                </c:pt>
                <c:pt idx="52">
                  <c:v>14.183999999999999</c:v>
                </c:pt>
                <c:pt idx="53">
                  <c:v>14.191000000000001</c:v>
                </c:pt>
                <c:pt idx="54">
                  <c:v>14.198</c:v>
                </c:pt>
                <c:pt idx="55">
                  <c:v>14.206</c:v>
                </c:pt>
                <c:pt idx="56">
                  <c:v>14.212999999999999</c:v>
                </c:pt>
                <c:pt idx="57">
                  <c:v>14.22</c:v>
                </c:pt>
                <c:pt idx="58">
                  <c:v>14.227</c:v>
                </c:pt>
                <c:pt idx="59">
                  <c:v>14.234</c:v>
                </c:pt>
                <c:pt idx="60">
                  <c:v>14.241</c:v>
                </c:pt>
                <c:pt idx="61">
                  <c:v>14.247999999999999</c:v>
                </c:pt>
                <c:pt idx="62">
                  <c:v>14.256</c:v>
                </c:pt>
                <c:pt idx="63">
                  <c:v>14.263</c:v>
                </c:pt>
                <c:pt idx="64">
                  <c:v>14.27</c:v>
                </c:pt>
                <c:pt idx="65">
                  <c:v>14.276999999999999</c:v>
                </c:pt>
                <c:pt idx="66">
                  <c:v>14.284000000000001</c:v>
                </c:pt>
                <c:pt idx="67">
                  <c:v>14.291</c:v>
                </c:pt>
                <c:pt idx="68">
                  <c:v>14.298999999999999</c:v>
                </c:pt>
              </c:numCache>
            </c:numRef>
          </c:xVal>
          <c:yVal>
            <c:numRef>
              <c:f>'RML N-term labelling'!$S$12:$S$80</c:f>
              <c:numCache>
                <c:formatCode>0.0%</c:formatCode>
                <c:ptCount val="69"/>
                <c:pt idx="0">
                  <c:v>2.42236825151398E-3</c:v>
                </c:pt>
                <c:pt idx="1">
                  <c:v>3.6593222522870762E-3</c:v>
                </c:pt>
                <c:pt idx="2">
                  <c:v>1.9069707511918568E-3</c:v>
                </c:pt>
                <c:pt idx="3">
                  <c:v>8.5040587553150367E-4</c:v>
                </c:pt>
                <c:pt idx="4">
                  <c:v>2.0358201262723878E-3</c:v>
                </c:pt>
                <c:pt idx="5">
                  <c:v>4.0201005025125632E-3</c:v>
                </c:pt>
                <c:pt idx="6">
                  <c:v>2.4996778765622985E-3</c:v>
                </c:pt>
                <c:pt idx="7">
                  <c:v>1.7523515010952197E-3</c:v>
                </c:pt>
                <c:pt idx="8">
                  <c:v>4.3035691276897305E-3</c:v>
                </c:pt>
                <c:pt idx="9">
                  <c:v>2.0873598763046001E-3</c:v>
                </c:pt>
                <c:pt idx="10">
                  <c:v>3.0408452519005281E-3</c:v>
                </c:pt>
                <c:pt idx="11">
                  <c:v>2.8862260018038912E-3</c:v>
                </c:pt>
                <c:pt idx="12">
                  <c:v>7.9886612549929137E-4</c:v>
                </c:pt>
                <c:pt idx="13">
                  <c:v>7.1897951294936221E-3</c:v>
                </c:pt>
                <c:pt idx="14">
                  <c:v>1.7214276510758922E-2</c:v>
                </c:pt>
                <c:pt idx="15">
                  <c:v>1.9172787011982991E-2</c:v>
                </c:pt>
                <c:pt idx="16">
                  <c:v>2.731606751707254E-2</c:v>
                </c:pt>
                <c:pt idx="17">
                  <c:v>4.6308465403942789E-2</c:v>
                </c:pt>
                <c:pt idx="18">
                  <c:v>7.3908001546192495E-2</c:v>
                </c:pt>
                <c:pt idx="19">
                  <c:v>7.8031181548769493E-2</c:v>
                </c:pt>
                <c:pt idx="20">
                  <c:v>0.10452261306532663</c:v>
                </c:pt>
                <c:pt idx="21">
                  <c:v>0.10941888931838681</c:v>
                </c:pt>
                <c:pt idx="22">
                  <c:v>0.10720268006700168</c:v>
                </c:pt>
                <c:pt idx="23">
                  <c:v>0.14848601984280377</c:v>
                </c:pt>
                <c:pt idx="24">
                  <c:v>0.15193918309496199</c:v>
                </c:pt>
                <c:pt idx="25">
                  <c:v>0.14663058884164412</c:v>
                </c:pt>
                <c:pt idx="26">
                  <c:v>0.14681097796675685</c:v>
                </c:pt>
                <c:pt idx="27">
                  <c:v>0.15425847184641153</c:v>
                </c:pt>
                <c:pt idx="28">
                  <c:v>0.15670660997294164</c:v>
                </c:pt>
                <c:pt idx="29">
                  <c:v>0.12299961345187475</c:v>
                </c:pt>
                <c:pt idx="30">
                  <c:v>9.9420177812137606E-2</c:v>
                </c:pt>
                <c:pt idx="31">
                  <c:v>9.4240432933900276E-2</c:v>
                </c:pt>
                <c:pt idx="32">
                  <c:v>8.0427779925267368E-2</c:v>
                </c:pt>
                <c:pt idx="33">
                  <c:v>8.0247390800154625E-2</c:v>
                </c:pt>
                <c:pt idx="34">
                  <c:v>5.7801829661126146E-2</c:v>
                </c:pt>
                <c:pt idx="35">
                  <c:v>5.5044453034402786E-2</c:v>
                </c:pt>
                <c:pt idx="36">
                  <c:v>4.5226130653266333E-2</c:v>
                </c:pt>
                <c:pt idx="37">
                  <c:v>3.7727097023579438E-2</c:v>
                </c:pt>
                <c:pt idx="38">
                  <c:v>4.3757247777348282E-2</c:v>
                </c:pt>
                <c:pt idx="39">
                  <c:v>2.3708285014817677E-2</c:v>
                </c:pt>
                <c:pt idx="40">
                  <c:v>3.3191599020744748E-2</c:v>
                </c:pt>
                <c:pt idx="41">
                  <c:v>2.2780569514237858E-2</c:v>
                </c:pt>
                <c:pt idx="42">
                  <c:v>2.4790619765494137E-2</c:v>
                </c:pt>
                <c:pt idx="43">
                  <c:v>9.998711506249194E-3</c:v>
                </c:pt>
                <c:pt idx="44">
                  <c:v>1.1416054632135034E-2</c:v>
                </c:pt>
                <c:pt idx="45">
                  <c:v>1.9842803762401752E-2</c:v>
                </c:pt>
                <c:pt idx="46">
                  <c:v>2.0899368638062105E-2</c:v>
                </c:pt>
                <c:pt idx="47">
                  <c:v>1.4302280633938926E-2</c:v>
                </c:pt>
                <c:pt idx="48">
                  <c:v>1.3941502383713439E-2</c:v>
                </c:pt>
                <c:pt idx="49">
                  <c:v>2.2780569514237858E-2</c:v>
                </c:pt>
                <c:pt idx="50">
                  <c:v>1.0050251256281407E-2</c:v>
                </c:pt>
                <c:pt idx="51">
                  <c:v>1.5642314134776448E-2</c:v>
                </c:pt>
                <c:pt idx="52">
                  <c:v>6.1074603788171629E-3</c:v>
                </c:pt>
                <c:pt idx="53">
                  <c:v>1.1596443757247778E-2</c:v>
                </c:pt>
                <c:pt idx="54">
                  <c:v>4.0974101275608812E-3</c:v>
                </c:pt>
                <c:pt idx="55">
                  <c:v>8.0917407550573379E-3</c:v>
                </c:pt>
                <c:pt idx="56">
                  <c:v>1.1570673882231671E-2</c:v>
                </c:pt>
                <c:pt idx="57">
                  <c:v>7.5505733797191082E-3</c:v>
                </c:pt>
                <c:pt idx="58">
                  <c:v>8.3236696302022937E-3</c:v>
                </c:pt>
                <c:pt idx="59">
                  <c:v>3.4789331271743332E-3</c:v>
                </c:pt>
                <c:pt idx="60">
                  <c:v>4.5097281278185797E-3</c:v>
                </c:pt>
                <c:pt idx="61">
                  <c:v>5.4116737533822963E-3</c:v>
                </c:pt>
                <c:pt idx="62">
                  <c:v>6.390929003994331E-3</c:v>
                </c:pt>
                <c:pt idx="63">
                  <c:v>3.710862002319289E-3</c:v>
                </c:pt>
                <c:pt idx="64">
                  <c:v>5.6436026285272512E-3</c:v>
                </c:pt>
                <c:pt idx="65">
                  <c:v>3.3243138770776962E-3</c:v>
                </c:pt>
                <c:pt idx="66">
                  <c:v>8.1948202551217625E-3</c:v>
                </c:pt>
                <c:pt idx="67">
                  <c:v>7.1382553794614098E-3</c:v>
                </c:pt>
                <c:pt idx="68">
                  <c:v>4.4324185027702617E-3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0C-45D9-8B80-D23438D9CAEA}"/>
            </c:ext>
          </c:extLst>
        </c:ser>
        <c:ser>
          <c:idx val="1"/>
          <c:order val="1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labelling'!$V$12:$V$80</c:f>
              <c:numCache>
                <c:formatCode>General</c:formatCode>
                <c:ptCount val="69"/>
                <c:pt idx="0">
                  <c:v>13.803000000000001</c:v>
                </c:pt>
                <c:pt idx="1">
                  <c:v>13.81</c:v>
                </c:pt>
                <c:pt idx="2">
                  <c:v>13.817</c:v>
                </c:pt>
                <c:pt idx="3">
                  <c:v>13.824</c:v>
                </c:pt>
                <c:pt idx="4">
                  <c:v>13.831</c:v>
                </c:pt>
                <c:pt idx="5">
                  <c:v>13.837999999999999</c:v>
                </c:pt>
                <c:pt idx="6">
                  <c:v>13.846</c:v>
                </c:pt>
                <c:pt idx="7">
                  <c:v>13.853</c:v>
                </c:pt>
                <c:pt idx="8">
                  <c:v>13.86</c:v>
                </c:pt>
                <c:pt idx="9">
                  <c:v>13.867000000000001</c:v>
                </c:pt>
                <c:pt idx="10">
                  <c:v>13.874000000000001</c:v>
                </c:pt>
                <c:pt idx="11">
                  <c:v>13.881</c:v>
                </c:pt>
                <c:pt idx="12">
                  <c:v>13.888</c:v>
                </c:pt>
                <c:pt idx="13">
                  <c:v>13.896000000000001</c:v>
                </c:pt>
                <c:pt idx="14">
                  <c:v>13.903</c:v>
                </c:pt>
                <c:pt idx="15">
                  <c:v>13.91</c:v>
                </c:pt>
                <c:pt idx="16">
                  <c:v>13.917</c:v>
                </c:pt>
                <c:pt idx="17">
                  <c:v>13.923999999999999</c:v>
                </c:pt>
                <c:pt idx="18">
                  <c:v>13.930999999999999</c:v>
                </c:pt>
                <c:pt idx="19">
                  <c:v>13.938000000000001</c:v>
                </c:pt>
                <c:pt idx="20">
                  <c:v>13.946</c:v>
                </c:pt>
                <c:pt idx="21">
                  <c:v>13.952999999999999</c:v>
                </c:pt>
                <c:pt idx="22">
                  <c:v>13.96</c:v>
                </c:pt>
                <c:pt idx="23">
                  <c:v>13.967000000000001</c:v>
                </c:pt>
                <c:pt idx="24">
                  <c:v>13.974</c:v>
                </c:pt>
                <c:pt idx="25">
                  <c:v>13.981</c:v>
                </c:pt>
                <c:pt idx="26">
                  <c:v>13.989000000000001</c:v>
                </c:pt>
                <c:pt idx="27">
                  <c:v>13.996</c:v>
                </c:pt>
                <c:pt idx="28">
                  <c:v>14.003</c:v>
                </c:pt>
                <c:pt idx="29">
                  <c:v>14.01</c:v>
                </c:pt>
                <c:pt idx="30">
                  <c:v>14.016999999999999</c:v>
                </c:pt>
                <c:pt idx="31">
                  <c:v>14.023999999999999</c:v>
                </c:pt>
                <c:pt idx="32">
                  <c:v>14.031000000000001</c:v>
                </c:pt>
                <c:pt idx="33">
                  <c:v>14.039</c:v>
                </c:pt>
                <c:pt idx="34">
                  <c:v>14.045999999999999</c:v>
                </c:pt>
                <c:pt idx="35">
                  <c:v>14.053000000000001</c:v>
                </c:pt>
                <c:pt idx="36">
                  <c:v>14.06</c:v>
                </c:pt>
                <c:pt idx="37">
                  <c:v>14.067</c:v>
                </c:pt>
                <c:pt idx="38">
                  <c:v>14.074</c:v>
                </c:pt>
                <c:pt idx="39">
                  <c:v>14.082000000000001</c:v>
                </c:pt>
                <c:pt idx="40">
                  <c:v>14.089</c:v>
                </c:pt>
                <c:pt idx="41">
                  <c:v>14.096</c:v>
                </c:pt>
                <c:pt idx="42">
                  <c:v>14.103</c:v>
                </c:pt>
                <c:pt idx="43">
                  <c:v>14.11</c:v>
                </c:pt>
                <c:pt idx="44">
                  <c:v>14.117000000000001</c:v>
                </c:pt>
                <c:pt idx="45">
                  <c:v>14.124000000000001</c:v>
                </c:pt>
                <c:pt idx="46">
                  <c:v>14.132</c:v>
                </c:pt>
                <c:pt idx="47">
                  <c:v>14.138999999999999</c:v>
                </c:pt>
                <c:pt idx="48">
                  <c:v>14.151999999999999</c:v>
                </c:pt>
                <c:pt idx="49">
                  <c:v>14.159000000000001</c:v>
                </c:pt>
                <c:pt idx="50">
                  <c:v>14.167</c:v>
                </c:pt>
                <c:pt idx="51">
                  <c:v>14.173999999999999</c:v>
                </c:pt>
                <c:pt idx="52">
                  <c:v>14.180999999999999</c:v>
                </c:pt>
                <c:pt idx="53">
                  <c:v>14.188000000000001</c:v>
                </c:pt>
                <c:pt idx="54">
                  <c:v>14.195</c:v>
                </c:pt>
                <c:pt idx="55">
                  <c:v>14.202</c:v>
                </c:pt>
                <c:pt idx="56">
                  <c:v>14.21</c:v>
                </c:pt>
                <c:pt idx="57">
                  <c:v>14.217000000000001</c:v>
                </c:pt>
                <c:pt idx="58">
                  <c:v>14.224</c:v>
                </c:pt>
                <c:pt idx="59">
                  <c:v>14.231</c:v>
                </c:pt>
                <c:pt idx="60">
                  <c:v>14.238</c:v>
                </c:pt>
                <c:pt idx="61">
                  <c:v>14.244999999999999</c:v>
                </c:pt>
                <c:pt idx="62">
                  <c:v>14.252000000000001</c:v>
                </c:pt>
                <c:pt idx="63">
                  <c:v>14.26</c:v>
                </c:pt>
                <c:pt idx="64">
                  <c:v>14.266999999999999</c:v>
                </c:pt>
                <c:pt idx="65">
                  <c:v>14.273999999999999</c:v>
                </c:pt>
                <c:pt idx="66">
                  <c:v>14.281000000000001</c:v>
                </c:pt>
                <c:pt idx="67">
                  <c:v>14.288</c:v>
                </c:pt>
                <c:pt idx="68">
                  <c:v>14.295</c:v>
                </c:pt>
              </c:numCache>
            </c:numRef>
          </c:xVal>
          <c:yVal>
            <c:numRef>
              <c:f>'RML N-term labelling'!$X$12:$X$80</c:f>
              <c:numCache>
                <c:formatCode>0.0%</c:formatCode>
                <c:ptCount val="69"/>
                <c:pt idx="0">
                  <c:v>3.3469855110758798E-3</c:v>
                </c:pt>
                <c:pt idx="1">
                  <c:v>5.3287532478971241E-3</c:v>
                </c:pt>
                <c:pt idx="2">
                  <c:v>4.7562425683709865E-3</c:v>
                </c:pt>
                <c:pt idx="3">
                  <c:v>5.0204782666138197E-3</c:v>
                </c:pt>
                <c:pt idx="4">
                  <c:v>3.9635354736424893E-4</c:v>
                </c:pt>
                <c:pt idx="5">
                  <c:v>2.554278416347382E-3</c:v>
                </c:pt>
                <c:pt idx="6">
                  <c:v>4.8443211344519309E-3</c:v>
                </c:pt>
                <c:pt idx="7">
                  <c:v>3.1708283789139914E-3</c:v>
                </c:pt>
                <c:pt idx="8">
                  <c:v>2.2900427181045493E-3</c:v>
                </c:pt>
                <c:pt idx="9">
                  <c:v>8.3674637776896994E-4</c:v>
                </c:pt>
                <c:pt idx="10">
                  <c:v>2.0258070198617166E-3</c:v>
                </c:pt>
                <c:pt idx="11">
                  <c:v>2.2900427181045493E-3</c:v>
                </c:pt>
                <c:pt idx="12">
                  <c:v>7.0462852864755362E-3</c:v>
                </c:pt>
                <c:pt idx="13">
                  <c:v>1.1406174307482274E-2</c:v>
                </c:pt>
                <c:pt idx="14">
                  <c:v>2.8229180428942617E-2</c:v>
                </c:pt>
                <c:pt idx="15">
                  <c:v>2.6643766239485622E-2</c:v>
                </c:pt>
                <c:pt idx="16">
                  <c:v>6.227154621922755E-2</c:v>
                </c:pt>
                <c:pt idx="17">
                  <c:v>7.7200863169947592E-2</c:v>
                </c:pt>
                <c:pt idx="18">
                  <c:v>9.1601708724181968E-2</c:v>
                </c:pt>
                <c:pt idx="19">
                  <c:v>9.4728497820055491E-2</c:v>
                </c:pt>
                <c:pt idx="20">
                  <c:v>0.13771083806755627</c:v>
                </c:pt>
                <c:pt idx="21">
                  <c:v>0.14797199101598627</c:v>
                </c:pt>
                <c:pt idx="22">
                  <c:v>0.16391421147663715</c:v>
                </c:pt>
                <c:pt idx="23">
                  <c:v>0.17562866076540273</c:v>
                </c:pt>
                <c:pt idx="24">
                  <c:v>0.13092878847932354</c:v>
                </c:pt>
                <c:pt idx="25">
                  <c:v>0.15585502268023077</c:v>
                </c:pt>
                <c:pt idx="26">
                  <c:v>0.11560311798123926</c:v>
                </c:pt>
                <c:pt idx="27">
                  <c:v>0.11375346809353944</c:v>
                </c:pt>
                <c:pt idx="28">
                  <c:v>0.11639582507596777</c:v>
                </c:pt>
                <c:pt idx="29">
                  <c:v>0.10763200775091382</c:v>
                </c:pt>
                <c:pt idx="30">
                  <c:v>7.662835249042145E-2</c:v>
                </c:pt>
                <c:pt idx="31">
                  <c:v>6.4737746069493993E-2</c:v>
                </c:pt>
                <c:pt idx="32">
                  <c:v>8.2045184304399527E-2</c:v>
                </c:pt>
                <c:pt idx="33">
                  <c:v>7.0771127846038673E-2</c:v>
                </c:pt>
                <c:pt idx="34">
                  <c:v>6.2800017615713216E-2</c:v>
                </c:pt>
                <c:pt idx="35">
                  <c:v>4.6285286475536175E-2</c:v>
                </c:pt>
                <c:pt idx="36">
                  <c:v>4.5536618663848151E-2</c:v>
                </c:pt>
                <c:pt idx="37">
                  <c:v>3.4658915752851543E-2</c:v>
                </c:pt>
                <c:pt idx="38">
                  <c:v>2.0037873783414806E-2</c:v>
                </c:pt>
                <c:pt idx="39">
                  <c:v>1.1582331439644163E-2</c:v>
                </c:pt>
                <c:pt idx="40">
                  <c:v>2.7172237635971288E-2</c:v>
                </c:pt>
                <c:pt idx="41">
                  <c:v>1.78359096313912E-2</c:v>
                </c:pt>
                <c:pt idx="42">
                  <c:v>6.0774210595851497E-3</c:v>
                </c:pt>
                <c:pt idx="43">
                  <c:v>8.2353459285682828E-3</c:v>
                </c:pt>
                <c:pt idx="44">
                  <c:v>3.3073501563394545E-2</c:v>
                </c:pt>
                <c:pt idx="45">
                  <c:v>9.2042101554586694E-3</c:v>
                </c:pt>
                <c:pt idx="46">
                  <c:v>1.1362135024441802E-2</c:v>
                </c:pt>
                <c:pt idx="47">
                  <c:v>1.2859470647817853E-2</c:v>
                </c:pt>
                <c:pt idx="48">
                  <c:v>6.1214603426256219E-3</c:v>
                </c:pt>
                <c:pt idx="49">
                  <c:v>1.0349231514510943E-2</c:v>
                </c:pt>
                <c:pt idx="50">
                  <c:v>5.8131853613423174E-3</c:v>
                </c:pt>
                <c:pt idx="51">
                  <c:v>9.7767208349848062E-3</c:v>
                </c:pt>
                <c:pt idx="52">
                  <c:v>4.3598890210067376E-3</c:v>
                </c:pt>
                <c:pt idx="53">
                  <c:v>1.0965781477077554E-2</c:v>
                </c:pt>
                <c:pt idx="54">
                  <c:v>9.336328004580086E-3</c:v>
                </c:pt>
                <c:pt idx="55">
                  <c:v>9.336328004580086E-3</c:v>
                </c:pt>
                <c:pt idx="56">
                  <c:v>6.3416567578279829E-3</c:v>
                </c:pt>
                <c:pt idx="57">
                  <c:v>7.5747566829612017E-3</c:v>
                </c:pt>
                <c:pt idx="58">
                  <c:v>6.2095389087065663E-3</c:v>
                </c:pt>
                <c:pt idx="59">
                  <c:v>4.9764389835733475E-3</c:v>
                </c:pt>
                <c:pt idx="60">
                  <c:v>7.0462852864755362E-3</c:v>
                </c:pt>
                <c:pt idx="61">
                  <c:v>2.5983176993878538E-3</c:v>
                </c:pt>
                <c:pt idx="62">
                  <c:v>3.1267890958735192E-3</c:v>
                </c:pt>
                <c:pt idx="63">
                  <c:v>4.0516140397234331E-3</c:v>
                </c:pt>
                <c:pt idx="64">
                  <c:v>7.8830316642445053E-3</c:v>
                </c:pt>
                <c:pt idx="65">
                  <c:v>5.5489496630994851E-3</c:v>
                </c:pt>
                <c:pt idx="66">
                  <c:v>1.5854141894569957E-3</c:v>
                </c:pt>
                <c:pt idx="67">
                  <c:v>1.4092570572951072E-3</c:v>
                </c:pt>
                <c:pt idx="68">
                  <c:v>4.8443211344519309E-3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0C-45D9-8B80-D23438D9CAEA}"/>
            </c:ext>
          </c:extLst>
        </c:ser>
        <c:ser>
          <c:idx val="2"/>
          <c:order val="2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labelling'!$AA$12:$AA$80</c:f>
              <c:numCache>
                <c:formatCode>General</c:formatCode>
                <c:ptCount val="69"/>
                <c:pt idx="0">
                  <c:v>13.807</c:v>
                </c:pt>
                <c:pt idx="1">
                  <c:v>13.814</c:v>
                </c:pt>
                <c:pt idx="2">
                  <c:v>13.821</c:v>
                </c:pt>
                <c:pt idx="3">
                  <c:v>13.827999999999999</c:v>
                </c:pt>
                <c:pt idx="4">
                  <c:v>13.835000000000001</c:v>
                </c:pt>
                <c:pt idx="5">
                  <c:v>13.842000000000001</c:v>
                </c:pt>
                <c:pt idx="6">
                  <c:v>13.85</c:v>
                </c:pt>
                <c:pt idx="7">
                  <c:v>13.856999999999999</c:v>
                </c:pt>
                <c:pt idx="8">
                  <c:v>13.864000000000001</c:v>
                </c:pt>
                <c:pt idx="9">
                  <c:v>13.871</c:v>
                </c:pt>
                <c:pt idx="10">
                  <c:v>13.878</c:v>
                </c:pt>
                <c:pt idx="11">
                  <c:v>13.885</c:v>
                </c:pt>
                <c:pt idx="12">
                  <c:v>13.891999999999999</c:v>
                </c:pt>
                <c:pt idx="13">
                  <c:v>13.9</c:v>
                </c:pt>
                <c:pt idx="14">
                  <c:v>13.907</c:v>
                </c:pt>
                <c:pt idx="15">
                  <c:v>13.914</c:v>
                </c:pt>
                <c:pt idx="16">
                  <c:v>13.920999999999999</c:v>
                </c:pt>
                <c:pt idx="17">
                  <c:v>13.928000000000001</c:v>
                </c:pt>
                <c:pt idx="18">
                  <c:v>13.935</c:v>
                </c:pt>
                <c:pt idx="19">
                  <c:v>13.943</c:v>
                </c:pt>
                <c:pt idx="20">
                  <c:v>13.95</c:v>
                </c:pt>
                <c:pt idx="21">
                  <c:v>13.957000000000001</c:v>
                </c:pt>
                <c:pt idx="22">
                  <c:v>13.964</c:v>
                </c:pt>
                <c:pt idx="23">
                  <c:v>13.971</c:v>
                </c:pt>
                <c:pt idx="24">
                  <c:v>13.978</c:v>
                </c:pt>
                <c:pt idx="25">
                  <c:v>13.984999999999999</c:v>
                </c:pt>
                <c:pt idx="26">
                  <c:v>13.993</c:v>
                </c:pt>
                <c:pt idx="27">
                  <c:v>14</c:v>
                </c:pt>
                <c:pt idx="28">
                  <c:v>14.007</c:v>
                </c:pt>
                <c:pt idx="29">
                  <c:v>14.013999999999999</c:v>
                </c:pt>
                <c:pt idx="30">
                  <c:v>14.021000000000001</c:v>
                </c:pt>
                <c:pt idx="31">
                  <c:v>14.028</c:v>
                </c:pt>
                <c:pt idx="32">
                  <c:v>14.035</c:v>
                </c:pt>
                <c:pt idx="33">
                  <c:v>14.042999999999999</c:v>
                </c:pt>
                <c:pt idx="34">
                  <c:v>14.05</c:v>
                </c:pt>
                <c:pt idx="35">
                  <c:v>14.057</c:v>
                </c:pt>
                <c:pt idx="36">
                  <c:v>14.064</c:v>
                </c:pt>
                <c:pt idx="37">
                  <c:v>14.071</c:v>
                </c:pt>
                <c:pt idx="38">
                  <c:v>14.077999999999999</c:v>
                </c:pt>
                <c:pt idx="39">
                  <c:v>14.086</c:v>
                </c:pt>
                <c:pt idx="40">
                  <c:v>14.093</c:v>
                </c:pt>
                <c:pt idx="41">
                  <c:v>14.1</c:v>
                </c:pt>
                <c:pt idx="42">
                  <c:v>14.106999999999999</c:v>
                </c:pt>
                <c:pt idx="43">
                  <c:v>14.114000000000001</c:v>
                </c:pt>
                <c:pt idx="44">
                  <c:v>14.121</c:v>
                </c:pt>
                <c:pt idx="45">
                  <c:v>14.128</c:v>
                </c:pt>
                <c:pt idx="46">
                  <c:v>14.135999999999999</c:v>
                </c:pt>
                <c:pt idx="47">
                  <c:v>14.148999999999999</c:v>
                </c:pt>
                <c:pt idx="48">
                  <c:v>14.156000000000001</c:v>
                </c:pt>
                <c:pt idx="49">
                  <c:v>14.163</c:v>
                </c:pt>
                <c:pt idx="50">
                  <c:v>14.170999999999999</c:v>
                </c:pt>
                <c:pt idx="51">
                  <c:v>14.178000000000001</c:v>
                </c:pt>
                <c:pt idx="52">
                  <c:v>14.185</c:v>
                </c:pt>
                <c:pt idx="53">
                  <c:v>14.192</c:v>
                </c:pt>
                <c:pt idx="54">
                  <c:v>14.199</c:v>
                </c:pt>
                <c:pt idx="55">
                  <c:v>14.206</c:v>
                </c:pt>
                <c:pt idx="56">
                  <c:v>14.214</c:v>
                </c:pt>
                <c:pt idx="57">
                  <c:v>14.221</c:v>
                </c:pt>
                <c:pt idx="58">
                  <c:v>14.228</c:v>
                </c:pt>
                <c:pt idx="59">
                  <c:v>14.234999999999999</c:v>
                </c:pt>
                <c:pt idx="60">
                  <c:v>14.242000000000001</c:v>
                </c:pt>
                <c:pt idx="61">
                  <c:v>14.249000000000001</c:v>
                </c:pt>
                <c:pt idx="62">
                  <c:v>14.256</c:v>
                </c:pt>
                <c:pt idx="63">
                  <c:v>14.263999999999999</c:v>
                </c:pt>
                <c:pt idx="64">
                  <c:v>14.271000000000001</c:v>
                </c:pt>
                <c:pt idx="65">
                  <c:v>14.278</c:v>
                </c:pt>
                <c:pt idx="66">
                  <c:v>14.285</c:v>
                </c:pt>
                <c:pt idx="67">
                  <c:v>14.292</c:v>
                </c:pt>
                <c:pt idx="68">
                  <c:v>14.298999999999999</c:v>
                </c:pt>
              </c:numCache>
            </c:numRef>
          </c:xVal>
          <c:yVal>
            <c:numRef>
              <c:f>'RML N-term labelling'!$AC$12:$AC$80</c:f>
              <c:numCache>
                <c:formatCode>0.0%</c:formatCode>
                <c:ptCount val="69"/>
                <c:pt idx="0">
                  <c:v>3.8913043478260869E-3</c:v>
                </c:pt>
                <c:pt idx="1">
                  <c:v>3.5434782608695652E-3</c:v>
                </c:pt>
                <c:pt idx="2">
                  <c:v>6.9565217391304353E-4</c:v>
                </c:pt>
                <c:pt idx="3">
                  <c:v>3.0217391304347826E-3</c:v>
                </c:pt>
                <c:pt idx="4">
                  <c:v>1.5434782608695651E-3</c:v>
                </c:pt>
                <c:pt idx="5">
                  <c:v>1.9130434782608696E-3</c:v>
                </c:pt>
                <c:pt idx="6">
                  <c:v>1.5E-3</c:v>
                </c:pt>
                <c:pt idx="7">
                  <c:v>2.717391304347826E-3</c:v>
                </c:pt>
                <c:pt idx="8">
                  <c:v>1.4782608695652175E-3</c:v>
                </c:pt>
                <c:pt idx="9">
                  <c:v>1.0369565217391304E-2</c:v>
                </c:pt>
                <c:pt idx="10">
                  <c:v>2.2934782608695654E-2</c:v>
                </c:pt>
                <c:pt idx="11">
                  <c:v>3.3782608695652173E-2</c:v>
                </c:pt>
                <c:pt idx="12">
                  <c:v>5.0130434782608695E-2</c:v>
                </c:pt>
                <c:pt idx="13">
                  <c:v>7.2434782608695653E-2</c:v>
                </c:pt>
                <c:pt idx="14">
                  <c:v>8.9717391304347832E-2</c:v>
                </c:pt>
                <c:pt idx="15">
                  <c:v>0.11352173913043478</c:v>
                </c:pt>
                <c:pt idx="16">
                  <c:v>0.12558695652173912</c:v>
                </c:pt>
                <c:pt idx="17">
                  <c:v>0.14715217391304347</c:v>
                </c:pt>
                <c:pt idx="18">
                  <c:v>0.15147826086956523</c:v>
                </c:pt>
                <c:pt idx="19">
                  <c:v>0.14706521739130435</c:v>
                </c:pt>
                <c:pt idx="20">
                  <c:v>0.13934782608695653</c:v>
                </c:pt>
                <c:pt idx="21">
                  <c:v>0.13532608695652174</c:v>
                </c:pt>
                <c:pt idx="22">
                  <c:v>0.13869565217391305</c:v>
                </c:pt>
                <c:pt idx="23">
                  <c:v>0.1388695652173913</c:v>
                </c:pt>
                <c:pt idx="24">
                  <c:v>0.10382608695652173</c:v>
                </c:pt>
                <c:pt idx="25">
                  <c:v>9.367391304347826E-2</c:v>
                </c:pt>
                <c:pt idx="26">
                  <c:v>8.5630434782608691E-2</c:v>
                </c:pt>
                <c:pt idx="27">
                  <c:v>9.4086956521739123E-2</c:v>
                </c:pt>
                <c:pt idx="28">
                  <c:v>5.5043478260869562E-2</c:v>
                </c:pt>
                <c:pt idx="29">
                  <c:v>4.5478260869565218E-2</c:v>
                </c:pt>
                <c:pt idx="30">
                  <c:v>4.9869565217391304E-2</c:v>
                </c:pt>
                <c:pt idx="31">
                  <c:v>4.9239130434782612E-2</c:v>
                </c:pt>
                <c:pt idx="32">
                  <c:v>3.3630434782608694E-2</c:v>
                </c:pt>
                <c:pt idx="33">
                  <c:v>2.6586956521739129E-2</c:v>
                </c:pt>
                <c:pt idx="34">
                  <c:v>2.4021739130434781E-2</c:v>
                </c:pt>
                <c:pt idx="35">
                  <c:v>2.0130434782608696E-2</c:v>
                </c:pt>
                <c:pt idx="36">
                  <c:v>2.3130434782608695E-2</c:v>
                </c:pt>
                <c:pt idx="37">
                  <c:v>1.6195652173913045E-2</c:v>
                </c:pt>
                <c:pt idx="38">
                  <c:v>6.9347826086956525E-3</c:v>
                </c:pt>
                <c:pt idx="39">
                  <c:v>3.2608695652173911E-3</c:v>
                </c:pt>
                <c:pt idx="40">
                  <c:v>4.9130434782608699E-3</c:v>
                </c:pt>
                <c:pt idx="41">
                  <c:v>6.956521739130435E-3</c:v>
                </c:pt>
                <c:pt idx="42">
                  <c:v>9.1521739130434789E-3</c:v>
                </c:pt>
                <c:pt idx="43">
                  <c:v>4.3043478260869567E-3</c:v>
                </c:pt>
                <c:pt idx="44">
                  <c:v>5.956521739130435E-3</c:v>
                </c:pt>
                <c:pt idx="45">
                  <c:v>6.9347826086956525E-3</c:v>
                </c:pt>
                <c:pt idx="46">
                  <c:v>1.9782608695652175E-3</c:v>
                </c:pt>
                <c:pt idx="47">
                  <c:v>3.3043478260869567E-3</c:v>
                </c:pt>
                <c:pt idx="48">
                  <c:v>5.1086956521739129E-3</c:v>
                </c:pt>
                <c:pt idx="49">
                  <c:v>6.1086956521739129E-3</c:v>
                </c:pt>
                <c:pt idx="50">
                  <c:v>5.1739130434782605E-3</c:v>
                </c:pt>
                <c:pt idx="51">
                  <c:v>1.8260869565217392E-3</c:v>
                </c:pt>
                <c:pt idx="52">
                  <c:v>1.9565217391304349E-3</c:v>
                </c:pt>
                <c:pt idx="53">
                  <c:v>2.8913043478260869E-3</c:v>
                </c:pt>
                <c:pt idx="54">
                  <c:v>3.4782608695652175E-3</c:v>
                </c:pt>
                <c:pt idx="55">
                  <c:v>3.4782608695652175E-3</c:v>
                </c:pt>
                <c:pt idx="56">
                  <c:v>2.2608695652173911E-3</c:v>
                </c:pt>
                <c:pt idx="57">
                  <c:v>5.0000000000000001E-3</c:v>
                </c:pt>
                <c:pt idx="58">
                  <c:v>3.0434782608695652E-3</c:v>
                </c:pt>
                <c:pt idx="59">
                  <c:v>2.0869565217391303E-3</c:v>
                </c:pt>
                <c:pt idx="60">
                  <c:v>1.9347826086956522E-3</c:v>
                </c:pt>
                <c:pt idx="61">
                  <c:v>3.8913043478260869E-3</c:v>
                </c:pt>
                <c:pt idx="62">
                  <c:v>1.5869565217391305E-3</c:v>
                </c:pt>
                <c:pt idx="63">
                  <c:v>3.1086956521739133E-3</c:v>
                </c:pt>
                <c:pt idx="64">
                  <c:v>2.6521739130434784E-3</c:v>
                </c:pt>
                <c:pt idx="65">
                  <c:v>4.3913043478260869E-3</c:v>
                </c:pt>
                <c:pt idx="66">
                  <c:v>2E-3</c:v>
                </c:pt>
                <c:pt idx="67">
                  <c:v>2.2608695652173911E-3</c:v>
                </c:pt>
                <c:pt idx="68">
                  <c:v>1.1304347826086956E-3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50C-45D9-8B80-D23438D9CAEA}"/>
            </c:ext>
          </c:extLst>
        </c:ser>
        <c:ser>
          <c:idx val="3"/>
          <c:order val="3"/>
          <c:tx>
            <c:v>Threshold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10</c:v>
              </c:pt>
              <c:pt idx="1">
                <c:v>15</c:v>
              </c:pt>
            </c:numLit>
          </c:xVal>
          <c:yVal>
            <c:numRef>
              <c:f>('RML N-term labelling'!$BN$4,'RML N-term labelling'!$BN$4)</c:f>
              <c:numCache>
                <c:formatCode>0.0%</c:formatCode>
                <c:ptCount val="2"/>
                <c:pt idx="0">
                  <c:v>0.05</c:v>
                </c:pt>
                <c:pt idx="1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50C-45D9-8B80-D23438D9C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517663"/>
        <c:axId val="493515167"/>
      </c:scatterChart>
      <c:valAx>
        <c:axId val="493517663"/>
        <c:scaling>
          <c:orientation val="minMax"/>
          <c:max val="14.3"/>
          <c:min val="13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baseline="0">
                    <a:effectLst/>
                  </a:rPr>
                  <a:t>Retention Time (mins)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84399724306708912"/>
              <c:y val="0.97092853188815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5167"/>
        <c:crosses val="autoZero"/>
        <c:crossBetween val="midCat"/>
      </c:valAx>
      <c:valAx>
        <c:axId val="493515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Normalized</a:t>
                </a:r>
                <a:r>
                  <a:rPr lang="en-GB" baseline="0"/>
                  <a:t> Intensity (%)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611721965016496E-3"/>
              <c:y val="6.755385750518375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7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/>
              <a:t>PrP 89-105 + TMPP</a:t>
            </a:r>
          </a:p>
        </c:rich>
      </c:tx>
      <c:layout>
        <c:manualLayout>
          <c:xMode val="edge"/>
          <c:yMode val="edge"/>
          <c:x val="4.7345380537835102E-2"/>
          <c:y val="9.931382747201891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labelling'!$AF$12:$AF$80</c:f>
              <c:numCache>
                <c:formatCode>General</c:formatCode>
                <c:ptCount val="69"/>
                <c:pt idx="0">
                  <c:v>12.007</c:v>
                </c:pt>
                <c:pt idx="1">
                  <c:v>12.013999999999999</c:v>
                </c:pt>
                <c:pt idx="2">
                  <c:v>12.021000000000001</c:v>
                </c:pt>
                <c:pt idx="3">
                  <c:v>12.028</c:v>
                </c:pt>
                <c:pt idx="4">
                  <c:v>12.035</c:v>
                </c:pt>
                <c:pt idx="5">
                  <c:v>12.042</c:v>
                </c:pt>
                <c:pt idx="6">
                  <c:v>12.05</c:v>
                </c:pt>
                <c:pt idx="7">
                  <c:v>12.057</c:v>
                </c:pt>
                <c:pt idx="8">
                  <c:v>12.064</c:v>
                </c:pt>
                <c:pt idx="9">
                  <c:v>12.071</c:v>
                </c:pt>
                <c:pt idx="10">
                  <c:v>12.077999999999999</c:v>
                </c:pt>
                <c:pt idx="11">
                  <c:v>12.085000000000001</c:v>
                </c:pt>
                <c:pt idx="12">
                  <c:v>12.092000000000001</c:v>
                </c:pt>
                <c:pt idx="13">
                  <c:v>12.1</c:v>
                </c:pt>
                <c:pt idx="14">
                  <c:v>12.106999999999999</c:v>
                </c:pt>
                <c:pt idx="15">
                  <c:v>12.114000000000001</c:v>
                </c:pt>
                <c:pt idx="16">
                  <c:v>12.121</c:v>
                </c:pt>
                <c:pt idx="17">
                  <c:v>12.135</c:v>
                </c:pt>
                <c:pt idx="18">
                  <c:v>12.141999999999999</c:v>
                </c:pt>
                <c:pt idx="19">
                  <c:v>12.148999999999999</c:v>
                </c:pt>
                <c:pt idx="20">
                  <c:v>12.156000000000001</c:v>
                </c:pt>
                <c:pt idx="21">
                  <c:v>12.163</c:v>
                </c:pt>
                <c:pt idx="22">
                  <c:v>12.17</c:v>
                </c:pt>
                <c:pt idx="23">
                  <c:v>12.178000000000001</c:v>
                </c:pt>
                <c:pt idx="24">
                  <c:v>12.185</c:v>
                </c:pt>
                <c:pt idx="25">
                  <c:v>12.192</c:v>
                </c:pt>
                <c:pt idx="26">
                  <c:v>12.199</c:v>
                </c:pt>
                <c:pt idx="27">
                  <c:v>12.206</c:v>
                </c:pt>
                <c:pt idx="28">
                  <c:v>12.212999999999999</c:v>
                </c:pt>
                <c:pt idx="29">
                  <c:v>12.22</c:v>
                </c:pt>
                <c:pt idx="30">
                  <c:v>12.228</c:v>
                </c:pt>
                <c:pt idx="31">
                  <c:v>12.234999999999999</c:v>
                </c:pt>
                <c:pt idx="32">
                  <c:v>12.242000000000001</c:v>
                </c:pt>
                <c:pt idx="33">
                  <c:v>12.249000000000001</c:v>
                </c:pt>
                <c:pt idx="34">
                  <c:v>12.256</c:v>
                </c:pt>
                <c:pt idx="35">
                  <c:v>12.263</c:v>
                </c:pt>
                <c:pt idx="36">
                  <c:v>12.271000000000001</c:v>
                </c:pt>
                <c:pt idx="37">
                  <c:v>12.278</c:v>
                </c:pt>
                <c:pt idx="38">
                  <c:v>12.285</c:v>
                </c:pt>
                <c:pt idx="39">
                  <c:v>12.292</c:v>
                </c:pt>
                <c:pt idx="40">
                  <c:v>12.298999999999999</c:v>
                </c:pt>
                <c:pt idx="41">
                  <c:v>12.305999999999999</c:v>
                </c:pt>
                <c:pt idx="42">
                  <c:v>12.313000000000001</c:v>
                </c:pt>
                <c:pt idx="43">
                  <c:v>12.321</c:v>
                </c:pt>
                <c:pt idx="44">
                  <c:v>12.327999999999999</c:v>
                </c:pt>
                <c:pt idx="45">
                  <c:v>12.335000000000001</c:v>
                </c:pt>
                <c:pt idx="46">
                  <c:v>12.342000000000001</c:v>
                </c:pt>
                <c:pt idx="47">
                  <c:v>12.349</c:v>
                </c:pt>
                <c:pt idx="48">
                  <c:v>12.356</c:v>
                </c:pt>
                <c:pt idx="49">
                  <c:v>12.364000000000001</c:v>
                </c:pt>
                <c:pt idx="50">
                  <c:v>12.371</c:v>
                </c:pt>
                <c:pt idx="51">
                  <c:v>12.378</c:v>
                </c:pt>
                <c:pt idx="52">
                  <c:v>12.385</c:v>
                </c:pt>
                <c:pt idx="53">
                  <c:v>12.391999999999999</c:v>
                </c:pt>
                <c:pt idx="54">
                  <c:v>12.398999999999999</c:v>
                </c:pt>
                <c:pt idx="55">
                  <c:v>12.406000000000001</c:v>
                </c:pt>
                <c:pt idx="56">
                  <c:v>12.414</c:v>
                </c:pt>
                <c:pt idx="57">
                  <c:v>12.420999999999999</c:v>
                </c:pt>
                <c:pt idx="58">
                  <c:v>12.428000000000001</c:v>
                </c:pt>
                <c:pt idx="59">
                  <c:v>12.435</c:v>
                </c:pt>
                <c:pt idx="60">
                  <c:v>12.442</c:v>
                </c:pt>
                <c:pt idx="61">
                  <c:v>12.449</c:v>
                </c:pt>
                <c:pt idx="62">
                  <c:v>12.456</c:v>
                </c:pt>
                <c:pt idx="63">
                  <c:v>12.464</c:v>
                </c:pt>
                <c:pt idx="64">
                  <c:v>12.471</c:v>
                </c:pt>
                <c:pt idx="65">
                  <c:v>12.478</c:v>
                </c:pt>
                <c:pt idx="66">
                  <c:v>12.484999999999999</c:v>
                </c:pt>
                <c:pt idx="67">
                  <c:v>12.492000000000001</c:v>
                </c:pt>
                <c:pt idx="68">
                  <c:v>12.499000000000001</c:v>
                </c:pt>
              </c:numCache>
            </c:numRef>
          </c:xVal>
          <c:yVal>
            <c:numRef>
              <c:f>'RML N-term labelling'!$AH$12:$AH$80</c:f>
              <c:numCache>
                <c:formatCode>0.0%</c:formatCode>
                <c:ptCount val="69"/>
                <c:pt idx="0">
                  <c:v>1.030795000644247E-3</c:v>
                </c:pt>
                <c:pt idx="1">
                  <c:v>3.2212343770132716E-3</c:v>
                </c:pt>
                <c:pt idx="2">
                  <c:v>1.4946527509341579E-3</c:v>
                </c:pt>
                <c:pt idx="3">
                  <c:v>3.7881716273676074E-3</c:v>
                </c:pt>
                <c:pt idx="4">
                  <c:v>5.6693725035433578E-4</c:v>
                </c:pt>
                <c:pt idx="5">
                  <c:v>4.1231800025769876E-4</c:v>
                </c:pt>
                <c:pt idx="6">
                  <c:v>5.8497616286561013E-3</c:v>
                </c:pt>
                <c:pt idx="7">
                  <c:v>3.2212343770132716E-3</c:v>
                </c:pt>
                <c:pt idx="8">
                  <c:v>5.7209122535755701E-3</c:v>
                </c:pt>
                <c:pt idx="9">
                  <c:v>6.1847700038654809E-3</c:v>
                </c:pt>
                <c:pt idx="10">
                  <c:v>5.0508955031568093E-3</c:v>
                </c:pt>
                <c:pt idx="11">
                  <c:v>9.844092256152558E-3</c:v>
                </c:pt>
                <c:pt idx="12">
                  <c:v>9.2513851307821152E-3</c:v>
                </c:pt>
                <c:pt idx="13">
                  <c:v>1.2446849632779282E-2</c:v>
                </c:pt>
                <c:pt idx="14">
                  <c:v>5.1539750032212348E-3</c:v>
                </c:pt>
                <c:pt idx="15">
                  <c:v>1.1596443757247778E-2</c:v>
                </c:pt>
                <c:pt idx="16">
                  <c:v>1.0617188506635743E-2</c:v>
                </c:pt>
                <c:pt idx="17">
                  <c:v>1.8863548511789719E-2</c:v>
                </c:pt>
                <c:pt idx="18">
                  <c:v>2.0590130137868833E-2</c:v>
                </c:pt>
                <c:pt idx="19">
                  <c:v>6.5275093415796931E-2</c:v>
                </c:pt>
                <c:pt idx="20">
                  <c:v>0.1310913542069321</c:v>
                </c:pt>
                <c:pt idx="21">
                  <c:v>0.21309109650818195</c:v>
                </c:pt>
                <c:pt idx="22">
                  <c:v>0.29483314005927069</c:v>
                </c:pt>
                <c:pt idx="23">
                  <c:v>0.4693725035433578</c:v>
                </c:pt>
                <c:pt idx="24">
                  <c:v>0.62625950264141217</c:v>
                </c:pt>
                <c:pt idx="25">
                  <c:v>0.74773869346733668</c:v>
                </c:pt>
                <c:pt idx="26">
                  <c:v>0.80958639350599149</c:v>
                </c:pt>
                <c:pt idx="27">
                  <c:v>0.97062234248163892</c:v>
                </c:pt>
                <c:pt idx="28">
                  <c:v>0.96848344285530219</c:v>
                </c:pt>
                <c:pt idx="29">
                  <c:v>1</c:v>
                </c:pt>
                <c:pt idx="30">
                  <c:v>0.98103337198814589</c:v>
                </c:pt>
                <c:pt idx="31">
                  <c:v>0.97598247648498904</c:v>
                </c:pt>
                <c:pt idx="32">
                  <c:v>0.8699394407937121</c:v>
                </c:pt>
                <c:pt idx="33">
                  <c:v>0.81638964051024354</c:v>
                </c:pt>
                <c:pt idx="34">
                  <c:v>0.74732637546707903</c:v>
                </c:pt>
                <c:pt idx="35">
                  <c:v>0.63265043164540657</c:v>
                </c:pt>
                <c:pt idx="36">
                  <c:v>0.57533822960958636</c:v>
                </c:pt>
                <c:pt idx="37">
                  <c:v>0.55296997809560622</c:v>
                </c:pt>
                <c:pt idx="38">
                  <c:v>0.42726452776704033</c:v>
                </c:pt>
                <c:pt idx="39">
                  <c:v>0.37005540523128461</c:v>
                </c:pt>
                <c:pt idx="40">
                  <c:v>0.33194176008246362</c:v>
                </c:pt>
                <c:pt idx="41">
                  <c:v>0.24324185027702616</c:v>
                </c:pt>
                <c:pt idx="42">
                  <c:v>0.23641283339775801</c:v>
                </c:pt>
                <c:pt idx="43">
                  <c:v>0.17858523386161576</c:v>
                </c:pt>
                <c:pt idx="44">
                  <c:v>0.14072928746295579</c:v>
                </c:pt>
                <c:pt idx="45">
                  <c:v>0.14980028346862517</c:v>
                </c:pt>
                <c:pt idx="46">
                  <c:v>0.10704806081690504</c:v>
                </c:pt>
                <c:pt idx="47">
                  <c:v>8.5555985053472491E-2</c:v>
                </c:pt>
                <c:pt idx="48">
                  <c:v>8.2180131426362588E-2</c:v>
                </c:pt>
                <c:pt idx="49">
                  <c:v>6.7620152042262599E-2</c:v>
                </c:pt>
                <c:pt idx="50">
                  <c:v>5.4838294034273934E-2</c:v>
                </c:pt>
                <c:pt idx="51">
                  <c:v>4.6334235278958899E-2</c:v>
                </c:pt>
                <c:pt idx="52">
                  <c:v>4.4453034402783149E-2</c:v>
                </c:pt>
                <c:pt idx="53">
                  <c:v>4.079371215049607E-2</c:v>
                </c:pt>
                <c:pt idx="54">
                  <c:v>3.6773611647983505E-2</c:v>
                </c:pt>
                <c:pt idx="55">
                  <c:v>3.3835845896147403E-2</c:v>
                </c:pt>
                <c:pt idx="56">
                  <c:v>3.7185929648241203E-2</c:v>
                </c:pt>
                <c:pt idx="57">
                  <c:v>4.4349954902718723E-2</c:v>
                </c:pt>
                <c:pt idx="58">
                  <c:v>4.3241850277026157E-2</c:v>
                </c:pt>
                <c:pt idx="59">
                  <c:v>3.5150109521968821E-2</c:v>
                </c:pt>
                <c:pt idx="60">
                  <c:v>5.0715114031696949E-2</c:v>
                </c:pt>
                <c:pt idx="61">
                  <c:v>6.3161963664476226E-2</c:v>
                </c:pt>
                <c:pt idx="62">
                  <c:v>7.5686122922303825E-2</c:v>
                </c:pt>
                <c:pt idx="63">
                  <c:v>7.3031825795644892E-2</c:v>
                </c:pt>
                <c:pt idx="64">
                  <c:v>6.1461151913413219E-2</c:v>
                </c:pt>
                <c:pt idx="65">
                  <c:v>7.8881587424300986E-2</c:v>
                </c:pt>
                <c:pt idx="66">
                  <c:v>8.6921788429326116E-2</c:v>
                </c:pt>
                <c:pt idx="67">
                  <c:v>7.5196495296997803E-2</c:v>
                </c:pt>
                <c:pt idx="68">
                  <c:v>7.3495683545934803E-2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D-4200-B031-36DFAE87FBA4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labelling'!$AK$12:$AK$80</c:f>
              <c:numCache>
                <c:formatCode>General</c:formatCode>
                <c:ptCount val="69"/>
                <c:pt idx="0">
                  <c:v>12.003</c:v>
                </c:pt>
                <c:pt idx="1">
                  <c:v>12.010999999999999</c:v>
                </c:pt>
                <c:pt idx="2">
                  <c:v>12.018000000000001</c:v>
                </c:pt>
                <c:pt idx="3">
                  <c:v>12.025</c:v>
                </c:pt>
                <c:pt idx="4">
                  <c:v>12.032</c:v>
                </c:pt>
                <c:pt idx="5">
                  <c:v>12.039</c:v>
                </c:pt>
                <c:pt idx="6">
                  <c:v>12.045999999999999</c:v>
                </c:pt>
                <c:pt idx="7">
                  <c:v>12.054</c:v>
                </c:pt>
                <c:pt idx="8">
                  <c:v>12.061</c:v>
                </c:pt>
                <c:pt idx="9">
                  <c:v>12.068</c:v>
                </c:pt>
                <c:pt idx="10">
                  <c:v>12.074999999999999</c:v>
                </c:pt>
                <c:pt idx="11">
                  <c:v>12.082000000000001</c:v>
                </c:pt>
                <c:pt idx="12">
                  <c:v>12.089</c:v>
                </c:pt>
                <c:pt idx="13">
                  <c:v>12.096</c:v>
                </c:pt>
                <c:pt idx="14">
                  <c:v>12.103999999999999</c:v>
                </c:pt>
                <c:pt idx="15">
                  <c:v>12.111000000000001</c:v>
                </c:pt>
                <c:pt idx="16">
                  <c:v>12.118</c:v>
                </c:pt>
                <c:pt idx="17">
                  <c:v>12.125</c:v>
                </c:pt>
                <c:pt idx="18">
                  <c:v>12.138999999999999</c:v>
                </c:pt>
                <c:pt idx="19">
                  <c:v>12.146000000000001</c:v>
                </c:pt>
                <c:pt idx="20">
                  <c:v>12.153</c:v>
                </c:pt>
                <c:pt idx="21">
                  <c:v>12.16</c:v>
                </c:pt>
                <c:pt idx="22">
                  <c:v>12.167</c:v>
                </c:pt>
                <c:pt idx="23">
                  <c:v>12.173999999999999</c:v>
                </c:pt>
                <c:pt idx="24">
                  <c:v>12.182</c:v>
                </c:pt>
                <c:pt idx="25">
                  <c:v>12.189</c:v>
                </c:pt>
                <c:pt idx="26">
                  <c:v>12.196</c:v>
                </c:pt>
                <c:pt idx="27">
                  <c:v>12.202999999999999</c:v>
                </c:pt>
                <c:pt idx="28">
                  <c:v>12.21</c:v>
                </c:pt>
                <c:pt idx="29">
                  <c:v>12.217000000000001</c:v>
                </c:pt>
                <c:pt idx="30">
                  <c:v>12.224</c:v>
                </c:pt>
                <c:pt idx="31">
                  <c:v>12.231999999999999</c:v>
                </c:pt>
                <c:pt idx="32">
                  <c:v>12.239000000000001</c:v>
                </c:pt>
                <c:pt idx="33">
                  <c:v>12.246</c:v>
                </c:pt>
                <c:pt idx="34">
                  <c:v>12.253</c:v>
                </c:pt>
                <c:pt idx="35">
                  <c:v>12.26</c:v>
                </c:pt>
                <c:pt idx="36">
                  <c:v>12.266999999999999</c:v>
                </c:pt>
                <c:pt idx="37">
                  <c:v>12.273999999999999</c:v>
                </c:pt>
                <c:pt idx="38">
                  <c:v>12.282</c:v>
                </c:pt>
                <c:pt idx="39">
                  <c:v>12.289</c:v>
                </c:pt>
                <c:pt idx="40">
                  <c:v>12.295999999999999</c:v>
                </c:pt>
                <c:pt idx="41">
                  <c:v>12.303000000000001</c:v>
                </c:pt>
                <c:pt idx="42">
                  <c:v>12.31</c:v>
                </c:pt>
                <c:pt idx="43">
                  <c:v>12.317</c:v>
                </c:pt>
                <c:pt idx="44">
                  <c:v>12.324999999999999</c:v>
                </c:pt>
                <c:pt idx="45">
                  <c:v>12.332000000000001</c:v>
                </c:pt>
                <c:pt idx="46">
                  <c:v>12.339</c:v>
                </c:pt>
                <c:pt idx="47">
                  <c:v>12.346</c:v>
                </c:pt>
                <c:pt idx="48">
                  <c:v>12.353</c:v>
                </c:pt>
                <c:pt idx="49">
                  <c:v>12.36</c:v>
                </c:pt>
                <c:pt idx="50">
                  <c:v>12.367000000000001</c:v>
                </c:pt>
                <c:pt idx="51">
                  <c:v>12.375</c:v>
                </c:pt>
                <c:pt idx="52">
                  <c:v>12.382</c:v>
                </c:pt>
                <c:pt idx="53">
                  <c:v>12.388999999999999</c:v>
                </c:pt>
                <c:pt idx="54">
                  <c:v>12.396000000000001</c:v>
                </c:pt>
                <c:pt idx="55">
                  <c:v>12.403</c:v>
                </c:pt>
                <c:pt idx="56">
                  <c:v>12.41</c:v>
                </c:pt>
                <c:pt idx="57">
                  <c:v>12.417</c:v>
                </c:pt>
                <c:pt idx="58">
                  <c:v>12.425000000000001</c:v>
                </c:pt>
                <c:pt idx="59">
                  <c:v>12.432</c:v>
                </c:pt>
                <c:pt idx="60">
                  <c:v>12.439</c:v>
                </c:pt>
                <c:pt idx="61">
                  <c:v>12.446</c:v>
                </c:pt>
                <c:pt idx="62">
                  <c:v>12.452999999999999</c:v>
                </c:pt>
                <c:pt idx="63">
                  <c:v>12.46</c:v>
                </c:pt>
                <c:pt idx="64">
                  <c:v>12.468</c:v>
                </c:pt>
                <c:pt idx="65">
                  <c:v>12.475</c:v>
                </c:pt>
                <c:pt idx="66">
                  <c:v>12.481999999999999</c:v>
                </c:pt>
                <c:pt idx="67">
                  <c:v>12.489000000000001</c:v>
                </c:pt>
                <c:pt idx="68">
                  <c:v>12.496</c:v>
                </c:pt>
              </c:numCache>
            </c:numRef>
          </c:xVal>
          <c:yVal>
            <c:numRef>
              <c:f>'RML N-term labelling'!$AM$12:$AM$80</c:f>
              <c:numCache>
                <c:formatCode>0.0%</c:formatCode>
                <c:ptCount val="69"/>
                <c:pt idx="0">
                  <c:v>2.3781212841854932E-3</c:v>
                </c:pt>
                <c:pt idx="1">
                  <c:v>3.4350640771568237E-3</c:v>
                </c:pt>
                <c:pt idx="2">
                  <c:v>0</c:v>
                </c:pt>
                <c:pt idx="3">
                  <c:v>1.8496498876998282E-3</c:v>
                </c:pt>
                <c:pt idx="4">
                  <c:v>2.9946712467521031E-3</c:v>
                </c:pt>
                <c:pt idx="5">
                  <c:v>4.8002818514114587E-3</c:v>
                </c:pt>
                <c:pt idx="6">
                  <c:v>5.1525961157352362E-3</c:v>
                </c:pt>
                <c:pt idx="7">
                  <c:v>3.3469855110758798E-3</c:v>
                </c:pt>
                <c:pt idx="8">
                  <c:v>6.9141674373541196E-3</c:v>
                </c:pt>
                <c:pt idx="9">
                  <c:v>2.7304355485092704E-3</c:v>
                </c:pt>
                <c:pt idx="10">
                  <c:v>1.5942220460650899E-2</c:v>
                </c:pt>
                <c:pt idx="11">
                  <c:v>9.3803672876205581E-3</c:v>
                </c:pt>
                <c:pt idx="12">
                  <c:v>1.1714449288765579E-2</c:v>
                </c:pt>
                <c:pt idx="13">
                  <c:v>6.6499317391112873E-3</c:v>
                </c:pt>
                <c:pt idx="14">
                  <c:v>1.4753159818558154E-2</c:v>
                </c:pt>
                <c:pt idx="15">
                  <c:v>1.2727352798696438E-2</c:v>
                </c:pt>
                <c:pt idx="16">
                  <c:v>2.1975602237195579E-2</c:v>
                </c:pt>
                <c:pt idx="17">
                  <c:v>3.056326243008764E-2</c:v>
                </c:pt>
                <c:pt idx="18">
                  <c:v>0.1308847491962831</c:v>
                </c:pt>
                <c:pt idx="19">
                  <c:v>0.19121856696172987</c:v>
                </c:pt>
                <c:pt idx="20">
                  <c:v>0.27617034394680057</c:v>
                </c:pt>
                <c:pt idx="21">
                  <c:v>0.41749240322367553</c:v>
                </c:pt>
                <c:pt idx="22">
                  <c:v>0.61174968071519797</c:v>
                </c:pt>
                <c:pt idx="23">
                  <c:v>0.66794380587484037</c:v>
                </c:pt>
                <c:pt idx="24">
                  <c:v>0.8053023296780728</c:v>
                </c:pt>
                <c:pt idx="25">
                  <c:v>0.96771920553133395</c:v>
                </c:pt>
                <c:pt idx="26">
                  <c:v>0.89395340643854315</c:v>
                </c:pt>
                <c:pt idx="27">
                  <c:v>1</c:v>
                </c:pt>
                <c:pt idx="28">
                  <c:v>0.8087814330382701</c:v>
                </c:pt>
                <c:pt idx="29">
                  <c:v>0.88439688201876077</c:v>
                </c:pt>
                <c:pt idx="30">
                  <c:v>0.95794248469634913</c:v>
                </c:pt>
                <c:pt idx="31">
                  <c:v>0.86105606200731055</c:v>
                </c:pt>
                <c:pt idx="32">
                  <c:v>0.85942660853481301</c:v>
                </c:pt>
                <c:pt idx="33">
                  <c:v>0.53860043158497384</c:v>
                </c:pt>
                <c:pt idx="34">
                  <c:v>0.70678645351653679</c:v>
                </c:pt>
                <c:pt idx="35">
                  <c:v>0.49526577707314923</c:v>
                </c:pt>
                <c:pt idx="36">
                  <c:v>0.36160655304531641</c:v>
                </c:pt>
                <c:pt idx="37">
                  <c:v>0.40326771480160301</c:v>
                </c:pt>
                <c:pt idx="38">
                  <c:v>0.29986347822257453</c:v>
                </c:pt>
                <c:pt idx="39">
                  <c:v>0.2885894217642137</c:v>
                </c:pt>
                <c:pt idx="40">
                  <c:v>0.1703439468005461</c:v>
                </c:pt>
                <c:pt idx="41">
                  <c:v>0.14436076980666754</c:v>
                </c:pt>
                <c:pt idx="42">
                  <c:v>0.13022415995067602</c:v>
                </c:pt>
                <c:pt idx="43">
                  <c:v>8.1780948606156686E-2</c:v>
                </c:pt>
                <c:pt idx="44">
                  <c:v>8.8430880345267984E-2</c:v>
                </c:pt>
                <c:pt idx="45">
                  <c:v>6.2579821200510852E-2</c:v>
                </c:pt>
                <c:pt idx="46">
                  <c:v>6.9758224336107802E-2</c:v>
                </c:pt>
                <c:pt idx="47">
                  <c:v>3.391024794116352E-2</c:v>
                </c:pt>
                <c:pt idx="48">
                  <c:v>3.5759897828863345E-2</c:v>
                </c:pt>
                <c:pt idx="49">
                  <c:v>4.6681640022900428E-2</c:v>
                </c:pt>
                <c:pt idx="50">
                  <c:v>1.8716695292200644E-2</c:v>
                </c:pt>
                <c:pt idx="51">
                  <c:v>2.5014312766988154E-2</c:v>
                </c:pt>
                <c:pt idx="52">
                  <c:v>2.8008984013740256E-2</c:v>
                </c:pt>
                <c:pt idx="53">
                  <c:v>2.4221605672259654E-2</c:v>
                </c:pt>
                <c:pt idx="54">
                  <c:v>8.6757387589730048E-3</c:v>
                </c:pt>
                <c:pt idx="55">
                  <c:v>2.5586823446514292E-2</c:v>
                </c:pt>
                <c:pt idx="56">
                  <c:v>3.4570837186770599E-2</c:v>
                </c:pt>
                <c:pt idx="57">
                  <c:v>4.3598890210067381E-2</c:v>
                </c:pt>
                <c:pt idx="58">
                  <c:v>4.2630025983176993E-2</c:v>
                </c:pt>
                <c:pt idx="59">
                  <c:v>4.9279957722288284E-2</c:v>
                </c:pt>
                <c:pt idx="60">
                  <c:v>7.1563834940767165E-2</c:v>
                </c:pt>
                <c:pt idx="61">
                  <c:v>6.7644338750165151E-2</c:v>
                </c:pt>
                <c:pt idx="62">
                  <c:v>6.227154621922755E-2</c:v>
                </c:pt>
                <c:pt idx="63">
                  <c:v>9.2790769366274714E-2</c:v>
                </c:pt>
                <c:pt idx="64">
                  <c:v>0.10084995816268111</c:v>
                </c:pt>
                <c:pt idx="65">
                  <c:v>9.9837054652750251E-2</c:v>
                </c:pt>
                <c:pt idx="66">
                  <c:v>7.6804509622583339E-2</c:v>
                </c:pt>
                <c:pt idx="67">
                  <c:v>7.6672391773461926E-2</c:v>
                </c:pt>
                <c:pt idx="68">
                  <c:v>7.5835645395692958E-2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D-4200-B031-36DFAE87FBA4}"/>
            </c:ext>
          </c:extLst>
        </c:ser>
        <c:ser>
          <c:idx val="2"/>
          <c:order val="2"/>
          <c:spPr>
            <a:ln w="1905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labelling'!$AP$12:$AP$80</c:f>
              <c:numCache>
                <c:formatCode>General</c:formatCode>
                <c:ptCount val="69"/>
                <c:pt idx="0">
                  <c:v>12</c:v>
                </c:pt>
                <c:pt idx="1">
                  <c:v>12.007999999999999</c:v>
                </c:pt>
                <c:pt idx="2">
                  <c:v>12.015000000000001</c:v>
                </c:pt>
                <c:pt idx="3">
                  <c:v>12.022</c:v>
                </c:pt>
                <c:pt idx="4">
                  <c:v>12.029</c:v>
                </c:pt>
                <c:pt idx="5">
                  <c:v>12.036</c:v>
                </c:pt>
                <c:pt idx="6">
                  <c:v>12.042999999999999</c:v>
                </c:pt>
                <c:pt idx="7">
                  <c:v>12.05</c:v>
                </c:pt>
                <c:pt idx="8">
                  <c:v>12.058</c:v>
                </c:pt>
                <c:pt idx="9">
                  <c:v>12.065</c:v>
                </c:pt>
                <c:pt idx="10">
                  <c:v>12.071999999999999</c:v>
                </c:pt>
                <c:pt idx="11">
                  <c:v>12.079000000000001</c:v>
                </c:pt>
                <c:pt idx="12">
                  <c:v>12.086</c:v>
                </c:pt>
                <c:pt idx="13">
                  <c:v>12.093</c:v>
                </c:pt>
                <c:pt idx="14">
                  <c:v>12.1</c:v>
                </c:pt>
                <c:pt idx="15">
                  <c:v>12.108000000000001</c:v>
                </c:pt>
                <c:pt idx="16">
                  <c:v>12.115</c:v>
                </c:pt>
                <c:pt idx="17">
                  <c:v>12.122</c:v>
                </c:pt>
                <c:pt idx="18">
                  <c:v>12.135999999999999</c:v>
                </c:pt>
                <c:pt idx="19">
                  <c:v>12.143000000000001</c:v>
                </c:pt>
                <c:pt idx="20">
                  <c:v>12.15</c:v>
                </c:pt>
                <c:pt idx="21">
                  <c:v>12.157</c:v>
                </c:pt>
                <c:pt idx="22">
                  <c:v>12.164</c:v>
                </c:pt>
                <c:pt idx="23">
                  <c:v>12.170999999999999</c:v>
                </c:pt>
                <c:pt idx="24">
                  <c:v>12.178000000000001</c:v>
                </c:pt>
                <c:pt idx="25">
                  <c:v>12.186</c:v>
                </c:pt>
                <c:pt idx="26">
                  <c:v>12.193</c:v>
                </c:pt>
                <c:pt idx="27">
                  <c:v>12.2</c:v>
                </c:pt>
                <c:pt idx="28">
                  <c:v>12.207000000000001</c:v>
                </c:pt>
                <c:pt idx="29">
                  <c:v>12.214</c:v>
                </c:pt>
                <c:pt idx="30">
                  <c:v>12.221</c:v>
                </c:pt>
                <c:pt idx="31">
                  <c:v>12.228</c:v>
                </c:pt>
                <c:pt idx="32">
                  <c:v>12.236000000000001</c:v>
                </c:pt>
                <c:pt idx="33">
                  <c:v>12.243</c:v>
                </c:pt>
                <c:pt idx="34">
                  <c:v>12.25</c:v>
                </c:pt>
                <c:pt idx="35">
                  <c:v>12.257</c:v>
                </c:pt>
                <c:pt idx="36">
                  <c:v>12.263999999999999</c:v>
                </c:pt>
                <c:pt idx="37">
                  <c:v>12.271000000000001</c:v>
                </c:pt>
                <c:pt idx="38">
                  <c:v>12.279</c:v>
                </c:pt>
                <c:pt idx="39">
                  <c:v>12.286</c:v>
                </c:pt>
                <c:pt idx="40">
                  <c:v>12.292999999999999</c:v>
                </c:pt>
                <c:pt idx="41">
                  <c:v>12.3</c:v>
                </c:pt>
                <c:pt idx="42">
                  <c:v>12.307</c:v>
                </c:pt>
                <c:pt idx="43">
                  <c:v>12.314</c:v>
                </c:pt>
                <c:pt idx="44">
                  <c:v>12.321</c:v>
                </c:pt>
                <c:pt idx="45">
                  <c:v>12.329000000000001</c:v>
                </c:pt>
                <c:pt idx="46">
                  <c:v>12.336</c:v>
                </c:pt>
                <c:pt idx="47">
                  <c:v>12.343</c:v>
                </c:pt>
                <c:pt idx="48">
                  <c:v>12.35</c:v>
                </c:pt>
                <c:pt idx="49">
                  <c:v>12.356999999999999</c:v>
                </c:pt>
                <c:pt idx="50">
                  <c:v>12.364000000000001</c:v>
                </c:pt>
                <c:pt idx="51">
                  <c:v>12.372</c:v>
                </c:pt>
                <c:pt idx="52">
                  <c:v>12.379</c:v>
                </c:pt>
                <c:pt idx="53">
                  <c:v>12.385999999999999</c:v>
                </c:pt>
                <c:pt idx="54">
                  <c:v>12.393000000000001</c:v>
                </c:pt>
                <c:pt idx="55">
                  <c:v>12.4</c:v>
                </c:pt>
                <c:pt idx="56">
                  <c:v>12.407</c:v>
                </c:pt>
                <c:pt idx="57">
                  <c:v>12.414</c:v>
                </c:pt>
                <c:pt idx="58">
                  <c:v>12.422000000000001</c:v>
                </c:pt>
                <c:pt idx="59">
                  <c:v>12.429</c:v>
                </c:pt>
                <c:pt idx="60">
                  <c:v>12.436</c:v>
                </c:pt>
                <c:pt idx="61">
                  <c:v>12.443</c:v>
                </c:pt>
                <c:pt idx="62">
                  <c:v>12.45</c:v>
                </c:pt>
                <c:pt idx="63">
                  <c:v>12.457000000000001</c:v>
                </c:pt>
                <c:pt idx="64">
                  <c:v>12.464</c:v>
                </c:pt>
                <c:pt idx="65">
                  <c:v>12.472</c:v>
                </c:pt>
                <c:pt idx="66">
                  <c:v>12.478999999999999</c:v>
                </c:pt>
                <c:pt idx="67">
                  <c:v>12.486000000000001</c:v>
                </c:pt>
                <c:pt idx="68">
                  <c:v>12.493</c:v>
                </c:pt>
              </c:numCache>
            </c:numRef>
          </c:xVal>
          <c:yVal>
            <c:numRef>
              <c:f>'RML N-term labelling'!$AR$12:$AR$80</c:f>
              <c:numCache>
                <c:formatCode>0.0%</c:formatCode>
                <c:ptCount val="69"/>
                <c:pt idx="0">
                  <c:v>4.3913043478260869E-3</c:v>
                </c:pt>
                <c:pt idx="1">
                  <c:v>1.1956521739130434E-3</c:v>
                </c:pt>
                <c:pt idx="2">
                  <c:v>3.717391304347826E-3</c:v>
                </c:pt>
                <c:pt idx="3">
                  <c:v>3.7391304347826086E-3</c:v>
                </c:pt>
                <c:pt idx="4">
                  <c:v>2.0869565217391303E-3</c:v>
                </c:pt>
                <c:pt idx="5">
                  <c:v>3.7826086956521741E-3</c:v>
                </c:pt>
                <c:pt idx="6">
                  <c:v>1.0934782608695652E-2</c:v>
                </c:pt>
                <c:pt idx="7">
                  <c:v>9.8043478260869572E-3</c:v>
                </c:pt>
                <c:pt idx="8">
                  <c:v>4.4565217391304346E-3</c:v>
                </c:pt>
                <c:pt idx="9">
                  <c:v>7.4999999999999997E-3</c:v>
                </c:pt>
                <c:pt idx="10">
                  <c:v>9.58695652173913E-3</c:v>
                </c:pt>
                <c:pt idx="11">
                  <c:v>4.9130434782608699E-3</c:v>
                </c:pt>
                <c:pt idx="12">
                  <c:v>1.1543478260869565E-2</c:v>
                </c:pt>
                <c:pt idx="13">
                  <c:v>1.0130434782608696E-2</c:v>
                </c:pt>
                <c:pt idx="14">
                  <c:v>2.5826086956521738E-2</c:v>
                </c:pt>
                <c:pt idx="15">
                  <c:v>4.8630434782608693E-2</c:v>
                </c:pt>
                <c:pt idx="16">
                  <c:v>9.2021739130434779E-2</c:v>
                </c:pt>
                <c:pt idx="17">
                  <c:v>0.15980434782608696</c:v>
                </c:pt>
                <c:pt idx="18">
                  <c:v>0.38208695652173913</c:v>
                </c:pt>
                <c:pt idx="19">
                  <c:v>0.48104347826086957</c:v>
                </c:pt>
                <c:pt idx="20">
                  <c:v>0.61084782608695654</c:v>
                </c:pt>
                <c:pt idx="21">
                  <c:v>0.7319347826086956</c:v>
                </c:pt>
                <c:pt idx="22">
                  <c:v>0.80286956521739128</c:v>
                </c:pt>
                <c:pt idx="23">
                  <c:v>0.89923913043478265</c:v>
                </c:pt>
                <c:pt idx="24">
                  <c:v>0.96202173913043476</c:v>
                </c:pt>
                <c:pt idx="25">
                  <c:v>1</c:v>
                </c:pt>
                <c:pt idx="26">
                  <c:v>0.83997826086956517</c:v>
                </c:pt>
                <c:pt idx="27">
                  <c:v>0.80673913043478263</c:v>
                </c:pt>
                <c:pt idx="28">
                  <c:v>0.7981304347826087</c:v>
                </c:pt>
                <c:pt idx="29">
                  <c:v>0.73806521739130437</c:v>
                </c:pt>
                <c:pt idx="30">
                  <c:v>0.66715217391304349</c:v>
                </c:pt>
                <c:pt idx="31">
                  <c:v>0.53793478260869565</c:v>
                </c:pt>
                <c:pt idx="32">
                  <c:v>0.46350000000000002</c:v>
                </c:pt>
                <c:pt idx="33">
                  <c:v>0.40156521739130435</c:v>
                </c:pt>
                <c:pt idx="34">
                  <c:v>0.31267391304347825</c:v>
                </c:pt>
                <c:pt idx="35">
                  <c:v>0.26578260869565218</c:v>
                </c:pt>
                <c:pt idx="36">
                  <c:v>0.25867391304347825</c:v>
                </c:pt>
                <c:pt idx="37">
                  <c:v>0.18091304347826087</c:v>
                </c:pt>
                <c:pt idx="38">
                  <c:v>0.14308695652173914</c:v>
                </c:pt>
                <c:pt idx="39">
                  <c:v>0.10678260869565218</c:v>
                </c:pt>
                <c:pt idx="40">
                  <c:v>8.5652173913043472E-2</c:v>
                </c:pt>
                <c:pt idx="41">
                  <c:v>6.3847826086956522E-2</c:v>
                </c:pt>
                <c:pt idx="42">
                  <c:v>5.3869565217391308E-2</c:v>
                </c:pt>
                <c:pt idx="43">
                  <c:v>5.0804347826086955E-2</c:v>
                </c:pt>
                <c:pt idx="44">
                  <c:v>3.7804347826086958E-2</c:v>
                </c:pt>
                <c:pt idx="45">
                  <c:v>1.7608695652173913E-2</c:v>
                </c:pt>
                <c:pt idx="46">
                  <c:v>2.5717391304347827E-2</c:v>
                </c:pt>
                <c:pt idx="47">
                  <c:v>1.7478260869565217E-2</c:v>
                </c:pt>
                <c:pt idx="48">
                  <c:v>1.8782608695652174E-2</c:v>
                </c:pt>
                <c:pt idx="49">
                  <c:v>1.3934782608695653E-2</c:v>
                </c:pt>
                <c:pt idx="50">
                  <c:v>1.4652173913043479E-2</c:v>
                </c:pt>
                <c:pt idx="51">
                  <c:v>1.5978260869565216E-2</c:v>
                </c:pt>
                <c:pt idx="52">
                  <c:v>1.5521739130434782E-2</c:v>
                </c:pt>
                <c:pt idx="53">
                  <c:v>2.4217391304347826E-2</c:v>
                </c:pt>
                <c:pt idx="54">
                  <c:v>2.2217391304347828E-2</c:v>
                </c:pt>
                <c:pt idx="55">
                  <c:v>1.6434782608695651E-2</c:v>
                </c:pt>
                <c:pt idx="56">
                  <c:v>2.6695652173913044E-2</c:v>
                </c:pt>
                <c:pt idx="57">
                  <c:v>4.8978260869565214E-2</c:v>
                </c:pt>
                <c:pt idx="58">
                  <c:v>4.65E-2</c:v>
                </c:pt>
                <c:pt idx="59">
                  <c:v>5.2934782608695649E-2</c:v>
                </c:pt>
                <c:pt idx="60">
                  <c:v>5.2891304347826087E-2</c:v>
                </c:pt>
                <c:pt idx="61">
                  <c:v>4.6391304347826089E-2</c:v>
                </c:pt>
                <c:pt idx="62">
                  <c:v>5.0543478260869565E-2</c:v>
                </c:pt>
                <c:pt idx="63">
                  <c:v>5.3782608695652177E-2</c:v>
                </c:pt>
                <c:pt idx="64">
                  <c:v>7.4913043478260874E-2</c:v>
                </c:pt>
                <c:pt idx="65">
                  <c:v>5.467391304347826E-2</c:v>
                </c:pt>
                <c:pt idx="66">
                  <c:v>5.2673913043478258E-2</c:v>
                </c:pt>
                <c:pt idx="67">
                  <c:v>3.4108695652173913E-2</c:v>
                </c:pt>
                <c:pt idx="68">
                  <c:v>4.626086956521739E-2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D0D-4200-B031-36DFAE87FBA4}"/>
            </c:ext>
          </c:extLst>
        </c:ser>
        <c:ser>
          <c:idx val="3"/>
          <c:order val="3"/>
          <c:tx>
            <c:v>Threshold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10</c:v>
              </c:pt>
              <c:pt idx="1">
                <c:v>15</c:v>
              </c:pt>
            </c:numLit>
          </c:xVal>
          <c:yVal>
            <c:numRef>
              <c:f>('RML N-term labelling'!$BN$4,'RML N-term labelling'!$BN$4)</c:f>
              <c:numCache>
                <c:formatCode>0.0%</c:formatCode>
                <c:ptCount val="2"/>
                <c:pt idx="0">
                  <c:v>0.05</c:v>
                </c:pt>
                <c:pt idx="1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D0D-4200-B031-36DFAE87F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517663"/>
        <c:axId val="493515167"/>
      </c:scatterChart>
      <c:valAx>
        <c:axId val="493517663"/>
        <c:scaling>
          <c:orientation val="minMax"/>
          <c:max val="12.5"/>
          <c:min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baseline="0">
                    <a:effectLst/>
                  </a:rPr>
                  <a:t>Retention Time (mins)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84399724306708912"/>
              <c:y val="0.97092853188815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5167"/>
        <c:crosses val="autoZero"/>
        <c:crossBetween val="midCat"/>
      </c:valAx>
      <c:valAx>
        <c:axId val="493515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Normalized Intensity</a:t>
                </a:r>
                <a:r>
                  <a:rPr lang="en-GB" baseline="0"/>
                  <a:t> (%)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611721965016496E-3"/>
              <c:y val="6.946582020414643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7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/>
              <a:t>PrP 91-105 + TMPP</a:t>
            </a:r>
          </a:p>
        </c:rich>
      </c:tx>
      <c:layout>
        <c:manualLayout>
          <c:xMode val="edge"/>
          <c:yMode val="edge"/>
          <c:x val="4.7345380537835102E-2"/>
          <c:y val="9.931382747201891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CC99FF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labelling'!$AU$12:$AU$80</c:f>
              <c:numCache>
                <c:formatCode>General</c:formatCode>
                <c:ptCount val="69"/>
                <c:pt idx="0">
                  <c:v>12.206</c:v>
                </c:pt>
                <c:pt idx="1">
                  <c:v>12.212999999999999</c:v>
                </c:pt>
                <c:pt idx="2">
                  <c:v>12.22</c:v>
                </c:pt>
                <c:pt idx="3">
                  <c:v>12.228</c:v>
                </c:pt>
                <c:pt idx="4">
                  <c:v>12.234999999999999</c:v>
                </c:pt>
                <c:pt idx="5">
                  <c:v>12.242000000000001</c:v>
                </c:pt>
                <c:pt idx="6">
                  <c:v>12.249000000000001</c:v>
                </c:pt>
                <c:pt idx="7">
                  <c:v>12.256</c:v>
                </c:pt>
                <c:pt idx="8">
                  <c:v>12.263</c:v>
                </c:pt>
                <c:pt idx="9">
                  <c:v>12.271000000000001</c:v>
                </c:pt>
                <c:pt idx="10">
                  <c:v>12.278</c:v>
                </c:pt>
                <c:pt idx="11">
                  <c:v>12.285</c:v>
                </c:pt>
                <c:pt idx="12">
                  <c:v>12.292</c:v>
                </c:pt>
                <c:pt idx="13">
                  <c:v>12.298999999999999</c:v>
                </c:pt>
                <c:pt idx="14">
                  <c:v>12.305999999999999</c:v>
                </c:pt>
                <c:pt idx="15">
                  <c:v>12.313000000000001</c:v>
                </c:pt>
                <c:pt idx="16">
                  <c:v>12.321</c:v>
                </c:pt>
                <c:pt idx="17">
                  <c:v>12.327999999999999</c:v>
                </c:pt>
                <c:pt idx="18">
                  <c:v>12.335000000000001</c:v>
                </c:pt>
                <c:pt idx="19">
                  <c:v>12.342000000000001</c:v>
                </c:pt>
                <c:pt idx="20">
                  <c:v>12.349</c:v>
                </c:pt>
                <c:pt idx="21">
                  <c:v>12.356</c:v>
                </c:pt>
                <c:pt idx="22">
                  <c:v>12.364000000000001</c:v>
                </c:pt>
                <c:pt idx="23">
                  <c:v>12.371</c:v>
                </c:pt>
                <c:pt idx="24">
                  <c:v>12.378</c:v>
                </c:pt>
                <c:pt idx="25">
                  <c:v>12.385</c:v>
                </c:pt>
                <c:pt idx="26">
                  <c:v>12.391999999999999</c:v>
                </c:pt>
                <c:pt idx="27">
                  <c:v>12.398999999999999</c:v>
                </c:pt>
                <c:pt idx="28">
                  <c:v>12.406000000000001</c:v>
                </c:pt>
                <c:pt idx="29">
                  <c:v>12.414</c:v>
                </c:pt>
                <c:pt idx="30">
                  <c:v>12.420999999999999</c:v>
                </c:pt>
                <c:pt idx="31">
                  <c:v>12.428000000000001</c:v>
                </c:pt>
                <c:pt idx="32">
                  <c:v>12.435</c:v>
                </c:pt>
                <c:pt idx="33">
                  <c:v>12.442</c:v>
                </c:pt>
                <c:pt idx="34">
                  <c:v>12.449</c:v>
                </c:pt>
                <c:pt idx="35">
                  <c:v>12.456</c:v>
                </c:pt>
                <c:pt idx="36">
                  <c:v>12.464</c:v>
                </c:pt>
                <c:pt idx="37">
                  <c:v>12.471</c:v>
                </c:pt>
                <c:pt idx="38">
                  <c:v>12.478</c:v>
                </c:pt>
                <c:pt idx="39">
                  <c:v>12.484999999999999</c:v>
                </c:pt>
                <c:pt idx="40">
                  <c:v>12.492000000000001</c:v>
                </c:pt>
                <c:pt idx="41">
                  <c:v>12.499000000000001</c:v>
                </c:pt>
                <c:pt idx="42">
                  <c:v>12.507</c:v>
                </c:pt>
                <c:pt idx="43">
                  <c:v>12.513999999999999</c:v>
                </c:pt>
                <c:pt idx="44">
                  <c:v>12.521000000000001</c:v>
                </c:pt>
                <c:pt idx="45">
                  <c:v>12.528</c:v>
                </c:pt>
                <c:pt idx="46">
                  <c:v>12.535</c:v>
                </c:pt>
                <c:pt idx="47">
                  <c:v>12.542</c:v>
                </c:pt>
                <c:pt idx="48">
                  <c:v>12.548999999999999</c:v>
                </c:pt>
                <c:pt idx="49">
                  <c:v>12.557</c:v>
                </c:pt>
                <c:pt idx="50">
                  <c:v>12.564</c:v>
                </c:pt>
                <c:pt idx="51">
                  <c:v>12.571</c:v>
                </c:pt>
                <c:pt idx="52">
                  <c:v>12.577999999999999</c:v>
                </c:pt>
                <c:pt idx="53">
                  <c:v>12.585000000000001</c:v>
                </c:pt>
                <c:pt idx="54">
                  <c:v>12.592000000000001</c:v>
                </c:pt>
                <c:pt idx="55">
                  <c:v>12.599</c:v>
                </c:pt>
                <c:pt idx="56">
                  <c:v>12.606999999999999</c:v>
                </c:pt>
                <c:pt idx="57">
                  <c:v>12.614000000000001</c:v>
                </c:pt>
                <c:pt idx="58">
                  <c:v>12.621</c:v>
                </c:pt>
                <c:pt idx="59">
                  <c:v>12.628</c:v>
                </c:pt>
                <c:pt idx="60">
                  <c:v>12.641999999999999</c:v>
                </c:pt>
                <c:pt idx="61">
                  <c:v>12.648999999999999</c:v>
                </c:pt>
                <c:pt idx="62">
                  <c:v>12.656000000000001</c:v>
                </c:pt>
                <c:pt idx="63">
                  <c:v>12.663</c:v>
                </c:pt>
                <c:pt idx="64">
                  <c:v>12.67</c:v>
                </c:pt>
                <c:pt idx="65">
                  <c:v>12.677</c:v>
                </c:pt>
                <c:pt idx="66">
                  <c:v>12.685</c:v>
                </c:pt>
                <c:pt idx="67">
                  <c:v>12.692</c:v>
                </c:pt>
                <c:pt idx="68">
                  <c:v>12.699</c:v>
                </c:pt>
              </c:numCache>
            </c:numRef>
          </c:xVal>
          <c:yVal>
            <c:numRef>
              <c:f>'RML N-term labelling'!$AW$12:$AW$80</c:f>
              <c:numCache>
                <c:formatCode>0.00%</c:formatCode>
                <c:ptCount val="69"/>
                <c:pt idx="0">
                  <c:v>2.4481381265300862E-3</c:v>
                </c:pt>
                <c:pt idx="1">
                  <c:v>4.5097281278185797E-3</c:v>
                </c:pt>
                <c:pt idx="2">
                  <c:v>4.0716402525447755E-3</c:v>
                </c:pt>
                <c:pt idx="3">
                  <c:v>5.7724520036077824E-3</c:v>
                </c:pt>
                <c:pt idx="4">
                  <c:v>2.5254477515784047E-3</c:v>
                </c:pt>
                <c:pt idx="5">
                  <c:v>6.0816905038010563E-3</c:v>
                </c:pt>
                <c:pt idx="6">
                  <c:v>6.390929003994331E-3</c:v>
                </c:pt>
                <c:pt idx="7">
                  <c:v>1.030795000644247E-3</c:v>
                </c:pt>
                <c:pt idx="8">
                  <c:v>2.6542971266589359E-3</c:v>
                </c:pt>
                <c:pt idx="9">
                  <c:v>4.6128076278830052E-3</c:v>
                </c:pt>
                <c:pt idx="10">
                  <c:v>1.7265816260791135E-3</c:v>
                </c:pt>
                <c:pt idx="11">
                  <c:v>4.329339002705837E-3</c:v>
                </c:pt>
                <c:pt idx="12">
                  <c:v>1.5204226259502641E-3</c:v>
                </c:pt>
                <c:pt idx="13">
                  <c:v>6.6228578791392859E-3</c:v>
                </c:pt>
                <c:pt idx="14">
                  <c:v>6.2363097538976932E-3</c:v>
                </c:pt>
                <c:pt idx="15">
                  <c:v>2.0796289137997682E-2</c:v>
                </c:pt>
                <c:pt idx="16">
                  <c:v>1.9559335137224583E-2</c:v>
                </c:pt>
                <c:pt idx="17">
                  <c:v>3.9273289524545806E-2</c:v>
                </c:pt>
                <c:pt idx="18">
                  <c:v>7.3134905295709318E-2</c:v>
                </c:pt>
                <c:pt idx="19">
                  <c:v>7.2619507795387186E-2</c:v>
                </c:pt>
                <c:pt idx="20">
                  <c:v>0.11591289782244556</c:v>
                </c:pt>
                <c:pt idx="21">
                  <c:v>0.10990851694369283</c:v>
                </c:pt>
                <c:pt idx="22">
                  <c:v>0.11867027444916892</c:v>
                </c:pt>
                <c:pt idx="23">
                  <c:v>0.12591160932869475</c:v>
                </c:pt>
                <c:pt idx="24">
                  <c:v>0.15054760984409227</c:v>
                </c:pt>
                <c:pt idx="25">
                  <c:v>0.13585878108491173</c:v>
                </c:pt>
                <c:pt idx="26">
                  <c:v>0.13240561783275351</c:v>
                </c:pt>
                <c:pt idx="27">
                  <c:v>0.12802473908001546</c:v>
                </c:pt>
                <c:pt idx="28">
                  <c:v>9.7822445561139032E-2</c:v>
                </c:pt>
                <c:pt idx="29">
                  <c:v>9.382811493364257E-2</c:v>
                </c:pt>
                <c:pt idx="30">
                  <c:v>8.8107202680066998E-2</c:v>
                </c:pt>
                <c:pt idx="31">
                  <c:v>9.6662801185414246E-2</c:v>
                </c:pt>
                <c:pt idx="32">
                  <c:v>7.7747712923592324E-2</c:v>
                </c:pt>
                <c:pt idx="33">
                  <c:v>6.4270068290168791E-2</c:v>
                </c:pt>
                <c:pt idx="34">
                  <c:v>5.8678005411673756E-2</c:v>
                </c:pt>
                <c:pt idx="35">
                  <c:v>4.326762015204226E-2</c:v>
                </c:pt>
                <c:pt idx="36">
                  <c:v>5.5121762659451103E-2</c:v>
                </c:pt>
                <c:pt idx="37">
                  <c:v>3.1155778894472363E-2</c:v>
                </c:pt>
                <c:pt idx="38">
                  <c:v>3.3526607395954131E-2</c:v>
                </c:pt>
                <c:pt idx="39">
                  <c:v>3.9427908774642445E-2</c:v>
                </c:pt>
                <c:pt idx="40">
                  <c:v>1.8889318386805826E-2</c:v>
                </c:pt>
                <c:pt idx="41">
                  <c:v>1.8167761886354852E-2</c:v>
                </c:pt>
                <c:pt idx="42">
                  <c:v>2.2162092513851307E-2</c:v>
                </c:pt>
                <c:pt idx="43">
                  <c:v>3.2495812395309881E-2</c:v>
                </c:pt>
                <c:pt idx="44">
                  <c:v>1.9275866512047417E-2</c:v>
                </c:pt>
                <c:pt idx="45">
                  <c:v>1.6930807885581756E-2</c:v>
                </c:pt>
                <c:pt idx="46">
                  <c:v>1.4096121633810075E-2</c:v>
                </c:pt>
                <c:pt idx="47">
                  <c:v>1.5693853884808658E-2</c:v>
                </c:pt>
                <c:pt idx="48">
                  <c:v>1.2214920757634326E-2</c:v>
                </c:pt>
                <c:pt idx="49">
                  <c:v>1.1673753382296096E-2</c:v>
                </c:pt>
                <c:pt idx="50">
                  <c:v>1.319417600824636E-2</c:v>
                </c:pt>
                <c:pt idx="51">
                  <c:v>1.2369540007730962E-2</c:v>
                </c:pt>
                <c:pt idx="52">
                  <c:v>6.3136193789460121E-3</c:v>
                </c:pt>
                <c:pt idx="53">
                  <c:v>1.1957222007473263E-2</c:v>
                </c:pt>
                <c:pt idx="54">
                  <c:v>7.9113516299445952E-3</c:v>
                </c:pt>
                <c:pt idx="55">
                  <c:v>4.2262595026414124E-3</c:v>
                </c:pt>
                <c:pt idx="56">
                  <c:v>3.6335523772709701E-3</c:v>
                </c:pt>
                <c:pt idx="57">
                  <c:v>1.2678778507924237E-2</c:v>
                </c:pt>
                <c:pt idx="58">
                  <c:v>9.7152428810720268E-3</c:v>
                </c:pt>
                <c:pt idx="59">
                  <c:v>6.1074603788171629E-3</c:v>
                </c:pt>
                <c:pt idx="60">
                  <c:v>1.0642958381651848E-2</c:v>
                </c:pt>
                <c:pt idx="61">
                  <c:v>5.7466821285916767E-3</c:v>
                </c:pt>
                <c:pt idx="62">
                  <c:v>6.906326504316454E-3</c:v>
                </c:pt>
                <c:pt idx="63">
                  <c:v>8.8648370055405233E-3</c:v>
                </c:pt>
                <c:pt idx="64">
                  <c:v>9.483314005927071E-3</c:v>
                </c:pt>
                <c:pt idx="65">
                  <c:v>7.5763432547352148E-3</c:v>
                </c:pt>
                <c:pt idx="66">
                  <c:v>8.2978997551861871E-3</c:v>
                </c:pt>
                <c:pt idx="67">
                  <c:v>1.319417600824636E-2</c:v>
                </c:pt>
                <c:pt idx="68">
                  <c:v>1.3864192758665121E-2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06-462B-B4D8-E97437C94104}"/>
            </c:ext>
          </c:extLst>
        </c:ser>
        <c:ser>
          <c:idx val="1"/>
          <c:order val="1"/>
          <c:spPr>
            <a:ln w="19050" cap="rnd">
              <a:solidFill>
                <a:srgbClr val="CC00FF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labelling'!$AZ$12:$AZ$80</c:f>
              <c:numCache>
                <c:formatCode>General</c:formatCode>
                <c:ptCount val="69"/>
                <c:pt idx="0">
                  <c:v>12.202999999999999</c:v>
                </c:pt>
                <c:pt idx="1">
                  <c:v>12.21</c:v>
                </c:pt>
                <c:pt idx="2">
                  <c:v>12.217000000000001</c:v>
                </c:pt>
                <c:pt idx="3">
                  <c:v>12.224</c:v>
                </c:pt>
                <c:pt idx="4">
                  <c:v>12.231999999999999</c:v>
                </c:pt>
                <c:pt idx="5">
                  <c:v>12.239000000000001</c:v>
                </c:pt>
                <c:pt idx="6">
                  <c:v>12.246</c:v>
                </c:pt>
                <c:pt idx="7">
                  <c:v>12.253</c:v>
                </c:pt>
                <c:pt idx="8">
                  <c:v>12.26</c:v>
                </c:pt>
                <c:pt idx="9">
                  <c:v>12.266999999999999</c:v>
                </c:pt>
                <c:pt idx="10">
                  <c:v>12.273999999999999</c:v>
                </c:pt>
                <c:pt idx="11">
                  <c:v>12.282</c:v>
                </c:pt>
                <c:pt idx="12">
                  <c:v>12.289</c:v>
                </c:pt>
                <c:pt idx="13">
                  <c:v>12.295999999999999</c:v>
                </c:pt>
                <c:pt idx="14">
                  <c:v>12.303000000000001</c:v>
                </c:pt>
                <c:pt idx="15">
                  <c:v>12.31</c:v>
                </c:pt>
                <c:pt idx="16">
                  <c:v>12.317</c:v>
                </c:pt>
                <c:pt idx="17">
                  <c:v>12.324999999999999</c:v>
                </c:pt>
                <c:pt idx="18">
                  <c:v>12.332000000000001</c:v>
                </c:pt>
                <c:pt idx="19">
                  <c:v>12.339</c:v>
                </c:pt>
                <c:pt idx="20">
                  <c:v>12.346</c:v>
                </c:pt>
                <c:pt idx="21">
                  <c:v>12.353</c:v>
                </c:pt>
                <c:pt idx="22">
                  <c:v>12.36</c:v>
                </c:pt>
                <c:pt idx="23">
                  <c:v>12.367000000000001</c:v>
                </c:pt>
                <c:pt idx="24">
                  <c:v>12.375</c:v>
                </c:pt>
                <c:pt idx="25">
                  <c:v>12.382</c:v>
                </c:pt>
                <c:pt idx="26">
                  <c:v>12.388999999999999</c:v>
                </c:pt>
                <c:pt idx="27">
                  <c:v>12.396000000000001</c:v>
                </c:pt>
                <c:pt idx="28">
                  <c:v>12.403</c:v>
                </c:pt>
                <c:pt idx="29">
                  <c:v>12.41</c:v>
                </c:pt>
                <c:pt idx="30">
                  <c:v>12.417</c:v>
                </c:pt>
                <c:pt idx="31">
                  <c:v>12.425000000000001</c:v>
                </c:pt>
                <c:pt idx="32">
                  <c:v>12.432</c:v>
                </c:pt>
                <c:pt idx="33">
                  <c:v>12.439</c:v>
                </c:pt>
                <c:pt idx="34">
                  <c:v>12.446</c:v>
                </c:pt>
                <c:pt idx="35">
                  <c:v>12.452999999999999</c:v>
                </c:pt>
                <c:pt idx="36">
                  <c:v>12.46</c:v>
                </c:pt>
                <c:pt idx="37">
                  <c:v>12.468</c:v>
                </c:pt>
                <c:pt idx="38">
                  <c:v>12.475</c:v>
                </c:pt>
                <c:pt idx="39">
                  <c:v>12.481999999999999</c:v>
                </c:pt>
                <c:pt idx="40">
                  <c:v>12.489000000000001</c:v>
                </c:pt>
                <c:pt idx="41">
                  <c:v>12.496</c:v>
                </c:pt>
                <c:pt idx="42">
                  <c:v>12.503</c:v>
                </c:pt>
                <c:pt idx="43">
                  <c:v>12.51</c:v>
                </c:pt>
                <c:pt idx="44">
                  <c:v>12.518000000000001</c:v>
                </c:pt>
                <c:pt idx="45">
                  <c:v>12.525</c:v>
                </c:pt>
                <c:pt idx="46">
                  <c:v>12.532</c:v>
                </c:pt>
                <c:pt idx="47">
                  <c:v>12.539</c:v>
                </c:pt>
                <c:pt idx="48">
                  <c:v>12.545999999999999</c:v>
                </c:pt>
                <c:pt idx="49">
                  <c:v>12.553000000000001</c:v>
                </c:pt>
                <c:pt idx="50">
                  <c:v>12.56</c:v>
                </c:pt>
                <c:pt idx="51">
                  <c:v>12.568</c:v>
                </c:pt>
                <c:pt idx="52">
                  <c:v>12.574999999999999</c:v>
                </c:pt>
                <c:pt idx="53">
                  <c:v>12.582000000000001</c:v>
                </c:pt>
                <c:pt idx="54">
                  <c:v>12.589</c:v>
                </c:pt>
                <c:pt idx="55">
                  <c:v>12.596</c:v>
                </c:pt>
                <c:pt idx="56">
                  <c:v>12.603</c:v>
                </c:pt>
                <c:pt idx="57">
                  <c:v>12.611000000000001</c:v>
                </c:pt>
                <c:pt idx="58">
                  <c:v>12.618</c:v>
                </c:pt>
                <c:pt idx="59">
                  <c:v>12.625</c:v>
                </c:pt>
                <c:pt idx="60">
                  <c:v>12.632</c:v>
                </c:pt>
                <c:pt idx="61">
                  <c:v>12.646000000000001</c:v>
                </c:pt>
                <c:pt idx="62">
                  <c:v>12.653</c:v>
                </c:pt>
                <c:pt idx="63">
                  <c:v>12.66</c:v>
                </c:pt>
                <c:pt idx="64">
                  <c:v>12.667</c:v>
                </c:pt>
                <c:pt idx="65">
                  <c:v>12.673999999999999</c:v>
                </c:pt>
                <c:pt idx="66">
                  <c:v>12.680999999999999</c:v>
                </c:pt>
                <c:pt idx="67">
                  <c:v>12.689</c:v>
                </c:pt>
                <c:pt idx="68">
                  <c:v>12.696</c:v>
                </c:pt>
              </c:numCache>
            </c:numRef>
          </c:xVal>
          <c:yVal>
            <c:numRef>
              <c:f>'RML N-term labelling'!$BB$12:$BB$80</c:f>
              <c:numCache>
                <c:formatCode>0.00%</c:formatCode>
                <c:ptCount val="69"/>
                <c:pt idx="0">
                  <c:v>4.1396926058043775E-3</c:v>
                </c:pt>
                <c:pt idx="1">
                  <c:v>3.7433390584401286E-3</c:v>
                </c:pt>
                <c:pt idx="2">
                  <c:v>4.8443211344519309E-3</c:v>
                </c:pt>
                <c:pt idx="3">
                  <c:v>7.7068745320826174E-3</c:v>
                </c:pt>
                <c:pt idx="4">
                  <c:v>5.8572246443827896E-3</c:v>
                </c:pt>
                <c:pt idx="5">
                  <c:v>5.108556832694764E-3</c:v>
                </c:pt>
                <c:pt idx="6">
                  <c:v>1.2330999251332188E-3</c:v>
                </c:pt>
                <c:pt idx="7">
                  <c:v>1.4092570572951072E-3</c:v>
                </c:pt>
                <c:pt idx="8">
                  <c:v>7.9270709472849786E-4</c:v>
                </c:pt>
                <c:pt idx="9">
                  <c:v>3.082749812833047E-4</c:v>
                </c:pt>
                <c:pt idx="10">
                  <c:v>1.3387942044303519E-2</c:v>
                </c:pt>
                <c:pt idx="11">
                  <c:v>6.1214603426256219E-3</c:v>
                </c:pt>
                <c:pt idx="12">
                  <c:v>1.7395516800986478E-2</c:v>
                </c:pt>
                <c:pt idx="13">
                  <c:v>2.0610384462940945E-2</c:v>
                </c:pt>
                <c:pt idx="14">
                  <c:v>2.1226934425507552E-2</c:v>
                </c:pt>
                <c:pt idx="15">
                  <c:v>4.6153168626414762E-2</c:v>
                </c:pt>
                <c:pt idx="16">
                  <c:v>5.3111375346809354E-2</c:v>
                </c:pt>
                <c:pt idx="17">
                  <c:v>7.0903245695160086E-2</c:v>
                </c:pt>
                <c:pt idx="18">
                  <c:v>8.3454441361694637E-2</c:v>
                </c:pt>
                <c:pt idx="19">
                  <c:v>8.9575901704320254E-2</c:v>
                </c:pt>
                <c:pt idx="20">
                  <c:v>0.10948165763861364</c:v>
                </c:pt>
                <c:pt idx="21">
                  <c:v>0.12555599594838596</c:v>
                </c:pt>
                <c:pt idx="22">
                  <c:v>0.15510635486854274</c:v>
                </c:pt>
                <c:pt idx="23">
                  <c:v>0.12925529572378561</c:v>
                </c:pt>
                <c:pt idx="24">
                  <c:v>0.11001012903509931</c:v>
                </c:pt>
                <c:pt idx="25">
                  <c:v>0.12269344255075527</c:v>
                </c:pt>
                <c:pt idx="26">
                  <c:v>0.12978376712027129</c:v>
                </c:pt>
                <c:pt idx="27">
                  <c:v>0.11265248601752763</c:v>
                </c:pt>
                <c:pt idx="28">
                  <c:v>6.5662571013343898E-2</c:v>
                </c:pt>
                <c:pt idx="29">
                  <c:v>6.2623860483551327E-2</c:v>
                </c:pt>
                <c:pt idx="30">
                  <c:v>6.6631435240234294E-2</c:v>
                </c:pt>
                <c:pt idx="31">
                  <c:v>8.3366362795613685E-2</c:v>
                </c:pt>
                <c:pt idx="32">
                  <c:v>5.3595807460254545E-2</c:v>
                </c:pt>
                <c:pt idx="33">
                  <c:v>3.8842647641696391E-2</c:v>
                </c:pt>
                <c:pt idx="34">
                  <c:v>3.2545030166908885E-2</c:v>
                </c:pt>
                <c:pt idx="35">
                  <c:v>3.1972519487382743E-2</c:v>
                </c:pt>
                <c:pt idx="36">
                  <c:v>3.7961861980886955E-2</c:v>
                </c:pt>
                <c:pt idx="37">
                  <c:v>3.1179812392654247E-2</c:v>
                </c:pt>
                <c:pt idx="38">
                  <c:v>2.9682476769278196E-2</c:v>
                </c:pt>
                <c:pt idx="39">
                  <c:v>2.7172237635971288E-2</c:v>
                </c:pt>
                <c:pt idx="40">
                  <c:v>2.4441802087462015E-2</c:v>
                </c:pt>
                <c:pt idx="41">
                  <c:v>2.9065926806711585E-2</c:v>
                </c:pt>
                <c:pt idx="42">
                  <c:v>2.0610384462940945E-2</c:v>
                </c:pt>
                <c:pt idx="43">
                  <c:v>1.2022724270048883E-2</c:v>
                </c:pt>
                <c:pt idx="44">
                  <c:v>2.4397762804421543E-2</c:v>
                </c:pt>
                <c:pt idx="45">
                  <c:v>1.9157088122605363E-2</c:v>
                </c:pt>
                <c:pt idx="46">
                  <c:v>7.3105209847183685E-3</c:v>
                </c:pt>
                <c:pt idx="47">
                  <c:v>9.6886422689038618E-3</c:v>
                </c:pt>
                <c:pt idx="48">
                  <c:v>1.4532963403355793E-2</c:v>
                </c:pt>
                <c:pt idx="49">
                  <c:v>1.3123706346060686E-2</c:v>
                </c:pt>
                <c:pt idx="50">
                  <c:v>1.8672656009160172E-2</c:v>
                </c:pt>
                <c:pt idx="51">
                  <c:v>4.668164002290043E-3</c:v>
                </c:pt>
                <c:pt idx="52">
                  <c:v>7.222442418637425E-3</c:v>
                </c:pt>
                <c:pt idx="53">
                  <c:v>7.2664817016778963E-3</c:v>
                </c:pt>
                <c:pt idx="54">
                  <c:v>5.945303210463734E-3</c:v>
                </c:pt>
                <c:pt idx="55">
                  <c:v>6.2095389087065663E-3</c:v>
                </c:pt>
                <c:pt idx="56">
                  <c:v>1.5501827630246179E-2</c:v>
                </c:pt>
                <c:pt idx="57">
                  <c:v>6.561853173030343E-3</c:v>
                </c:pt>
                <c:pt idx="58">
                  <c:v>1.153829215660369E-2</c:v>
                </c:pt>
                <c:pt idx="59">
                  <c:v>1.109789932619897E-2</c:v>
                </c:pt>
                <c:pt idx="60">
                  <c:v>1.5501827630246179E-2</c:v>
                </c:pt>
                <c:pt idx="61">
                  <c:v>1.1890606420927468E-2</c:v>
                </c:pt>
                <c:pt idx="62">
                  <c:v>1.7307438234905537E-2</c:v>
                </c:pt>
                <c:pt idx="63">
                  <c:v>6.6939710221517595E-3</c:v>
                </c:pt>
                <c:pt idx="64">
                  <c:v>1.153829215660369E-2</c:v>
                </c:pt>
                <c:pt idx="65">
                  <c:v>1.4709120535517681E-2</c:v>
                </c:pt>
                <c:pt idx="66">
                  <c:v>1.5237591932003348E-2</c:v>
                </c:pt>
                <c:pt idx="67">
                  <c:v>1.0129035099308584E-2</c:v>
                </c:pt>
                <c:pt idx="68">
                  <c:v>1.4268727705112961E-2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06-462B-B4D8-E97437C94104}"/>
            </c:ext>
          </c:extLst>
        </c:ser>
        <c:ser>
          <c:idx val="2"/>
          <c:order val="2"/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'RML N-term labelling'!$BE$12:$BE$80</c:f>
              <c:numCache>
                <c:formatCode>General</c:formatCode>
                <c:ptCount val="69"/>
                <c:pt idx="0">
                  <c:v>12.2</c:v>
                </c:pt>
                <c:pt idx="1">
                  <c:v>12.207000000000001</c:v>
                </c:pt>
                <c:pt idx="2">
                  <c:v>12.214</c:v>
                </c:pt>
                <c:pt idx="3">
                  <c:v>12.221</c:v>
                </c:pt>
                <c:pt idx="4">
                  <c:v>12.228</c:v>
                </c:pt>
                <c:pt idx="5">
                  <c:v>12.236000000000001</c:v>
                </c:pt>
                <c:pt idx="6">
                  <c:v>12.243</c:v>
                </c:pt>
                <c:pt idx="7">
                  <c:v>12.25</c:v>
                </c:pt>
                <c:pt idx="8">
                  <c:v>12.257</c:v>
                </c:pt>
                <c:pt idx="9">
                  <c:v>12.263999999999999</c:v>
                </c:pt>
                <c:pt idx="10">
                  <c:v>12.271000000000001</c:v>
                </c:pt>
                <c:pt idx="11">
                  <c:v>12.279</c:v>
                </c:pt>
                <c:pt idx="12">
                  <c:v>12.286</c:v>
                </c:pt>
                <c:pt idx="13">
                  <c:v>12.292999999999999</c:v>
                </c:pt>
                <c:pt idx="14">
                  <c:v>12.3</c:v>
                </c:pt>
                <c:pt idx="15">
                  <c:v>12.307</c:v>
                </c:pt>
                <c:pt idx="16">
                  <c:v>12.314</c:v>
                </c:pt>
                <c:pt idx="17">
                  <c:v>12.321</c:v>
                </c:pt>
                <c:pt idx="18">
                  <c:v>12.329000000000001</c:v>
                </c:pt>
                <c:pt idx="19">
                  <c:v>12.336</c:v>
                </c:pt>
                <c:pt idx="20">
                  <c:v>12.343</c:v>
                </c:pt>
                <c:pt idx="21">
                  <c:v>12.35</c:v>
                </c:pt>
                <c:pt idx="22">
                  <c:v>12.356999999999999</c:v>
                </c:pt>
                <c:pt idx="23">
                  <c:v>12.364000000000001</c:v>
                </c:pt>
                <c:pt idx="24">
                  <c:v>12.372</c:v>
                </c:pt>
                <c:pt idx="25">
                  <c:v>12.379</c:v>
                </c:pt>
                <c:pt idx="26">
                  <c:v>12.385999999999999</c:v>
                </c:pt>
                <c:pt idx="27">
                  <c:v>12.393000000000001</c:v>
                </c:pt>
                <c:pt idx="28">
                  <c:v>12.4</c:v>
                </c:pt>
                <c:pt idx="29">
                  <c:v>12.407</c:v>
                </c:pt>
                <c:pt idx="30">
                  <c:v>12.414</c:v>
                </c:pt>
                <c:pt idx="31">
                  <c:v>12.422000000000001</c:v>
                </c:pt>
                <c:pt idx="32">
                  <c:v>12.429</c:v>
                </c:pt>
                <c:pt idx="33">
                  <c:v>12.436</c:v>
                </c:pt>
                <c:pt idx="34">
                  <c:v>12.443</c:v>
                </c:pt>
                <c:pt idx="35">
                  <c:v>12.45</c:v>
                </c:pt>
                <c:pt idx="36">
                  <c:v>12.457000000000001</c:v>
                </c:pt>
                <c:pt idx="37">
                  <c:v>12.464</c:v>
                </c:pt>
                <c:pt idx="38">
                  <c:v>12.472</c:v>
                </c:pt>
                <c:pt idx="39">
                  <c:v>12.478999999999999</c:v>
                </c:pt>
                <c:pt idx="40">
                  <c:v>12.486000000000001</c:v>
                </c:pt>
                <c:pt idx="41">
                  <c:v>12.493</c:v>
                </c:pt>
                <c:pt idx="42">
                  <c:v>12.5</c:v>
                </c:pt>
                <c:pt idx="43">
                  <c:v>12.507</c:v>
                </c:pt>
                <c:pt idx="44">
                  <c:v>12.515000000000001</c:v>
                </c:pt>
                <c:pt idx="45">
                  <c:v>12.522</c:v>
                </c:pt>
                <c:pt idx="46">
                  <c:v>12.529</c:v>
                </c:pt>
                <c:pt idx="47">
                  <c:v>12.536</c:v>
                </c:pt>
                <c:pt idx="48">
                  <c:v>12.542999999999999</c:v>
                </c:pt>
                <c:pt idx="49">
                  <c:v>12.55</c:v>
                </c:pt>
                <c:pt idx="50">
                  <c:v>12.557</c:v>
                </c:pt>
                <c:pt idx="51">
                  <c:v>12.565</c:v>
                </c:pt>
                <c:pt idx="52">
                  <c:v>12.571999999999999</c:v>
                </c:pt>
                <c:pt idx="53">
                  <c:v>12.579000000000001</c:v>
                </c:pt>
                <c:pt idx="54">
                  <c:v>12.586</c:v>
                </c:pt>
                <c:pt idx="55">
                  <c:v>12.593</c:v>
                </c:pt>
                <c:pt idx="56">
                  <c:v>12.6</c:v>
                </c:pt>
                <c:pt idx="57">
                  <c:v>12.606999999999999</c:v>
                </c:pt>
                <c:pt idx="58">
                  <c:v>12.615</c:v>
                </c:pt>
                <c:pt idx="59">
                  <c:v>12.622</c:v>
                </c:pt>
                <c:pt idx="60">
                  <c:v>12.629</c:v>
                </c:pt>
                <c:pt idx="61">
                  <c:v>12.643000000000001</c:v>
                </c:pt>
                <c:pt idx="62">
                  <c:v>12.65</c:v>
                </c:pt>
                <c:pt idx="63">
                  <c:v>12.657</c:v>
                </c:pt>
                <c:pt idx="64">
                  <c:v>12.664</c:v>
                </c:pt>
                <c:pt idx="65">
                  <c:v>12.670999999999999</c:v>
                </c:pt>
                <c:pt idx="66">
                  <c:v>12.678000000000001</c:v>
                </c:pt>
                <c:pt idx="67">
                  <c:v>12.685</c:v>
                </c:pt>
                <c:pt idx="68">
                  <c:v>12.693</c:v>
                </c:pt>
              </c:numCache>
            </c:numRef>
          </c:xVal>
          <c:yVal>
            <c:numRef>
              <c:f>'RML N-term labelling'!$BG$12:$BG$80</c:f>
              <c:numCache>
                <c:formatCode>0.00%</c:formatCode>
                <c:ptCount val="69"/>
                <c:pt idx="0">
                  <c:v>2.3478260869565218E-3</c:v>
                </c:pt>
                <c:pt idx="1">
                  <c:v>4.152173913043478E-3</c:v>
                </c:pt>
                <c:pt idx="2">
                  <c:v>3.3695652173913043E-3</c:v>
                </c:pt>
                <c:pt idx="3">
                  <c:v>3.5000000000000001E-3</c:v>
                </c:pt>
                <c:pt idx="4">
                  <c:v>5.6521739130434784E-3</c:v>
                </c:pt>
                <c:pt idx="5">
                  <c:v>8.4782608695652172E-4</c:v>
                </c:pt>
                <c:pt idx="6">
                  <c:v>1.6304347826086956E-3</c:v>
                </c:pt>
                <c:pt idx="7">
                  <c:v>1.2826086956521739E-3</c:v>
                </c:pt>
                <c:pt idx="8">
                  <c:v>7.6521739130434785E-3</c:v>
                </c:pt>
                <c:pt idx="9">
                  <c:v>1.0847826086956521E-2</c:v>
                </c:pt>
                <c:pt idx="10">
                  <c:v>2.0130434782608696E-2</c:v>
                </c:pt>
                <c:pt idx="11">
                  <c:v>3.1282608695652171E-2</c:v>
                </c:pt>
                <c:pt idx="12">
                  <c:v>4.0760869565217392E-2</c:v>
                </c:pt>
                <c:pt idx="13">
                  <c:v>5.393478260869565E-2</c:v>
                </c:pt>
                <c:pt idx="14">
                  <c:v>6.8521739130434786E-2</c:v>
                </c:pt>
                <c:pt idx="15">
                  <c:v>7.9869565217391303E-2</c:v>
                </c:pt>
                <c:pt idx="16">
                  <c:v>0.11315217391304348</c:v>
                </c:pt>
                <c:pt idx="17">
                  <c:v>0.10534782608695652</c:v>
                </c:pt>
                <c:pt idx="18">
                  <c:v>0.12863043478260869</c:v>
                </c:pt>
                <c:pt idx="19">
                  <c:v>0.12045652173913043</c:v>
                </c:pt>
                <c:pt idx="20">
                  <c:v>0.13604347826086957</c:v>
                </c:pt>
                <c:pt idx="21">
                  <c:v>0.11602173913043479</c:v>
                </c:pt>
                <c:pt idx="22">
                  <c:v>0.13921739130434782</c:v>
                </c:pt>
                <c:pt idx="23">
                  <c:v>0.10880434782608696</c:v>
                </c:pt>
                <c:pt idx="24">
                  <c:v>0.10576086956521739</c:v>
                </c:pt>
                <c:pt idx="25">
                  <c:v>8.5239130434782609E-2</c:v>
                </c:pt>
                <c:pt idx="26">
                  <c:v>6.5478260869565222E-2</c:v>
                </c:pt>
                <c:pt idx="27">
                  <c:v>6.0152173913043477E-2</c:v>
                </c:pt>
                <c:pt idx="28">
                  <c:v>4.1934782608695653E-2</c:v>
                </c:pt>
                <c:pt idx="29">
                  <c:v>4.2652173913043476E-2</c:v>
                </c:pt>
                <c:pt idx="30">
                  <c:v>5.1586956521739127E-2</c:v>
                </c:pt>
                <c:pt idx="31">
                  <c:v>3.5173913043478264E-2</c:v>
                </c:pt>
                <c:pt idx="32">
                  <c:v>2.8739130434782607E-2</c:v>
                </c:pt>
                <c:pt idx="33">
                  <c:v>4.1239130434782612E-2</c:v>
                </c:pt>
                <c:pt idx="34">
                  <c:v>2.8739130434782607E-2</c:v>
                </c:pt>
                <c:pt idx="35">
                  <c:v>1.8195652173913043E-2</c:v>
                </c:pt>
                <c:pt idx="36">
                  <c:v>2.3304347826086955E-2</c:v>
                </c:pt>
                <c:pt idx="37">
                  <c:v>1.6652173913043477E-2</c:v>
                </c:pt>
                <c:pt idx="38">
                  <c:v>1.5347826086956522E-2</c:v>
                </c:pt>
                <c:pt idx="39">
                  <c:v>1.6652173913043477E-2</c:v>
                </c:pt>
                <c:pt idx="40">
                  <c:v>1.6108695652173911E-2</c:v>
                </c:pt>
                <c:pt idx="41">
                  <c:v>1.0826086956521739E-2</c:v>
                </c:pt>
                <c:pt idx="42">
                  <c:v>4.8695652173913039E-3</c:v>
                </c:pt>
                <c:pt idx="43">
                  <c:v>6.152173913043478E-3</c:v>
                </c:pt>
                <c:pt idx="44">
                  <c:v>1.1347826086956522E-2</c:v>
                </c:pt>
                <c:pt idx="45">
                  <c:v>8.9347826086956517E-3</c:v>
                </c:pt>
                <c:pt idx="46">
                  <c:v>6.956521739130435E-3</c:v>
                </c:pt>
                <c:pt idx="47">
                  <c:v>7.3478260869565219E-3</c:v>
                </c:pt>
                <c:pt idx="48">
                  <c:v>4.2173913043478265E-3</c:v>
                </c:pt>
                <c:pt idx="49">
                  <c:v>7.1086956521739129E-3</c:v>
                </c:pt>
                <c:pt idx="50">
                  <c:v>4.1304347826086954E-3</c:v>
                </c:pt>
                <c:pt idx="51">
                  <c:v>5.434782608695652E-3</c:v>
                </c:pt>
                <c:pt idx="52">
                  <c:v>3.4782608695652175E-3</c:v>
                </c:pt>
                <c:pt idx="53">
                  <c:v>3.6521739130434784E-3</c:v>
                </c:pt>
                <c:pt idx="54">
                  <c:v>6.0217391304347827E-3</c:v>
                </c:pt>
                <c:pt idx="55">
                  <c:v>5.2608695652173916E-3</c:v>
                </c:pt>
                <c:pt idx="56">
                  <c:v>4.5434782608695656E-3</c:v>
                </c:pt>
                <c:pt idx="57">
                  <c:v>5.956521739130435E-3</c:v>
                </c:pt>
                <c:pt idx="58">
                  <c:v>9.4347826086956521E-3</c:v>
                </c:pt>
                <c:pt idx="59">
                  <c:v>1.1456521739130435E-2</c:v>
                </c:pt>
                <c:pt idx="60">
                  <c:v>5.1304347826086954E-3</c:v>
                </c:pt>
                <c:pt idx="61">
                  <c:v>6.7173913043478261E-3</c:v>
                </c:pt>
                <c:pt idx="62">
                  <c:v>5.152173913043478E-3</c:v>
                </c:pt>
                <c:pt idx="63">
                  <c:v>9.7173913043478253E-3</c:v>
                </c:pt>
                <c:pt idx="64">
                  <c:v>3.456521739130435E-3</c:v>
                </c:pt>
                <c:pt idx="65">
                  <c:v>1.3478260869565217E-3</c:v>
                </c:pt>
                <c:pt idx="66">
                  <c:v>5.4782608695652171E-3</c:v>
                </c:pt>
                <c:pt idx="67">
                  <c:v>8.7173913043478261E-3</c:v>
                </c:pt>
                <c:pt idx="68">
                  <c:v>5.6304347826086959E-3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06-462B-B4D8-E97437C94104}"/>
            </c:ext>
          </c:extLst>
        </c:ser>
        <c:ser>
          <c:idx val="3"/>
          <c:order val="3"/>
          <c:tx>
            <c:v>Threshold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10</c:v>
              </c:pt>
              <c:pt idx="1">
                <c:v>15</c:v>
              </c:pt>
            </c:numLit>
          </c:xVal>
          <c:yVal>
            <c:numRef>
              <c:f>('RML N-term labelling'!$BN$4,'RML N-term labelling'!$BN$4)</c:f>
              <c:numCache>
                <c:formatCode>0.0%</c:formatCode>
                <c:ptCount val="2"/>
                <c:pt idx="0">
                  <c:v>0.05</c:v>
                </c:pt>
                <c:pt idx="1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C06-462B-B4D8-E97437C94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517663"/>
        <c:axId val="493515167"/>
      </c:scatterChart>
      <c:valAx>
        <c:axId val="493517663"/>
        <c:scaling>
          <c:orientation val="minMax"/>
          <c:max val="12.7"/>
          <c:min val="12.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baseline="0">
                    <a:effectLst/>
                  </a:rPr>
                  <a:t>Retention Time (mins)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84399724306708912"/>
              <c:y val="0.97092853188815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5167"/>
        <c:crosses val="autoZero"/>
        <c:crossBetween val="midCat"/>
      </c:valAx>
      <c:valAx>
        <c:axId val="493515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Normalized Intensity</a:t>
                </a:r>
                <a:r>
                  <a:rPr lang="en-GB" baseline="0"/>
                  <a:t> (%)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611721965016496E-3"/>
              <c:y val="6.564189480622106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93517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3360</xdr:colOff>
      <xdr:row>26</xdr:row>
      <xdr:rowOff>157443</xdr:rowOff>
    </xdr:from>
    <xdr:to>
      <xdr:col>70</xdr:col>
      <xdr:colOff>0</xdr:colOff>
      <xdr:row>60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</xdr:colOff>
      <xdr:row>81</xdr:row>
      <xdr:rowOff>152399</xdr:rowOff>
    </xdr:from>
    <xdr:to>
      <xdr:col>14</xdr:col>
      <xdr:colOff>0</xdr:colOff>
      <xdr:row>123</xdr:row>
      <xdr:rowOff>-1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82</xdr:row>
      <xdr:rowOff>0</xdr:rowOff>
    </xdr:from>
    <xdr:to>
      <xdr:col>28</xdr:col>
      <xdr:colOff>640771</xdr:colOff>
      <xdr:row>123</xdr:row>
      <xdr:rowOff>3464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0</xdr:colOff>
      <xdr:row>82</xdr:row>
      <xdr:rowOff>0</xdr:rowOff>
    </xdr:from>
    <xdr:to>
      <xdr:col>43</xdr:col>
      <xdr:colOff>640771</xdr:colOff>
      <xdr:row>123</xdr:row>
      <xdr:rowOff>3464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46</xdr:col>
      <xdr:colOff>0</xdr:colOff>
      <xdr:row>82</xdr:row>
      <xdr:rowOff>0</xdr:rowOff>
    </xdr:from>
    <xdr:to>
      <xdr:col>58</xdr:col>
      <xdr:colOff>640771</xdr:colOff>
      <xdr:row>123</xdr:row>
      <xdr:rowOff>3464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115665</xdr:colOff>
      <xdr:row>45</xdr:row>
      <xdr:rowOff>28215</xdr:rowOff>
    </xdr:to>
    <xdr:pic>
      <xdr:nvPicPr>
        <xdr:cNvPr id="2" name="Picture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66415" cy="6504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80"/>
  <sheetViews>
    <sheetView zoomScale="70" zoomScaleNormal="70" workbookViewId="0">
      <selection activeCell="R1" sqref="R1"/>
    </sheetView>
  </sheetViews>
  <sheetFormatPr defaultRowHeight="15" x14ac:dyDescent="0.25"/>
  <cols>
    <col min="1" max="1" width="9.140625" style="4"/>
    <col min="2" max="3" width="9.7109375" style="4" customWidth="1"/>
    <col min="4" max="4" width="9.7109375" style="6" customWidth="1"/>
    <col min="5" max="5" width="9.7109375" style="5" customWidth="1"/>
    <col min="6" max="6" width="5.7109375" style="4" customWidth="1"/>
    <col min="7" max="8" width="9.7109375" style="4" customWidth="1"/>
    <col min="9" max="9" width="9.7109375" style="6" customWidth="1"/>
    <col min="10" max="10" width="9.7109375" style="5" customWidth="1"/>
    <col min="11" max="11" width="5.7109375" style="4" customWidth="1"/>
    <col min="12" max="13" width="9.7109375" style="4" customWidth="1"/>
    <col min="14" max="14" width="9.7109375" style="6" customWidth="1"/>
    <col min="15" max="15" width="9.7109375" style="5" customWidth="1"/>
    <col min="16" max="16" width="20.7109375" style="4" customWidth="1"/>
    <col min="17" max="18" width="9.7109375" style="4" customWidth="1"/>
    <col min="19" max="19" width="9.7109375" style="6" customWidth="1"/>
    <col min="20" max="20" width="9.7109375" style="5" customWidth="1"/>
    <col min="21" max="21" width="5.7109375" style="4" customWidth="1"/>
    <col min="22" max="23" width="9.7109375" style="4" customWidth="1"/>
    <col min="24" max="24" width="9.7109375" style="6" customWidth="1"/>
    <col min="25" max="25" width="9.7109375" style="5" customWidth="1"/>
    <col min="26" max="26" width="5.7109375" style="4" customWidth="1"/>
    <col min="27" max="28" width="9.7109375" style="4" customWidth="1"/>
    <col min="29" max="29" width="9.7109375" style="6" customWidth="1"/>
    <col min="30" max="30" width="9.7109375" style="5" customWidth="1"/>
    <col min="31" max="31" width="20.7109375" style="4" customWidth="1"/>
    <col min="32" max="33" width="9.7109375" style="4" customWidth="1"/>
    <col min="34" max="34" width="9.7109375" style="6" customWidth="1"/>
    <col min="35" max="35" width="9.7109375" style="5" customWidth="1"/>
    <col min="36" max="36" width="5.7109375" style="4" customWidth="1"/>
    <col min="37" max="38" width="9.7109375" style="4" customWidth="1"/>
    <col min="39" max="39" width="9.7109375" style="6" customWidth="1"/>
    <col min="40" max="40" width="9.7109375" style="5" customWidth="1"/>
    <col min="41" max="41" width="5.7109375" style="4" customWidth="1"/>
    <col min="42" max="43" width="9.7109375" style="4" customWidth="1"/>
    <col min="44" max="44" width="9.7109375" style="6" customWidth="1"/>
    <col min="45" max="45" width="9.7109375" style="5" customWidth="1"/>
    <col min="46" max="46" width="20.7109375" style="4" customWidth="1"/>
    <col min="47" max="50" width="9.7109375" style="4" customWidth="1"/>
    <col min="51" max="51" width="5.7109375" style="4" customWidth="1"/>
    <col min="52" max="55" width="9.7109375" style="4" customWidth="1"/>
    <col min="56" max="56" width="5.7109375" style="4" customWidth="1"/>
    <col min="57" max="60" width="9.7109375" style="4" customWidth="1"/>
    <col min="61" max="62" width="9.140625" style="4"/>
    <col min="63" max="63" width="13" style="4" customWidth="1"/>
    <col min="64" max="16384" width="9.140625" style="4"/>
  </cols>
  <sheetData>
    <row r="2" spans="2:68" s="24" customFormat="1" ht="23.25" x14ac:dyDescent="0.35">
      <c r="B2" s="27" t="s">
        <v>39</v>
      </c>
      <c r="D2" s="26"/>
      <c r="E2" s="25"/>
      <c r="I2" s="26"/>
      <c r="J2" s="25"/>
      <c r="N2" s="26"/>
      <c r="O2" s="25"/>
      <c r="S2" s="26"/>
      <c r="T2" s="25"/>
      <c r="X2" s="26"/>
      <c r="Y2" s="25"/>
      <c r="AC2" s="26"/>
      <c r="AD2" s="25"/>
      <c r="AH2" s="26"/>
      <c r="AI2" s="25"/>
      <c r="AM2" s="26"/>
      <c r="AN2" s="25"/>
      <c r="AR2" s="26"/>
      <c r="AS2" s="25"/>
    </row>
    <row r="4" spans="2:68" x14ac:dyDescent="0.25">
      <c r="B4" s="4" t="s">
        <v>38</v>
      </c>
      <c r="BK4" s="4" t="s">
        <v>37</v>
      </c>
      <c r="BN4" s="6">
        <v>0.05</v>
      </c>
    </row>
    <row r="6" spans="2:68" s="20" customFormat="1" ht="21" x14ac:dyDescent="0.35">
      <c r="B6" s="20" t="s">
        <v>36</v>
      </c>
      <c r="D6" s="23"/>
      <c r="E6" s="22"/>
      <c r="I6" s="23"/>
      <c r="J6" s="22"/>
      <c r="N6" s="23"/>
      <c r="O6" s="22"/>
      <c r="Q6" s="20" t="s">
        <v>35</v>
      </c>
      <c r="S6" s="23"/>
      <c r="T6" s="22"/>
      <c r="X6" s="23"/>
      <c r="Y6" s="22"/>
      <c r="AC6" s="23"/>
      <c r="AD6" s="22"/>
      <c r="AF6" s="20" t="s">
        <v>34</v>
      </c>
      <c r="AH6" s="23"/>
      <c r="AI6" s="22"/>
      <c r="AM6" s="23"/>
      <c r="AN6" s="22"/>
      <c r="AR6" s="23"/>
      <c r="AS6" s="22"/>
      <c r="AU6" s="20" t="s">
        <v>33</v>
      </c>
      <c r="BK6" s="21" t="s">
        <v>32</v>
      </c>
    </row>
    <row r="7" spans="2:68" x14ac:dyDescent="0.25">
      <c r="BK7" s="15"/>
    </row>
    <row r="8" spans="2:68" x14ac:dyDescent="0.25">
      <c r="B8" s="4" t="s">
        <v>31</v>
      </c>
      <c r="E8" s="5">
        <f>SUM(E34:E38)</f>
        <v>67.630500000000481</v>
      </c>
      <c r="G8" s="4" t="s">
        <v>30</v>
      </c>
      <c r="J8" s="5">
        <f>SUM(J28:J40)</f>
        <v>116.84899999999965</v>
      </c>
      <c r="L8" s="4" t="s">
        <v>29</v>
      </c>
      <c r="O8" s="5">
        <f>SUM(O26:O33)</f>
        <v>155.79850000000081</v>
      </c>
      <c r="Q8" s="4" t="s">
        <v>31</v>
      </c>
      <c r="T8" s="5">
        <f>SUM(T30:T47)</f>
        <v>545.30049999999835</v>
      </c>
      <c r="V8" s="4" t="s">
        <v>30</v>
      </c>
      <c r="Y8" s="5">
        <f>SUM(Y28:Y46)</f>
        <v>330.13849999999928</v>
      </c>
      <c r="AA8" s="4" t="s">
        <v>29</v>
      </c>
      <c r="AD8" s="5">
        <f>SUM(AD24:AD40)</f>
        <v>616.25749999999903</v>
      </c>
      <c r="AF8" s="4" t="s">
        <v>31</v>
      </c>
      <c r="AI8" s="5">
        <f>SUM(AI31:AI62)</f>
        <v>4136.6884999999993</v>
      </c>
      <c r="AK8" s="4" t="s">
        <v>30</v>
      </c>
      <c r="AN8" s="5">
        <f>SUM(AN30:AN58)</f>
        <v>2310.1909999999989</v>
      </c>
      <c r="AP8" s="4" t="s">
        <v>29</v>
      </c>
      <c r="AS8" s="5">
        <f>SUM(AS28:AS55)</f>
        <v>4315.3470000000025</v>
      </c>
      <c r="AU8" s="4" t="s">
        <v>31</v>
      </c>
      <c r="AX8" s="4">
        <f>SUM(AX30:AX48)</f>
        <v>507.31100000000049</v>
      </c>
      <c r="AZ8" s="4" t="s">
        <v>30</v>
      </c>
      <c r="BC8" s="4">
        <f>SUM(BC28:BC44)</f>
        <v>263.28400000000153</v>
      </c>
      <c r="BE8" s="4" t="s">
        <v>29</v>
      </c>
      <c r="BH8" s="4">
        <f>SUM(BH25:BH42)</f>
        <v>531.11649999999986</v>
      </c>
      <c r="BK8" s="15" t="s">
        <v>28</v>
      </c>
    </row>
    <row r="10" spans="2:68" ht="12.75" x14ac:dyDescent="0.2">
      <c r="B10" s="18" t="s">
        <v>27</v>
      </c>
      <c r="C10" s="13" t="s">
        <v>26</v>
      </c>
      <c r="D10" s="13"/>
      <c r="E10" s="19" t="s">
        <v>25</v>
      </c>
      <c r="G10" s="18" t="s">
        <v>27</v>
      </c>
      <c r="H10" s="13" t="s">
        <v>26</v>
      </c>
      <c r="I10" s="13"/>
      <c r="J10" s="19" t="s">
        <v>25</v>
      </c>
      <c r="L10" s="18" t="s">
        <v>27</v>
      </c>
      <c r="M10" s="13" t="s">
        <v>26</v>
      </c>
      <c r="N10" s="13"/>
      <c r="O10" s="19" t="s">
        <v>25</v>
      </c>
      <c r="Q10" s="18" t="s">
        <v>27</v>
      </c>
      <c r="R10" s="13" t="s">
        <v>26</v>
      </c>
      <c r="S10" s="13"/>
      <c r="T10" s="19" t="s">
        <v>25</v>
      </c>
      <c r="V10" s="18" t="s">
        <v>27</v>
      </c>
      <c r="W10" s="13" t="s">
        <v>26</v>
      </c>
      <c r="X10" s="13"/>
      <c r="Y10" s="19" t="s">
        <v>25</v>
      </c>
      <c r="AA10" s="18" t="s">
        <v>27</v>
      </c>
      <c r="AB10" s="13" t="s">
        <v>26</v>
      </c>
      <c r="AC10" s="13"/>
      <c r="AD10" s="19" t="s">
        <v>25</v>
      </c>
      <c r="AF10" s="18" t="s">
        <v>27</v>
      </c>
      <c r="AG10" s="13" t="s">
        <v>26</v>
      </c>
      <c r="AH10" s="13"/>
      <c r="AI10" s="19" t="s">
        <v>25</v>
      </c>
      <c r="AK10" s="18" t="s">
        <v>27</v>
      </c>
      <c r="AL10" s="13" t="s">
        <v>26</v>
      </c>
      <c r="AM10" s="13"/>
      <c r="AN10" s="19" t="s">
        <v>25</v>
      </c>
      <c r="AP10" s="18" t="s">
        <v>27</v>
      </c>
      <c r="AQ10" s="13" t="s">
        <v>26</v>
      </c>
      <c r="AR10" s="13"/>
      <c r="AS10" s="19" t="s">
        <v>25</v>
      </c>
      <c r="AU10" s="18" t="s">
        <v>27</v>
      </c>
      <c r="AV10" s="13" t="s">
        <v>26</v>
      </c>
      <c r="AW10" s="13"/>
      <c r="AX10" s="18" t="s">
        <v>25</v>
      </c>
      <c r="AZ10" s="18" t="s">
        <v>27</v>
      </c>
      <c r="BA10" s="13" t="s">
        <v>26</v>
      </c>
      <c r="BB10" s="13"/>
      <c r="BC10" s="18" t="s">
        <v>25</v>
      </c>
      <c r="BE10" s="18" t="s">
        <v>27</v>
      </c>
      <c r="BF10" s="13" t="s">
        <v>26</v>
      </c>
      <c r="BG10" s="13"/>
      <c r="BH10" s="18" t="s">
        <v>25</v>
      </c>
      <c r="BK10" s="13" t="s">
        <v>19</v>
      </c>
      <c r="BL10" s="13" t="s">
        <v>24</v>
      </c>
      <c r="BM10" s="13"/>
      <c r="BN10" s="13"/>
      <c r="BO10" s="13" t="s">
        <v>17</v>
      </c>
      <c r="BP10" s="13" t="s">
        <v>16</v>
      </c>
    </row>
    <row r="11" spans="2:68" ht="12.75" x14ac:dyDescent="0.2">
      <c r="B11" s="13"/>
      <c r="C11" s="14" t="s">
        <v>23</v>
      </c>
      <c r="D11" s="17" t="s">
        <v>22</v>
      </c>
      <c r="E11" s="16"/>
      <c r="G11" s="13"/>
      <c r="H11" s="14" t="s">
        <v>23</v>
      </c>
      <c r="I11" s="17" t="s">
        <v>22</v>
      </c>
      <c r="J11" s="16"/>
      <c r="L11" s="13"/>
      <c r="M11" s="14" t="s">
        <v>23</v>
      </c>
      <c r="N11" s="17" t="s">
        <v>22</v>
      </c>
      <c r="O11" s="16"/>
      <c r="Q11" s="13"/>
      <c r="R11" s="14" t="s">
        <v>23</v>
      </c>
      <c r="S11" s="17" t="s">
        <v>22</v>
      </c>
      <c r="T11" s="16"/>
      <c r="V11" s="13"/>
      <c r="W11" s="14" t="s">
        <v>23</v>
      </c>
      <c r="X11" s="17" t="s">
        <v>22</v>
      </c>
      <c r="Y11" s="16"/>
      <c r="AA11" s="13"/>
      <c r="AB11" s="14" t="s">
        <v>23</v>
      </c>
      <c r="AC11" s="17" t="s">
        <v>22</v>
      </c>
      <c r="AD11" s="16"/>
      <c r="AF11" s="13"/>
      <c r="AG11" s="14" t="s">
        <v>23</v>
      </c>
      <c r="AH11" s="17" t="s">
        <v>22</v>
      </c>
      <c r="AI11" s="16"/>
      <c r="AK11" s="13"/>
      <c r="AL11" s="14" t="s">
        <v>23</v>
      </c>
      <c r="AM11" s="17" t="s">
        <v>22</v>
      </c>
      <c r="AN11" s="16"/>
      <c r="AP11" s="13"/>
      <c r="AQ11" s="14" t="s">
        <v>23</v>
      </c>
      <c r="AR11" s="17" t="s">
        <v>22</v>
      </c>
      <c r="AS11" s="16"/>
      <c r="AU11" s="13"/>
      <c r="AV11" s="14" t="s">
        <v>23</v>
      </c>
      <c r="AW11" s="14" t="s">
        <v>22</v>
      </c>
      <c r="AX11" s="13"/>
      <c r="AZ11" s="13"/>
      <c r="BA11" s="14" t="s">
        <v>23</v>
      </c>
      <c r="BB11" s="14" t="s">
        <v>22</v>
      </c>
      <c r="BC11" s="13"/>
      <c r="BE11" s="13"/>
      <c r="BF11" s="14" t="s">
        <v>23</v>
      </c>
      <c r="BG11" s="14" t="s">
        <v>22</v>
      </c>
      <c r="BH11" s="13"/>
      <c r="BK11" s="13"/>
      <c r="BL11" s="14" t="s">
        <v>15</v>
      </c>
      <c r="BM11" s="14" t="s">
        <v>14</v>
      </c>
      <c r="BN11" s="14" t="s">
        <v>13</v>
      </c>
      <c r="BO11" s="13"/>
      <c r="BP11" s="13"/>
    </row>
    <row r="12" spans="2:68" x14ac:dyDescent="0.25">
      <c r="B12" s="4">
        <v>12.406000000000001</v>
      </c>
      <c r="C12" s="4">
        <v>33</v>
      </c>
      <c r="D12" s="6">
        <f>C12/MAX(AG$12:AG$80)</f>
        <v>8.5040587553150367E-4</v>
      </c>
      <c r="E12" s="5" t="s">
        <v>21</v>
      </c>
      <c r="G12" s="4">
        <v>12.403</v>
      </c>
      <c r="H12" s="4">
        <v>37</v>
      </c>
      <c r="I12" s="6">
        <f>H12/MAX(AL$12:AL$80)</f>
        <v>1.6294534724974677E-3</v>
      </c>
      <c r="J12" s="5" t="s">
        <v>21</v>
      </c>
      <c r="L12" s="4">
        <v>12.407</v>
      </c>
      <c r="M12" s="4">
        <v>21</v>
      </c>
      <c r="N12" s="6">
        <f>M12/MAX(AQ$12:AQ$80)</f>
        <v>4.565217391304348E-4</v>
      </c>
      <c r="O12" s="5" t="s">
        <v>21</v>
      </c>
      <c r="Q12" s="4">
        <v>13.805999999999999</v>
      </c>
      <c r="R12" s="4">
        <v>94</v>
      </c>
      <c r="S12" s="6">
        <f>R12/MAX(AG$12:AG$80)</f>
        <v>2.42236825151398E-3</v>
      </c>
      <c r="T12" s="5" t="s">
        <v>21</v>
      </c>
      <c r="V12" s="4">
        <v>13.803000000000001</v>
      </c>
      <c r="W12" s="4">
        <v>76</v>
      </c>
      <c r="X12" s="6">
        <f>W12/MAX(AL$12:AL$80)</f>
        <v>3.3469855110758798E-3</v>
      </c>
      <c r="Y12" s="5" t="s">
        <v>21</v>
      </c>
      <c r="AA12" s="4">
        <v>13.807</v>
      </c>
      <c r="AB12" s="4">
        <v>179</v>
      </c>
      <c r="AC12" s="6">
        <f>AB12/MAX(AQ$12:AQ$80)</f>
        <v>3.8913043478260869E-3</v>
      </c>
      <c r="AD12" s="5" t="s">
        <v>21</v>
      </c>
      <c r="AF12" s="4">
        <v>12.007</v>
      </c>
      <c r="AG12" s="4">
        <v>40</v>
      </c>
      <c r="AH12" s="6">
        <f>AG12/MAX(AG:AG)</f>
        <v>1.030795000644247E-3</v>
      </c>
      <c r="AI12" s="5" t="s">
        <v>21</v>
      </c>
      <c r="AK12" s="4">
        <v>12.003</v>
      </c>
      <c r="AL12" s="4">
        <v>54</v>
      </c>
      <c r="AM12" s="6">
        <f>AL12/MAX(AL:AL)</f>
        <v>2.3781212841854932E-3</v>
      </c>
      <c r="AN12" s="5" t="s">
        <v>21</v>
      </c>
      <c r="AP12" s="4">
        <v>12</v>
      </c>
      <c r="AQ12" s="4">
        <v>202</v>
      </c>
      <c r="AR12" s="6">
        <f>AQ12/MAX(AQ:AQ)</f>
        <v>4.3913043478260869E-3</v>
      </c>
      <c r="AS12" s="5" t="s">
        <v>21</v>
      </c>
      <c r="AU12" s="4">
        <v>12.206</v>
      </c>
      <c r="AV12" s="4">
        <v>95</v>
      </c>
      <c r="AW12" s="7">
        <f>AV12/MAX(AG$12:AG$80)</f>
        <v>2.4481381265300862E-3</v>
      </c>
      <c r="AX12" s="4" t="s">
        <v>21</v>
      </c>
      <c r="AZ12" s="4">
        <v>12.202999999999999</v>
      </c>
      <c r="BA12" s="4">
        <v>94</v>
      </c>
      <c r="BB12" s="7">
        <f>BA12/MAX(AL$12:AL$80)</f>
        <v>4.1396926058043775E-3</v>
      </c>
      <c r="BC12" s="4" t="s">
        <v>21</v>
      </c>
      <c r="BE12" s="4">
        <v>12.2</v>
      </c>
      <c r="BF12" s="4">
        <v>108</v>
      </c>
      <c r="BG12" s="7">
        <f>BF12/MAX(AQ$12:AQ$80)</f>
        <v>2.3478260869565218E-3</v>
      </c>
      <c r="BH12" s="4" t="s">
        <v>21</v>
      </c>
      <c r="BK12" s="4" t="s">
        <v>12</v>
      </c>
      <c r="BL12" s="4">
        <f>E8</f>
        <v>67.630500000000481</v>
      </c>
      <c r="BM12" s="4">
        <f>J8</f>
        <v>116.84899999999965</v>
      </c>
      <c r="BN12" s="4">
        <f>O8</f>
        <v>155.79850000000081</v>
      </c>
      <c r="BO12" s="4">
        <f>AVERAGE(BL12:BN12)</f>
        <v>113.42600000000031</v>
      </c>
      <c r="BP12" s="4">
        <f>STDEV(BL12:BN12)</f>
        <v>44.183557493144562</v>
      </c>
    </row>
    <row r="13" spans="2:68" x14ac:dyDescent="0.25">
      <c r="B13" s="4">
        <v>12.414</v>
      </c>
      <c r="C13" s="4">
        <v>7</v>
      </c>
      <c r="D13" s="6">
        <f>C13/MAX(AG$12:AG$80)</f>
        <v>1.803891251127432E-4</v>
      </c>
      <c r="E13" s="5">
        <f>(MIN(C12:C13)*(B13-B12))+(0.5*(MAX(C12:C13)-MIN(C12:C13))*(B13-B12))</f>
        <v>0.15999999999998238</v>
      </c>
      <c r="G13" s="4">
        <v>12.41</v>
      </c>
      <c r="H13" s="4">
        <v>113</v>
      </c>
      <c r="I13" s="6">
        <f>H13/MAX(AL$12:AL$80)</f>
        <v>4.9764389835733475E-3</v>
      </c>
      <c r="J13" s="5">
        <f>(MIN(H12:H13)*(G13-G12))+(0.5*(MAX(H12:H13)-MIN(H12:H13))*(G13-G12))</f>
        <v>0.52499999999997549</v>
      </c>
      <c r="L13" s="4">
        <v>12.414</v>
      </c>
      <c r="M13" s="4">
        <v>20</v>
      </c>
      <c r="N13" s="6">
        <f>M13/MAX(AQ$12:AQ$80)</f>
        <v>4.3478260869565219E-4</v>
      </c>
      <c r="O13" s="5">
        <f>(MIN(M12:M13)*(L13-L12))+(0.5*(MAX(M12:M13)-MIN(M12:M13))*(L13-L12))</f>
        <v>0.1434999999999933</v>
      </c>
      <c r="Q13" s="4">
        <v>13.813000000000001</v>
      </c>
      <c r="R13" s="4">
        <v>142</v>
      </c>
      <c r="S13" s="6">
        <f>R13/MAX(AG$12:AG$80)</f>
        <v>3.6593222522870762E-3</v>
      </c>
      <c r="T13" s="5">
        <f>(MIN(R12:R13)*(Q13-Q12))+(0.5*(MAX(R12:R13)-MIN(R12:R13))*(Q13-Q12))</f>
        <v>0.82600000000017104</v>
      </c>
      <c r="V13" s="4">
        <v>13.81</v>
      </c>
      <c r="W13" s="4">
        <v>121</v>
      </c>
      <c r="X13" s="6">
        <f>W13/MAX(AL$12:AL$80)</f>
        <v>5.3287532478971241E-3</v>
      </c>
      <c r="Y13" s="5">
        <f>(MIN(W12:W13)*(V13-V12))+(0.5*(MAX(W12:W13)-MIN(W12:W13))*(V13-V12))</f>
        <v>0.68949999999996781</v>
      </c>
      <c r="AA13" s="4">
        <v>13.814</v>
      </c>
      <c r="AB13" s="4">
        <v>163</v>
      </c>
      <c r="AC13" s="6">
        <f>AB13/MAX(AQ$12:AQ$80)</f>
        <v>3.5434782608695652E-3</v>
      </c>
      <c r="AD13" s="5">
        <f>(MIN(AB12:AB13)*(AA13-AA12))+(0.5*(MAX(AB12:AB13)-MIN(AB12:AB13))*(AA13-AA12))</f>
        <v>1.1969999999999441</v>
      </c>
      <c r="AF13" s="4">
        <v>12.013999999999999</v>
      </c>
      <c r="AG13" s="4">
        <v>125</v>
      </c>
      <c r="AH13" s="6">
        <f>AG13/MAX(AG:AG)</f>
        <v>3.2212343770132716E-3</v>
      </c>
      <c r="AI13" s="5">
        <f>(MIN(AG12:AG13)*(AF13-AF12))+(0.5*(MAX(AG12:AG13)-MIN(AG12:AG13))*(AF13-AF12))</f>
        <v>0.57749999999997303</v>
      </c>
      <c r="AK13" s="4">
        <v>12.010999999999999</v>
      </c>
      <c r="AL13" s="4">
        <v>78</v>
      </c>
      <c r="AM13" s="6">
        <f>AL13/MAX(AL:AL)</f>
        <v>3.4350640771568237E-3</v>
      </c>
      <c r="AN13" s="5">
        <f>(MIN(AL12:AL13)*(AK13-AK12))+(0.5*(MAX(AL12:AL13)-MIN(AL12:AL13))*(AK13-AK12))</f>
        <v>0.52799999999994185</v>
      </c>
      <c r="AP13" s="4">
        <v>12.007999999999999</v>
      </c>
      <c r="AQ13" s="4">
        <v>55</v>
      </c>
      <c r="AR13" s="6">
        <f>AQ13/MAX(AQ:AQ)</f>
        <v>1.1956521739130434E-3</v>
      </c>
      <c r="AS13" s="5">
        <f>(MIN(AQ12:AQ13)*(AP13-AP12))+(0.5*(MAX(AQ12:AQ13)-MIN(AQ12:AQ13))*(AP13-AP12))</f>
        <v>1.0279999999998868</v>
      </c>
      <c r="AU13" s="4">
        <v>12.212999999999999</v>
      </c>
      <c r="AV13" s="4">
        <v>175</v>
      </c>
      <c r="AW13" s="7">
        <f>AV13/MAX(AG$12:AG$80)</f>
        <v>4.5097281278185797E-3</v>
      </c>
      <c r="AX13" s="4">
        <f>(MIN(AV12:AV13)*(AU13-AU12))+(0.5*(MAX(AV12:AV13)-MIN(AV12:AV13))*(AU13-AU12))</f>
        <v>0.94499999999995588</v>
      </c>
      <c r="AZ13" s="4">
        <v>12.21</v>
      </c>
      <c r="BA13" s="4">
        <v>85</v>
      </c>
      <c r="BB13" s="7">
        <f>BA13/MAX(AL$12:AL$80)</f>
        <v>3.7433390584401286E-3</v>
      </c>
      <c r="BC13" s="4">
        <f>(MIN(BA12:BA13)*(AZ13-AZ12))+(0.5*(MAX(BA12:BA13)-MIN(BA12:BA13))*(AZ13-AZ12))</f>
        <v>0.62650000000012973</v>
      </c>
      <c r="BE13" s="4">
        <v>12.207000000000001</v>
      </c>
      <c r="BF13" s="4">
        <v>191</v>
      </c>
      <c r="BG13" s="7">
        <f>BF13/MAX(AQ$12:AQ$80)</f>
        <v>4.152173913043478E-3</v>
      </c>
      <c r="BH13" s="4">
        <f>(MIN(BF12:BF13)*(BE13-BE12))+(0.5*(MAX(BF12:BF13)-MIN(BF12:BF13))*(BE13-BE12))</f>
        <v>1.0465000000002167</v>
      </c>
      <c r="BK13" s="4" t="s">
        <v>11</v>
      </c>
      <c r="BL13" s="4">
        <f>T8</f>
        <v>545.30049999999835</v>
      </c>
      <c r="BM13" s="4">
        <f>Y8</f>
        <v>330.13849999999928</v>
      </c>
      <c r="BN13" s="4">
        <f>AD8</f>
        <v>616.25749999999903</v>
      </c>
      <c r="BO13" s="4">
        <f>AVERAGE(BL13:BN13)</f>
        <v>497.23216666666553</v>
      </c>
      <c r="BP13" s="4">
        <f>STDEV(BL13:BN13)</f>
        <v>148.9931006534639</v>
      </c>
    </row>
    <row r="14" spans="2:68" x14ac:dyDescent="0.25">
      <c r="B14" s="4">
        <v>12.420999999999999</v>
      </c>
      <c r="C14" s="4">
        <v>54</v>
      </c>
      <c r="D14" s="6">
        <f>C14/MAX(AG$12:AG$80)</f>
        <v>1.3915732508697333E-3</v>
      </c>
      <c r="E14" s="5">
        <f>(MIN(C13:C14)*(B14-B13))+(0.5*(MAX(C13:C14)-MIN(C13:C14))*(B14-B13))</f>
        <v>0.21349999999999003</v>
      </c>
      <c r="G14" s="4">
        <v>12.417</v>
      </c>
      <c r="H14" s="4">
        <v>44</v>
      </c>
      <c r="I14" s="6">
        <f>H14/MAX(AL$12:AL$80)</f>
        <v>1.9377284537807724E-3</v>
      </c>
      <c r="J14" s="5">
        <f>(MIN(H13:H14)*(G14-G13))+(0.5*(MAX(H13:H14)-MIN(H13:H14))*(G14-G13))</f>
        <v>0.54949999999997434</v>
      </c>
      <c r="L14" s="4">
        <v>12.422000000000001</v>
      </c>
      <c r="M14" s="4">
        <v>41</v>
      </c>
      <c r="N14" s="6">
        <f>M14/MAX(AQ$12:AQ$80)</f>
        <v>8.9130434782608693E-4</v>
      </c>
      <c r="O14" s="5">
        <f>(MIN(M13:M14)*(L14-L13))+(0.5*(MAX(M13:M14)-MIN(M13:M14))*(L14-L13))</f>
        <v>0.24400000000002731</v>
      </c>
      <c r="Q14" s="4">
        <v>13.82</v>
      </c>
      <c r="R14" s="4">
        <v>74</v>
      </c>
      <c r="S14" s="6">
        <f>R14/MAX(AG$12:AG$80)</f>
        <v>1.9069707511918568E-3</v>
      </c>
      <c r="T14" s="5">
        <f>(MIN(R13:R14)*(Q14-Q13))+(0.5*(MAX(R13:R14)-MIN(R13:R14))*(Q14-Q13))</f>
        <v>0.7559999999999647</v>
      </c>
      <c r="V14" s="4">
        <v>13.817</v>
      </c>
      <c r="W14" s="4">
        <v>108</v>
      </c>
      <c r="X14" s="6">
        <f>W14/MAX(AL$12:AL$80)</f>
        <v>4.7562425683709865E-3</v>
      </c>
      <c r="Y14" s="5">
        <f>(MIN(W13:W14)*(V14-V13))+(0.5*(MAX(W13:W14)-MIN(W13:W14))*(V14-V13))</f>
        <v>0.80149999999996258</v>
      </c>
      <c r="AA14" s="4">
        <v>13.821</v>
      </c>
      <c r="AB14" s="4">
        <v>32</v>
      </c>
      <c r="AC14" s="6">
        <f>AB14/MAX(AQ$12:AQ$80)</f>
        <v>6.9565217391304353E-4</v>
      </c>
      <c r="AD14" s="5">
        <f>(MIN(AB13:AB14)*(AA14-AA13))+(0.5*(MAX(AB13:AB14)-MIN(AB13:AB14))*(AA14-AA13))</f>
        <v>0.68249999999996813</v>
      </c>
      <c r="AF14" s="4">
        <v>12.021000000000001</v>
      </c>
      <c r="AG14" s="4">
        <v>58</v>
      </c>
      <c r="AH14" s="6">
        <f>AG14/MAX(AG:AG)</f>
        <v>1.4946527509341579E-3</v>
      </c>
      <c r="AI14" s="5">
        <f>(MIN(AG13:AG14)*(AF14-AF13))+(0.5*(MAX(AG13:AG14)-MIN(AG13:AG14))*(AF14-AF13))</f>
        <v>0.64050000000013263</v>
      </c>
      <c r="AK14" s="4">
        <v>12.018000000000001</v>
      </c>
      <c r="AL14" s="4">
        <v>0</v>
      </c>
      <c r="AM14" s="6">
        <f>AL14/MAX(AL:AL)</f>
        <v>0</v>
      </c>
      <c r="AN14" s="5">
        <f>(MIN(AL13:AL14)*(AK14-AK13))+(0.5*(MAX(AL13:AL14)-MIN(AL13:AL14))*(AK14-AK13))</f>
        <v>0.27300000000005653</v>
      </c>
      <c r="AP14" s="4">
        <v>12.015000000000001</v>
      </c>
      <c r="AQ14" s="4">
        <v>171</v>
      </c>
      <c r="AR14" s="6">
        <f>AQ14/MAX(AQ:AQ)</f>
        <v>3.717391304347826E-3</v>
      </c>
      <c r="AS14" s="5">
        <f>(MIN(AQ13:AQ14)*(AP14-AP13))+(0.5*(MAX(AQ13:AQ14)-MIN(AQ13:AQ14))*(AP14-AP13))</f>
        <v>0.79100000000016379</v>
      </c>
      <c r="AU14" s="4">
        <v>12.22</v>
      </c>
      <c r="AV14" s="4">
        <v>158</v>
      </c>
      <c r="AW14" s="7">
        <f>AV14/MAX(AG$12:AG$80)</f>
        <v>4.0716402525447755E-3</v>
      </c>
      <c r="AX14" s="4">
        <f>(MIN(AV13:AV14)*(AU14-AU13))+(0.5*(MAX(AV13:AV14)-MIN(AV13:AV14))*(AU14-AU13))</f>
        <v>1.1655000000002413</v>
      </c>
      <c r="AZ14" s="4">
        <v>12.217000000000001</v>
      </c>
      <c r="BA14" s="4">
        <v>110</v>
      </c>
      <c r="BB14" s="7">
        <f>BA14/MAX(AL$12:AL$80)</f>
        <v>4.8443211344519309E-3</v>
      </c>
      <c r="BC14" s="4">
        <f>(MIN(BA13:BA14)*(AZ14-AZ13))+(0.5*(MAX(BA13:BA14)-MIN(BA13:BA14))*(AZ14-AZ13))</f>
        <v>0.68249999999996813</v>
      </c>
      <c r="BE14" s="4">
        <v>12.214</v>
      </c>
      <c r="BF14" s="4">
        <v>155</v>
      </c>
      <c r="BG14" s="7">
        <f>BF14/MAX(AQ$12:AQ$80)</f>
        <v>3.3695652173913043E-3</v>
      </c>
      <c r="BH14" s="4">
        <f>(MIN(BF13:BF14)*(BE14-BE13))+(0.5*(MAX(BF13:BF14)-MIN(BF13:BF14))*(BE14-BE13))</f>
        <v>1.2109999999999435</v>
      </c>
      <c r="BK14" s="4" t="s">
        <v>10</v>
      </c>
      <c r="BL14" s="4">
        <f>AI8</f>
        <v>4136.6884999999993</v>
      </c>
      <c r="BM14" s="4">
        <f>AN8</f>
        <v>2310.1909999999989</v>
      </c>
      <c r="BN14" s="4">
        <f>AS8</f>
        <v>4315.3470000000025</v>
      </c>
      <c r="BO14" s="4">
        <f>AVERAGE(BL14:BN14)</f>
        <v>3587.4088333333334</v>
      </c>
      <c r="BP14" s="4">
        <f>STDEV(BL14:BN14)</f>
        <v>1109.704357134857</v>
      </c>
    </row>
    <row r="15" spans="2:68" x14ac:dyDescent="0.25">
      <c r="B15" s="4">
        <v>12.428000000000001</v>
      </c>
      <c r="C15" s="4">
        <v>72</v>
      </c>
      <c r="D15" s="6">
        <f>C15/MAX(AG$12:AG$80)</f>
        <v>1.8554310011596445E-3</v>
      </c>
      <c r="E15" s="5">
        <f>(MIN(C14:C15)*(B15-B14))+(0.5*(MAX(C14:C15)-MIN(C14:C15))*(B15-B14))</f>
        <v>0.44100000000009132</v>
      </c>
      <c r="G15" s="4">
        <v>12.425000000000001</v>
      </c>
      <c r="H15" s="4">
        <v>16</v>
      </c>
      <c r="I15" s="6">
        <f>H15/MAX(AL$12:AL$80)</f>
        <v>7.0462852864755358E-4</v>
      </c>
      <c r="J15" s="5">
        <f>(MIN(H14:H15)*(G15-G14))+(0.5*(MAX(H14:H15)-MIN(H14:H15))*(G15-G14))</f>
        <v>0.24000000000002686</v>
      </c>
      <c r="L15" s="4">
        <v>12.429</v>
      </c>
      <c r="M15" s="4">
        <v>40</v>
      </c>
      <c r="N15" s="6">
        <f>M15/MAX(AQ$12:AQ$80)</f>
        <v>8.6956521739130438E-4</v>
      </c>
      <c r="O15" s="5">
        <f>(MIN(M14:M15)*(L15-L14))+(0.5*(MAX(M14:M15)-MIN(M14:M15))*(L15-L14))</f>
        <v>0.28349999999998676</v>
      </c>
      <c r="Q15" s="4">
        <v>13.827</v>
      </c>
      <c r="R15" s="4">
        <v>33</v>
      </c>
      <c r="S15" s="6">
        <f>R15/MAX(AG$12:AG$80)</f>
        <v>8.5040587553150367E-4</v>
      </c>
      <c r="T15" s="5">
        <f>(MIN(R14:R15)*(Q15-Q14))+(0.5*(MAX(R14:R15)-MIN(R14:R15))*(Q15-Q14))</f>
        <v>0.37449999999998251</v>
      </c>
      <c r="V15" s="4">
        <v>13.824</v>
      </c>
      <c r="W15" s="4">
        <v>114</v>
      </c>
      <c r="X15" s="6">
        <f>W15/MAX(AL$12:AL$80)</f>
        <v>5.0204782666138197E-3</v>
      </c>
      <c r="Y15" s="5">
        <f>(MIN(W14:W15)*(V15-V14))+(0.5*(MAX(W14:W15)-MIN(W14:W15))*(V15-V14))</f>
        <v>0.77699999999996372</v>
      </c>
      <c r="AA15" s="4">
        <v>13.827999999999999</v>
      </c>
      <c r="AB15" s="4">
        <v>139</v>
      </c>
      <c r="AC15" s="6">
        <f>AB15/MAX(AQ$12:AQ$80)</f>
        <v>3.0217391304347826E-3</v>
      </c>
      <c r="AD15" s="5">
        <f>(MIN(AB14:AB15)*(AA15-AA14))+(0.5*(MAX(AB14:AB15)-MIN(AB14:AB15))*(AA15-AA14))</f>
        <v>0.59849999999997205</v>
      </c>
      <c r="AF15" s="4">
        <v>12.028</v>
      </c>
      <c r="AG15" s="4">
        <v>147</v>
      </c>
      <c r="AH15" s="6">
        <f>AG15/MAX(AG:AG)</f>
        <v>3.7881716273676074E-3</v>
      </c>
      <c r="AI15" s="5">
        <f>(MIN(AG14:AG15)*(AF15-AF14))+(0.5*(MAX(AG14:AG15)-MIN(AG14:AG15))*(AF15-AF14))</f>
        <v>0.7174999999999665</v>
      </c>
      <c r="AK15" s="4">
        <v>12.025</v>
      </c>
      <c r="AL15" s="4">
        <v>42</v>
      </c>
      <c r="AM15" s="6">
        <f>AL15/MAX(AL:AL)</f>
        <v>1.8496498876998282E-3</v>
      </c>
      <c r="AN15" s="5">
        <f>(MIN(AL14:AL15)*(AK15-AK14))+(0.5*(MAX(AL14:AL15)-MIN(AL14:AL15))*(AK15-AK14))</f>
        <v>0.14699999999999314</v>
      </c>
      <c r="AP15" s="4">
        <v>12.022</v>
      </c>
      <c r="AQ15" s="4">
        <v>172</v>
      </c>
      <c r="AR15" s="6">
        <f>AQ15/MAX(AQ:AQ)</f>
        <v>3.7391304347826086E-3</v>
      </c>
      <c r="AS15" s="5">
        <f>(MIN(AQ14:AQ15)*(AP15-AP14))+(0.5*(MAX(AQ14:AQ15)-MIN(AQ14:AQ15))*(AP15-AP14))</f>
        <v>1.2004999999999439</v>
      </c>
      <c r="AU15" s="4">
        <v>12.228</v>
      </c>
      <c r="AV15" s="4">
        <v>224</v>
      </c>
      <c r="AW15" s="7">
        <f>AV15/MAX(AG$12:AG$80)</f>
        <v>5.7724520036077824E-3</v>
      </c>
      <c r="AX15" s="4">
        <f>(MIN(AV14:AV15)*(AU15-AU14))+(0.5*(MAX(AV14:AV15)-MIN(AV14:AV15))*(AU15-AU14))</f>
        <v>1.5279999999998317</v>
      </c>
      <c r="AZ15" s="4">
        <v>12.224</v>
      </c>
      <c r="BA15" s="4">
        <v>175</v>
      </c>
      <c r="BB15" s="7">
        <f>BA15/MAX(AL$12:AL$80)</f>
        <v>7.7068745320826174E-3</v>
      </c>
      <c r="BC15" s="4">
        <f>(MIN(BA14:BA15)*(AZ15-AZ14))+(0.5*(MAX(BA14:BA15)-MIN(BA14:BA15))*(AZ15-AZ14))</f>
        <v>0.99749999999995342</v>
      </c>
      <c r="BE15" s="4">
        <v>12.221</v>
      </c>
      <c r="BF15" s="4">
        <v>161</v>
      </c>
      <c r="BG15" s="7">
        <f>BF15/MAX(AQ$12:AQ$80)</f>
        <v>3.5000000000000001E-3</v>
      </c>
      <c r="BH15" s="4">
        <f>(MIN(BF14:BF15)*(BE15-BE14))+(0.5*(MAX(BF14:BF15)-MIN(BF14:BF15))*(BE15-BE14))</f>
        <v>1.1059999999999484</v>
      </c>
      <c r="BK15" s="4" t="s">
        <v>9</v>
      </c>
      <c r="BL15" s="4">
        <f>AX8</f>
        <v>507.31100000000049</v>
      </c>
      <c r="BM15" s="4">
        <f>BC8</f>
        <v>263.28400000000153</v>
      </c>
      <c r="BN15" s="4">
        <f>BH8</f>
        <v>531.11649999999986</v>
      </c>
      <c r="BO15" s="4">
        <f>AVERAGE(BL15:BN15)</f>
        <v>433.90383333333398</v>
      </c>
      <c r="BP15" s="4">
        <f>STDEV(BL15:BN15)</f>
        <v>148.23974198096485</v>
      </c>
    </row>
    <row r="16" spans="2:68" x14ac:dyDescent="0.25">
      <c r="B16" s="4">
        <v>12.435</v>
      </c>
      <c r="C16" s="4">
        <v>74</v>
      </c>
      <c r="D16" s="6">
        <f>C16/MAX(AG$12:AG$80)</f>
        <v>1.9069707511918568E-3</v>
      </c>
      <c r="E16" s="5">
        <f>(MIN(C15:C16)*(B16-B15))+(0.5*(MAX(C15:C16)-MIN(C15:C16))*(B16-B15))</f>
        <v>0.51099999999997614</v>
      </c>
      <c r="G16" s="4">
        <v>12.432</v>
      </c>
      <c r="H16" s="4">
        <v>54</v>
      </c>
      <c r="I16" s="6">
        <f>H16/MAX(AL$12:AL$80)</f>
        <v>2.3781212841854932E-3</v>
      </c>
      <c r="J16" s="5">
        <f>(MIN(H15:H16)*(G16-G15))+(0.5*(MAX(H15:H16)-MIN(H15:H16))*(G16-G15))</f>
        <v>0.24499999999998856</v>
      </c>
      <c r="L16" s="4">
        <v>12.436</v>
      </c>
      <c r="M16" s="4">
        <v>42</v>
      </c>
      <c r="N16" s="6">
        <f>M16/MAX(AQ$12:AQ$80)</f>
        <v>9.1304347826086959E-4</v>
      </c>
      <c r="O16" s="5">
        <f>(MIN(M15:M16)*(L16-L15))+(0.5*(MAX(M15:M16)-MIN(M15:M16))*(L16-L15))</f>
        <v>0.2869999999999866</v>
      </c>
      <c r="Q16" s="4">
        <v>13.834</v>
      </c>
      <c r="R16" s="4">
        <v>79</v>
      </c>
      <c r="S16" s="6">
        <f>R16/MAX(AG$12:AG$80)</f>
        <v>2.0358201262723878E-3</v>
      </c>
      <c r="T16" s="5">
        <f>(MIN(R15:R16)*(Q16-Q15))+(0.5*(MAX(R15:R16)-MIN(R15:R16))*(Q16-Q15))</f>
        <v>0.3919999999999817</v>
      </c>
      <c r="V16" s="4">
        <v>13.831</v>
      </c>
      <c r="W16" s="4">
        <v>9</v>
      </c>
      <c r="X16" s="6">
        <f>W16/MAX(AL$12:AL$80)</f>
        <v>3.9635354736424893E-4</v>
      </c>
      <c r="Y16" s="5">
        <f>(MIN(W15:W16)*(V16-V15))+(0.5*(MAX(W15:W16)-MIN(W15:W16))*(V16-V15))</f>
        <v>0.4304999999999799</v>
      </c>
      <c r="AA16" s="4">
        <v>13.835000000000001</v>
      </c>
      <c r="AB16" s="4">
        <v>71</v>
      </c>
      <c r="AC16" s="6">
        <f>AB16/MAX(AQ$12:AQ$80)</f>
        <v>1.5434782608695651E-3</v>
      </c>
      <c r="AD16" s="5">
        <f>(MIN(AB15:AB16)*(AA16-AA15))+(0.5*(MAX(AB15:AB16)-MIN(AB15:AB16))*(AA16-AA15))</f>
        <v>0.7350000000001522</v>
      </c>
      <c r="AF16" s="4">
        <v>12.035</v>
      </c>
      <c r="AG16" s="4">
        <v>22</v>
      </c>
      <c r="AH16" s="6">
        <f>AG16/MAX(AG:AG)</f>
        <v>5.6693725035433578E-4</v>
      </c>
      <c r="AI16" s="5">
        <f>(MIN(AG15:AG16)*(AF16-AF15))+(0.5*(MAX(AG15:AG16)-MIN(AG15:AG16))*(AF16-AF15))</f>
        <v>0.59149999999997238</v>
      </c>
      <c r="AK16" s="4">
        <v>12.032</v>
      </c>
      <c r="AL16" s="4">
        <v>68</v>
      </c>
      <c r="AM16" s="6">
        <f>AL16/MAX(AL:AL)</f>
        <v>2.9946712467521031E-3</v>
      </c>
      <c r="AN16" s="5">
        <f>(MIN(AL15:AL16)*(AK16-AK15))+(0.5*(MAX(AL15:AL16)-MIN(AL15:AL16))*(AK16-AK15))</f>
        <v>0.38499999999998202</v>
      </c>
      <c r="AP16" s="4">
        <v>12.029</v>
      </c>
      <c r="AQ16" s="4">
        <v>96</v>
      </c>
      <c r="AR16" s="6">
        <f>AQ16/MAX(AQ:AQ)</f>
        <v>2.0869565217391303E-3</v>
      </c>
      <c r="AS16" s="5">
        <f>(MIN(AQ15:AQ16)*(AP16-AP15))+(0.5*(MAX(AQ15:AQ16)-MIN(AQ15:AQ16))*(AP16-AP15))</f>
        <v>0.9379999999999562</v>
      </c>
      <c r="AU16" s="4">
        <v>12.234999999999999</v>
      </c>
      <c r="AV16" s="4">
        <v>98</v>
      </c>
      <c r="AW16" s="7">
        <f>AV16/MAX(AG$12:AG$80)</f>
        <v>2.5254477515784047E-3</v>
      </c>
      <c r="AX16" s="4">
        <f>(MIN(AV15:AV16)*(AU16-AU15))+(0.5*(MAX(AV15:AV16)-MIN(AV15:AV16))*(AU16-AU15))</f>
        <v>1.1269999999999474</v>
      </c>
      <c r="AZ16" s="4">
        <v>12.231999999999999</v>
      </c>
      <c r="BA16" s="4">
        <v>133</v>
      </c>
      <c r="BB16" s="7">
        <f>BA16/MAX(AL$12:AL$80)</f>
        <v>5.8572246443827896E-3</v>
      </c>
      <c r="BC16" s="4">
        <f>(MIN(BA15:BA16)*(AZ16-AZ15))+(0.5*(MAX(BA15:BA16)-MIN(BA15:BA16))*(AZ16-AZ15))</f>
        <v>1.2319999999998643</v>
      </c>
      <c r="BE16" s="4">
        <v>12.228</v>
      </c>
      <c r="BF16" s="4">
        <v>260</v>
      </c>
      <c r="BG16" s="7">
        <f>BF16/MAX(AQ$12:AQ$80)</f>
        <v>5.6521739130434784E-3</v>
      </c>
      <c r="BH16" s="4">
        <f>(MIN(BF15:BF16)*(BE16-BE15))+(0.5*(MAX(BF15:BF16)-MIN(BF15:BF16))*(BE16-BE15))</f>
        <v>1.4734999999999312</v>
      </c>
    </row>
    <row r="17" spans="2:68" x14ac:dyDescent="0.25">
      <c r="B17" s="4">
        <v>12.442</v>
      </c>
      <c r="C17" s="4">
        <v>132</v>
      </c>
      <c r="D17" s="6">
        <f>C17/MAX(AG$12:AG$80)</f>
        <v>3.4016235021260147E-3</v>
      </c>
      <c r="E17" s="5">
        <f>(MIN(C16:C17)*(B17-B16))+(0.5*(MAX(C16:C17)-MIN(C16:C17))*(B17-B16))</f>
        <v>0.72099999999996633</v>
      </c>
      <c r="G17" s="4">
        <v>12.439</v>
      </c>
      <c r="H17" s="4">
        <v>50</v>
      </c>
      <c r="I17" s="6">
        <f>H17/MAX(AL$12:AL$80)</f>
        <v>2.2019641520236049E-3</v>
      </c>
      <c r="J17" s="5">
        <f>(MIN(H16:H17)*(G17-G16))+(0.5*(MAX(H16:H17)-MIN(H16:H17))*(G17-G16))</f>
        <v>0.363999999999983</v>
      </c>
      <c r="L17" s="4">
        <v>12.443</v>
      </c>
      <c r="M17" s="4">
        <v>103</v>
      </c>
      <c r="N17" s="6">
        <f>M17/MAX(AQ$12:AQ$80)</f>
        <v>2.2391304347826086E-3</v>
      </c>
      <c r="O17" s="5">
        <f>(MIN(M16:M17)*(L17-L16))+(0.5*(MAX(M16:M17)-MIN(M16:M17))*(L17-L16))</f>
        <v>0.5074999999999763</v>
      </c>
      <c r="Q17" s="4">
        <v>13.842000000000001</v>
      </c>
      <c r="R17" s="4">
        <v>156</v>
      </c>
      <c r="S17" s="6">
        <f>R17/MAX(AG$12:AG$80)</f>
        <v>4.0201005025125632E-3</v>
      </c>
      <c r="T17" s="5">
        <f>(MIN(R16:R17)*(Q17-Q16))+(0.5*(MAX(R16:R17)-MIN(R16:R17))*(Q17-Q16))</f>
        <v>0.9400000000001052</v>
      </c>
      <c r="V17" s="4">
        <v>13.837999999999999</v>
      </c>
      <c r="W17" s="4">
        <v>58</v>
      </c>
      <c r="X17" s="6">
        <f>W17/MAX(AL$12:AL$80)</f>
        <v>2.554278416347382E-3</v>
      </c>
      <c r="Y17" s="5">
        <f>(MIN(W16:W17)*(V17-V16))+(0.5*(MAX(W16:W17)-MIN(W16:W17))*(V17-V16))</f>
        <v>0.23449999999998905</v>
      </c>
      <c r="AA17" s="4">
        <v>13.842000000000001</v>
      </c>
      <c r="AB17" s="4">
        <v>88</v>
      </c>
      <c r="AC17" s="6">
        <f>AB17/MAX(AQ$12:AQ$80)</f>
        <v>1.9130434782608696E-3</v>
      </c>
      <c r="AD17" s="5">
        <f>(MIN(AB16:AB17)*(AA17-AA16))+(0.5*(MAX(AB16:AB17)-MIN(AB16:AB17))*(AA17-AA16))</f>
        <v>0.55649999999997402</v>
      </c>
      <c r="AF17" s="4">
        <v>12.042</v>
      </c>
      <c r="AG17" s="4">
        <v>16</v>
      </c>
      <c r="AH17" s="6">
        <f>AG17/MAX(AG:AG)</f>
        <v>4.1231800025769876E-4</v>
      </c>
      <c r="AI17" s="5">
        <f>(MIN(AG16:AG17)*(AF17-AF16))+(0.5*(MAX(AG16:AG17)-MIN(AG16:AG17))*(AF17-AF16))</f>
        <v>0.13299999999999379</v>
      </c>
      <c r="AK17" s="4">
        <v>12.039</v>
      </c>
      <c r="AL17" s="4">
        <v>109</v>
      </c>
      <c r="AM17" s="6">
        <f>AL17/MAX(AL:AL)</f>
        <v>4.8002818514114587E-3</v>
      </c>
      <c r="AN17" s="5">
        <f>(MIN(AL16:AL17)*(AK17-AK16))+(0.5*(MAX(AL16:AL17)-MIN(AL16:AL17))*(AK17-AK16))</f>
        <v>0.61949999999997107</v>
      </c>
      <c r="AP17" s="4">
        <v>12.036</v>
      </c>
      <c r="AQ17" s="4">
        <v>174</v>
      </c>
      <c r="AR17" s="6">
        <f>AQ17/MAX(AQ:AQ)</f>
        <v>3.7826086956521741E-3</v>
      </c>
      <c r="AS17" s="5">
        <f>(MIN(AQ16:AQ17)*(AP17-AP16))+(0.5*(MAX(AQ16:AQ17)-MIN(AQ16:AQ17))*(AP17-AP16))</f>
        <v>0.94499999999995588</v>
      </c>
      <c r="AU17" s="4">
        <v>12.242000000000001</v>
      </c>
      <c r="AV17" s="4">
        <v>236</v>
      </c>
      <c r="AW17" s="7">
        <f>AV17/MAX(AG$12:AG$80)</f>
        <v>6.0816905038010563E-3</v>
      </c>
      <c r="AX17" s="4">
        <f>(MIN(AV16:AV17)*(AU17-AU16))+(0.5*(MAX(AV16:AV17)-MIN(AV16:AV17))*(AU17-AU16))</f>
        <v>1.1690000000002421</v>
      </c>
      <c r="AZ17" s="4">
        <v>12.239000000000001</v>
      </c>
      <c r="BA17" s="4">
        <v>116</v>
      </c>
      <c r="BB17" s="7">
        <f>BA17/MAX(AL$12:AL$80)</f>
        <v>5.108556832694764E-3</v>
      </c>
      <c r="BC17" s="4">
        <f>(MIN(BA16:BA17)*(AZ17-AZ16))+(0.5*(MAX(BA16:BA17)-MIN(BA16:BA17))*(AZ17-AZ16))</f>
        <v>0.87150000000018046</v>
      </c>
      <c r="BE17" s="4">
        <v>12.236000000000001</v>
      </c>
      <c r="BF17" s="4">
        <v>39</v>
      </c>
      <c r="BG17" s="7">
        <f>BF17/MAX(AQ$12:AQ$80)</f>
        <v>8.4782608695652172E-4</v>
      </c>
      <c r="BH17" s="4">
        <f>(MIN(BF16:BF17)*(BE17-BE16))+(0.5*(MAX(BF16:BF17)-MIN(BF16:BF17))*(BE17-BE16))</f>
        <v>1.1960000000001338</v>
      </c>
    </row>
    <row r="18" spans="2:68" x14ac:dyDescent="0.25">
      <c r="B18" s="4">
        <v>12.449</v>
      </c>
      <c r="C18" s="4">
        <v>19</v>
      </c>
      <c r="D18" s="6">
        <f>C18/MAX(AG$12:AG$80)</f>
        <v>4.8962762530601722E-4</v>
      </c>
      <c r="E18" s="5">
        <f>(MIN(C17:C18)*(B18-B17))+(0.5*(MAX(C17:C18)-MIN(C17:C18))*(B18-B17))</f>
        <v>0.52849999999997532</v>
      </c>
      <c r="G18" s="4">
        <v>12.446</v>
      </c>
      <c r="H18" s="4">
        <v>75</v>
      </c>
      <c r="I18" s="6">
        <f>H18/MAX(AL$12:AL$80)</f>
        <v>3.3029462280354076E-3</v>
      </c>
      <c r="J18" s="5">
        <f>(MIN(H17:H18)*(G18-G17))+(0.5*(MAX(H17:H18)-MIN(H17:H18))*(G18-G17))</f>
        <v>0.43749999999997957</v>
      </c>
      <c r="L18" s="4">
        <v>12.45</v>
      </c>
      <c r="M18" s="4">
        <v>130</v>
      </c>
      <c r="N18" s="6">
        <f>M18/MAX(AQ$12:AQ$80)</f>
        <v>2.8260869565217392E-3</v>
      </c>
      <c r="O18" s="5">
        <f>(MIN(M17:M18)*(L18-L17))+(0.5*(MAX(M17:M18)-MIN(M17:M18))*(L18-L17))</f>
        <v>0.81549999999996192</v>
      </c>
      <c r="Q18" s="4">
        <v>13.849</v>
      </c>
      <c r="R18" s="4">
        <v>97</v>
      </c>
      <c r="S18" s="6">
        <f>R18/MAX(AG$12:AG$80)</f>
        <v>2.4996778765622985E-3</v>
      </c>
      <c r="T18" s="5">
        <f>(MIN(R17:R18)*(Q18-Q17))+(0.5*(MAX(R17:R18)-MIN(R17:R18))*(Q18-Q17))</f>
        <v>0.88549999999995865</v>
      </c>
      <c r="V18" s="4">
        <v>13.846</v>
      </c>
      <c r="W18" s="4">
        <v>110</v>
      </c>
      <c r="X18" s="6">
        <f>W18/MAX(AL$12:AL$80)</f>
        <v>4.8443211344519309E-3</v>
      </c>
      <c r="Y18" s="5">
        <f>(MIN(W17:W18)*(V18-V17))+(0.5*(MAX(W17:W18)-MIN(W17:W18))*(V18-V17))</f>
        <v>0.6720000000000752</v>
      </c>
      <c r="AA18" s="4">
        <v>13.85</v>
      </c>
      <c r="AB18" s="4">
        <v>69</v>
      </c>
      <c r="AC18" s="6">
        <f>AB18/MAX(AQ$12:AQ$80)</f>
        <v>1.5E-3</v>
      </c>
      <c r="AD18" s="5">
        <f>(MIN(AB17:AB18)*(AA18-AA17))+(0.5*(MAX(AB17:AB18)-MIN(AB17:AB18))*(AA18-AA17))</f>
        <v>0.62799999999993084</v>
      </c>
      <c r="AF18" s="4">
        <v>12.05</v>
      </c>
      <c r="AG18" s="4">
        <v>227</v>
      </c>
      <c r="AH18" s="6">
        <f>AG18/MAX(AG:AG)</f>
        <v>5.8497616286561013E-3</v>
      </c>
      <c r="AI18" s="5">
        <f>(MIN(AG17:AG18)*(AF18-AF17))+(0.5*(MAX(AG17:AG18)-MIN(AG17:AG18))*(AF18-AF17))</f>
        <v>0.97200000000010878</v>
      </c>
      <c r="AK18" s="4">
        <v>12.045999999999999</v>
      </c>
      <c r="AL18" s="4">
        <v>117</v>
      </c>
      <c r="AM18" s="6">
        <f>AL18/MAX(AL:AL)</f>
        <v>5.1525961157352362E-3</v>
      </c>
      <c r="AN18" s="5">
        <f>(MIN(AL17:AL18)*(AK18-AK17))+(0.5*(MAX(AL17:AL18)-MIN(AL17:AL18))*(AK18-AK17))</f>
        <v>0.79099999999996307</v>
      </c>
      <c r="AP18" s="4">
        <v>12.042999999999999</v>
      </c>
      <c r="AQ18" s="4">
        <v>503</v>
      </c>
      <c r="AR18" s="6">
        <f>AQ18/MAX(AQ:AQ)</f>
        <v>1.0934782608695652E-2</v>
      </c>
      <c r="AS18" s="5">
        <f>(MIN(AQ17:AQ18)*(AP18-AP17))+(0.5*(MAX(AQ17:AQ18)-MIN(AQ17:AQ18))*(AP18-AP17))</f>
        <v>2.3694999999998894</v>
      </c>
      <c r="AU18" s="4">
        <v>12.249000000000001</v>
      </c>
      <c r="AV18" s="4">
        <v>248</v>
      </c>
      <c r="AW18" s="7">
        <f>AV18/MAX(AG$12:AG$80)</f>
        <v>6.390929003994331E-3</v>
      </c>
      <c r="AX18" s="4">
        <f>(MIN(AV17:AV18)*(AU18-AU17))+(0.5*(MAX(AV17:AV18)-MIN(AV17:AV18))*(AU18-AU17))</f>
        <v>1.6939999999999209</v>
      </c>
      <c r="AZ18" s="4">
        <v>12.246</v>
      </c>
      <c r="BA18" s="4">
        <v>28</v>
      </c>
      <c r="BB18" s="7">
        <f>BA18/MAX(AL$12:AL$80)</f>
        <v>1.2330999251332188E-3</v>
      </c>
      <c r="BC18" s="4">
        <f>(MIN(BA17:BA18)*(AZ18-AZ17))+(0.5*(MAX(BA17:BA18)-MIN(BA17:BA18))*(AZ18-AZ17))</f>
        <v>0.50399999999997647</v>
      </c>
      <c r="BE18" s="4">
        <v>12.243</v>
      </c>
      <c r="BF18" s="4">
        <v>75</v>
      </c>
      <c r="BG18" s="7">
        <f>BF18/MAX(AQ$12:AQ$80)</f>
        <v>1.6304347826086956E-3</v>
      </c>
      <c r="BH18" s="4">
        <f>(MIN(BF17:BF18)*(BE18-BE17))+(0.5*(MAX(BF17:BF18)-MIN(BF17:BF18))*(BE18-BE17))</f>
        <v>0.39899999999998137</v>
      </c>
      <c r="BK18" s="15" t="s">
        <v>20</v>
      </c>
    </row>
    <row r="19" spans="2:68" x14ac:dyDescent="0.25">
      <c r="B19" s="4">
        <v>12.456</v>
      </c>
      <c r="C19" s="4">
        <v>29</v>
      </c>
      <c r="D19" s="6">
        <f>C19/MAX(AG$12:AG$80)</f>
        <v>7.4732637546707896E-4</v>
      </c>
      <c r="E19" s="5">
        <f>(MIN(C18:C19)*(B19-B18))+(0.5*(MAX(C18:C19)-MIN(C18:C19))*(B19-B18))</f>
        <v>0.16799999999999216</v>
      </c>
      <c r="G19" s="4">
        <v>12.452999999999999</v>
      </c>
      <c r="H19" s="4">
        <v>62</v>
      </c>
      <c r="I19" s="6">
        <f>H19/MAX(AL$12:AL$80)</f>
        <v>2.7304355485092704E-3</v>
      </c>
      <c r="J19" s="5">
        <f>(MIN(H18:H19)*(G19-G18))+(0.5*(MAX(H18:H19)-MIN(H18:H19))*(G19-G18))</f>
        <v>0.47949999999997761</v>
      </c>
      <c r="L19" s="4">
        <v>12.457000000000001</v>
      </c>
      <c r="M19" s="4">
        <v>469</v>
      </c>
      <c r="N19" s="6">
        <f>M19/MAX(AQ$12:AQ$80)</f>
        <v>1.0195652173913043E-2</v>
      </c>
      <c r="O19" s="5">
        <f>(MIN(M18:M19)*(L19-L18))+(0.5*(MAX(M18:M19)-MIN(M18:M19))*(L19-L18))</f>
        <v>2.0965000000004341</v>
      </c>
      <c r="Q19" s="4">
        <v>13.856</v>
      </c>
      <c r="R19" s="4">
        <v>68</v>
      </c>
      <c r="S19" s="6">
        <f>R19/MAX(AG$12:AG$80)</f>
        <v>1.7523515010952197E-3</v>
      </c>
      <c r="T19" s="5">
        <f>(MIN(R18:R19)*(Q19-Q18))+(0.5*(MAX(R18:R19)-MIN(R18:R19))*(Q19-Q18))</f>
        <v>0.57749999999997303</v>
      </c>
      <c r="V19" s="4">
        <v>13.853</v>
      </c>
      <c r="W19" s="4">
        <v>72</v>
      </c>
      <c r="X19" s="6">
        <f>W19/MAX(AL$12:AL$80)</f>
        <v>3.1708283789139914E-3</v>
      </c>
      <c r="Y19" s="5">
        <f>(MIN(W18:W19)*(V19-V18))+(0.5*(MAX(W18:W19)-MIN(W18:W19))*(V19-V18))</f>
        <v>0.63699999999997026</v>
      </c>
      <c r="AA19" s="4">
        <v>13.856999999999999</v>
      </c>
      <c r="AB19" s="4">
        <v>125</v>
      </c>
      <c r="AC19" s="6">
        <f>AB19/MAX(AQ$12:AQ$80)</f>
        <v>2.717391304347826E-3</v>
      </c>
      <c r="AD19" s="5">
        <f>(MIN(AB18:AB19)*(AA19-AA18))+(0.5*(MAX(AB18:AB19)-MIN(AB18:AB19))*(AA19-AA18))</f>
        <v>0.6789999999999683</v>
      </c>
      <c r="AF19" s="4">
        <v>12.057</v>
      </c>
      <c r="AG19" s="4">
        <v>125</v>
      </c>
      <c r="AH19" s="6">
        <f>AG19/MAX(AG:AG)</f>
        <v>3.2212343770132716E-3</v>
      </c>
      <c r="AI19" s="5">
        <f>(MIN(AG18:AG19)*(AF19-AF18))+(0.5*(MAX(AG18:AG19)-MIN(AG18:AG19))*(AF19-AF18))</f>
        <v>1.2319999999999425</v>
      </c>
      <c r="AK19" s="4">
        <v>12.054</v>
      </c>
      <c r="AL19" s="4">
        <v>76</v>
      </c>
      <c r="AM19" s="6">
        <f>AL19/MAX(AL:AL)</f>
        <v>3.3469855110758798E-3</v>
      </c>
      <c r="AN19" s="5">
        <f>(MIN(AL18:AL19)*(AK19-AK18))+(0.5*(MAX(AL18:AL19)-MIN(AL18:AL19))*(AK19-AK18))</f>
        <v>0.77200000000008639</v>
      </c>
      <c r="AP19" s="4">
        <v>12.05</v>
      </c>
      <c r="AQ19" s="4">
        <v>451</v>
      </c>
      <c r="AR19" s="6">
        <f>AQ19/MAX(AQ:AQ)</f>
        <v>9.8043478260869572E-3</v>
      </c>
      <c r="AS19" s="5">
        <f>(MIN(AQ18:AQ19)*(AP19-AP18))+(0.5*(MAX(AQ18:AQ19)-MIN(AQ18:AQ19))*(AP19-AP18))</f>
        <v>3.3390000000006914</v>
      </c>
      <c r="AU19" s="4">
        <v>12.256</v>
      </c>
      <c r="AV19" s="4">
        <v>40</v>
      </c>
      <c r="AW19" s="7">
        <f>AV19/MAX(AG$12:AG$80)</f>
        <v>1.030795000644247E-3</v>
      </c>
      <c r="AX19" s="4">
        <f>(MIN(AV18:AV19)*(AU19-AU18))+(0.5*(MAX(AV18:AV19)-MIN(AV18:AV19))*(AU19-AU18))</f>
        <v>1.0079999999999529</v>
      </c>
      <c r="AZ19" s="4">
        <v>12.253</v>
      </c>
      <c r="BA19" s="4">
        <v>32</v>
      </c>
      <c r="BB19" s="7">
        <f>BA19/MAX(AL$12:AL$80)</f>
        <v>1.4092570572951072E-3</v>
      </c>
      <c r="BC19" s="4">
        <f>(MIN(BA18:BA19)*(AZ19-AZ18))+(0.5*(MAX(BA18:BA19)-MIN(BA18:BA19))*(AZ19-AZ18))</f>
        <v>0.20999999999999019</v>
      </c>
      <c r="BE19" s="4">
        <v>12.25</v>
      </c>
      <c r="BF19" s="4">
        <v>59</v>
      </c>
      <c r="BG19" s="7">
        <f>BF19/MAX(AQ$12:AQ$80)</f>
        <v>1.2826086956521739E-3</v>
      </c>
      <c r="BH19" s="4">
        <f>(MIN(BF18:BF19)*(BE19-BE18))+(0.5*(MAX(BF18:BF19)-MIN(BF18:BF19))*(BE19-BE18))</f>
        <v>0.4689999999999781</v>
      </c>
    </row>
    <row r="20" spans="2:68" x14ac:dyDescent="0.25">
      <c r="B20" s="4">
        <v>12.464</v>
      </c>
      <c r="C20" s="4">
        <v>82</v>
      </c>
      <c r="D20" s="6">
        <f>C20/MAX(AG$12:AG$80)</f>
        <v>2.1131297513207062E-3</v>
      </c>
      <c r="E20" s="5">
        <f>(MIN(C19:C20)*(B20-B19))+(0.5*(MAX(C19:C20)-MIN(C19:C20))*(B20-B19))</f>
        <v>0.44400000000004969</v>
      </c>
      <c r="G20" s="4">
        <v>12.46</v>
      </c>
      <c r="H20" s="4">
        <v>19</v>
      </c>
      <c r="I20" s="6">
        <f>H20/MAX(AL$12:AL$80)</f>
        <v>8.3674637776896994E-4</v>
      </c>
      <c r="J20" s="5">
        <f>(MIN(H19:H20)*(G20-G19))+(0.5*(MAX(H19:H20)-MIN(H19:H20))*(G20-G19))</f>
        <v>0.28350000000005871</v>
      </c>
      <c r="L20" s="4">
        <v>12.464</v>
      </c>
      <c r="M20" s="4">
        <v>410</v>
      </c>
      <c r="N20" s="6">
        <f>M20/MAX(AQ$12:AQ$80)</f>
        <v>8.9130434782608691E-3</v>
      </c>
      <c r="O20" s="5">
        <f>(MIN(M19:M20)*(L20-L19))+(0.5*(MAX(M19:M20)-MIN(M19:M20))*(L20-L19))</f>
        <v>3.0764999999998563</v>
      </c>
      <c r="Q20" s="4">
        <v>13.863</v>
      </c>
      <c r="R20" s="4">
        <v>167</v>
      </c>
      <c r="S20" s="6">
        <f>R20/MAX(AG$12:AG$80)</f>
        <v>4.3035691276897305E-3</v>
      </c>
      <c r="T20" s="5">
        <f>(MIN(R19:R20)*(Q20-Q19))+(0.5*(MAX(R19:R20)-MIN(R19:R20))*(Q20-Q19))</f>
        <v>0.8224999999999616</v>
      </c>
      <c r="V20" s="4">
        <v>13.86</v>
      </c>
      <c r="W20" s="4">
        <v>52</v>
      </c>
      <c r="X20" s="6">
        <f>W20/MAX(AL$12:AL$80)</f>
        <v>2.2900427181045493E-3</v>
      </c>
      <c r="Y20" s="5">
        <f>(MIN(W19:W20)*(V20-V19))+(0.5*(MAX(W19:W20)-MIN(W19:W20))*(V20-V19))</f>
        <v>0.43399999999997974</v>
      </c>
      <c r="AA20" s="4">
        <v>13.864000000000001</v>
      </c>
      <c r="AB20" s="4">
        <v>68</v>
      </c>
      <c r="AC20" s="6">
        <f>AB20/MAX(AQ$12:AQ$80)</f>
        <v>1.4782608695652175E-3</v>
      </c>
      <c r="AD20" s="5">
        <f>(MIN(AB19:AB20)*(AA20-AA19))+(0.5*(MAX(AB19:AB20)-MIN(AB19:AB20))*(AA20-AA19))</f>
        <v>0.67550000000013988</v>
      </c>
      <c r="AF20" s="4">
        <v>12.064</v>
      </c>
      <c r="AG20" s="4">
        <v>222</v>
      </c>
      <c r="AH20" s="6">
        <f>AG20/MAX(AG:AG)</f>
        <v>5.7209122535755701E-3</v>
      </c>
      <c r="AI20" s="5">
        <f>(MIN(AG19:AG20)*(AF20-AF19))+(0.5*(MAX(AG19:AG20)-MIN(AG19:AG20))*(AF20-AF19))</f>
        <v>1.2144999999999433</v>
      </c>
      <c r="AK20" s="4">
        <v>12.061</v>
      </c>
      <c r="AL20" s="4">
        <v>157</v>
      </c>
      <c r="AM20" s="6">
        <f>AL20/MAX(AL:AL)</f>
        <v>6.9141674373541196E-3</v>
      </c>
      <c r="AN20" s="5">
        <f>(MIN(AL19:AL20)*(AK20-AK19))+(0.5*(MAX(AL19:AL20)-MIN(AL19:AL20))*(AK20-AK19))</f>
        <v>0.81549999999996192</v>
      </c>
      <c r="AP20" s="4">
        <v>12.058</v>
      </c>
      <c r="AQ20" s="4">
        <v>205</v>
      </c>
      <c r="AR20" s="6">
        <f>AQ20/MAX(AQ:AQ)</f>
        <v>4.4565217391304346E-3</v>
      </c>
      <c r="AS20" s="5">
        <f>(MIN(AQ19:AQ20)*(AP20-AP19))+(0.5*(MAX(AQ19:AQ20)-MIN(AQ19:AQ20))*(AP20-AP19))</f>
        <v>2.623999999999711</v>
      </c>
      <c r="AU20" s="4">
        <v>12.263</v>
      </c>
      <c r="AV20" s="4">
        <v>103</v>
      </c>
      <c r="AW20" s="7">
        <f>AV20/MAX(AG$12:AG$80)</f>
        <v>2.6542971266589359E-3</v>
      </c>
      <c r="AX20" s="4">
        <f>(MIN(AV19:AV20)*(AU20-AU19))+(0.5*(MAX(AV19:AV20)-MIN(AV19:AV20))*(AU20-AU19))</f>
        <v>0.50049999999997663</v>
      </c>
      <c r="AZ20" s="4">
        <v>12.26</v>
      </c>
      <c r="BA20" s="4">
        <v>18</v>
      </c>
      <c r="BB20" s="7">
        <f>BA20/MAX(AL$12:AL$80)</f>
        <v>7.9270709472849786E-4</v>
      </c>
      <c r="BC20" s="4">
        <f>(MIN(BA19:BA20)*(AZ20-AZ19))+(0.5*(MAX(BA19:BA20)-MIN(BA19:BA20))*(AZ20-AZ19))</f>
        <v>0.17499999999999183</v>
      </c>
      <c r="BE20" s="4">
        <v>12.257</v>
      </c>
      <c r="BF20" s="4">
        <v>352</v>
      </c>
      <c r="BG20" s="7">
        <f>BF20/MAX(AQ$12:AQ$80)</f>
        <v>7.6521739130434785E-3</v>
      </c>
      <c r="BH20" s="4">
        <f>(MIN(BF19:BF20)*(BE20-BE19))+(0.5*(MAX(BF19:BF20)-MIN(BF19:BF20))*(BE20-BE19))</f>
        <v>1.4384999999999328</v>
      </c>
      <c r="BK20" s="13" t="s">
        <v>19</v>
      </c>
      <c r="BL20" s="13" t="s">
        <v>18</v>
      </c>
      <c r="BM20" s="13"/>
      <c r="BN20" s="13"/>
      <c r="BO20" s="13" t="s">
        <v>17</v>
      </c>
      <c r="BP20" s="13" t="s">
        <v>16</v>
      </c>
    </row>
    <row r="21" spans="2:68" x14ac:dyDescent="0.25">
      <c r="B21" s="4">
        <v>12.471</v>
      </c>
      <c r="C21" s="4">
        <v>42</v>
      </c>
      <c r="D21" s="6">
        <f>C21/MAX(AG$12:AG$80)</f>
        <v>1.0823347506764593E-3</v>
      </c>
      <c r="E21" s="5">
        <f>(MIN(C20:C21)*(B21-B20))+(0.5*(MAX(C20:C21)-MIN(C20:C21))*(B21-B20))</f>
        <v>0.43399999999997974</v>
      </c>
      <c r="G21" s="4">
        <v>12.468</v>
      </c>
      <c r="H21" s="4">
        <v>90</v>
      </c>
      <c r="I21" s="6">
        <f>H21/MAX(AL$12:AL$80)</f>
        <v>3.9635354736424887E-3</v>
      </c>
      <c r="J21" s="5">
        <f>(MIN(H20:H21)*(G21-G20))+(0.5*(MAX(H20:H21)-MIN(H20:H21))*(G21-G20))</f>
        <v>0.43599999999995198</v>
      </c>
      <c r="L21" s="4">
        <v>12.472</v>
      </c>
      <c r="M21" s="4">
        <v>778</v>
      </c>
      <c r="N21" s="6">
        <f>M21/MAX(AQ$12:AQ$80)</f>
        <v>1.6913043478260871E-2</v>
      </c>
      <c r="O21" s="5">
        <f>(MIN(M20:M21)*(L21-L20))+(0.5*(MAX(M20:M21)-MIN(M20:M21))*(L21-L20))</f>
        <v>4.7519999999994766</v>
      </c>
      <c r="Q21" s="4">
        <v>13.87</v>
      </c>
      <c r="R21" s="4">
        <v>81</v>
      </c>
      <c r="S21" s="6">
        <f>R21/MAX(AG$12:AG$80)</f>
        <v>2.0873598763046001E-3</v>
      </c>
      <c r="T21" s="5">
        <f>(MIN(R20:R21)*(Q21-Q20))+(0.5*(MAX(R20:R21)-MIN(R20:R21))*(Q21-Q20))</f>
        <v>0.86799999999995947</v>
      </c>
      <c r="V21" s="4">
        <v>13.867000000000001</v>
      </c>
      <c r="W21" s="4">
        <v>19</v>
      </c>
      <c r="X21" s="6">
        <f>W21/MAX(AL$12:AL$80)</f>
        <v>8.3674637776896994E-4</v>
      </c>
      <c r="Y21" s="5">
        <f>(MIN(W20:W21)*(V21-V20))+(0.5*(MAX(W20:W21)-MIN(W20:W21))*(V21-V20))</f>
        <v>0.24850000000005146</v>
      </c>
      <c r="AA21" s="4">
        <v>13.871</v>
      </c>
      <c r="AB21" s="4">
        <v>477</v>
      </c>
      <c r="AC21" s="6">
        <f>AB21/MAX(AQ$12:AQ$80)</f>
        <v>1.0369565217391304E-2</v>
      </c>
      <c r="AD21" s="5">
        <f>(MIN(AB20:AB21)*(AA21-AA20))+(0.5*(MAX(AB20:AB21)-MIN(AB20:AB21))*(AA21-AA20))</f>
        <v>1.9074999999999109</v>
      </c>
      <c r="AF21" s="4">
        <v>12.071</v>
      </c>
      <c r="AG21" s="4">
        <v>240</v>
      </c>
      <c r="AH21" s="6">
        <f>AG21/MAX(AG:AG)</f>
        <v>6.1847700038654809E-3</v>
      </c>
      <c r="AI21" s="5">
        <f>(MIN(AG20:AG21)*(AF21-AF20))+(0.5*(MAX(AG20:AG21)-MIN(AG20:AG21))*(AF21-AF20))</f>
        <v>1.6169999999999245</v>
      </c>
      <c r="AK21" s="4">
        <v>12.068</v>
      </c>
      <c r="AL21" s="4">
        <v>62</v>
      </c>
      <c r="AM21" s="6">
        <f>AL21/MAX(AL:AL)</f>
        <v>2.7304355485092704E-3</v>
      </c>
      <c r="AN21" s="5">
        <f>(MIN(AL20:AL21)*(AK21-AK20))+(0.5*(MAX(AL20:AL21)-MIN(AL20:AL21))*(AK21-AK20))</f>
        <v>0.76649999999996421</v>
      </c>
      <c r="AP21" s="4">
        <v>12.065</v>
      </c>
      <c r="AQ21" s="4">
        <v>345</v>
      </c>
      <c r="AR21" s="6">
        <f>AQ21/MAX(AQ:AQ)</f>
        <v>7.4999999999999997E-3</v>
      </c>
      <c r="AS21" s="5">
        <f>(MIN(AQ20:AQ21)*(AP21-AP20))+(0.5*(MAX(AQ20:AQ21)-MIN(AQ20:AQ21))*(AP21-AP20))</f>
        <v>1.9249999999999101</v>
      </c>
      <c r="AU21" s="4">
        <v>12.271000000000001</v>
      </c>
      <c r="AV21" s="4">
        <v>179</v>
      </c>
      <c r="AW21" s="7">
        <f>AV21/MAX(AG$12:AG$80)</f>
        <v>4.6128076278830052E-3</v>
      </c>
      <c r="AX21" s="4">
        <f>(MIN(AV20:AV21)*(AU21-AU20))+(0.5*(MAX(AV20:AV21)-MIN(AV20:AV21))*(AU21-AU20))</f>
        <v>1.1280000000001262</v>
      </c>
      <c r="AZ21" s="4">
        <v>12.266999999999999</v>
      </c>
      <c r="BA21" s="4">
        <v>7</v>
      </c>
      <c r="BB21" s="7">
        <f>BA21/MAX(AL$12:AL$80)</f>
        <v>3.082749812833047E-4</v>
      </c>
      <c r="BC21" s="4">
        <f>(MIN(BA20:BA21)*(AZ21-AZ20))+(0.5*(MAX(BA20:BA21)-MIN(BA20:BA21))*(AZ21-AZ20))</f>
        <v>8.7499999999995914E-2</v>
      </c>
      <c r="BE21" s="4">
        <v>12.263999999999999</v>
      </c>
      <c r="BF21" s="4">
        <v>499</v>
      </c>
      <c r="BG21" s="7">
        <f>BF21/MAX(AQ$12:AQ$80)</f>
        <v>1.0847826086956521E-2</v>
      </c>
      <c r="BH21" s="4">
        <f>(MIN(BF20:BF21)*(BE21-BE20))+(0.5*(MAX(BF20:BF21)-MIN(BF20:BF21))*(BE21-BE20))</f>
        <v>2.9784999999998609</v>
      </c>
      <c r="BK21" s="13"/>
      <c r="BL21" s="14" t="s">
        <v>15</v>
      </c>
      <c r="BM21" s="14" t="s">
        <v>14</v>
      </c>
      <c r="BN21" s="14" t="s">
        <v>13</v>
      </c>
      <c r="BO21" s="13"/>
      <c r="BP21" s="13"/>
    </row>
    <row r="22" spans="2:68" x14ac:dyDescent="0.25">
      <c r="B22" s="4">
        <v>12.478</v>
      </c>
      <c r="C22" s="4">
        <v>123</v>
      </c>
      <c r="D22" s="6">
        <f>C22/MAX(AG$12:AG$80)</f>
        <v>3.1696946269810593E-3</v>
      </c>
      <c r="E22" s="5">
        <f>(MIN(C21:C22)*(B22-B21))+(0.5*(MAX(C21:C22)-MIN(C21:C22))*(B22-B21))</f>
        <v>0.57749999999997303</v>
      </c>
      <c r="G22" s="4">
        <v>12.475</v>
      </c>
      <c r="H22" s="4">
        <v>25</v>
      </c>
      <c r="I22" s="6">
        <f>H22/MAX(AL$12:AL$80)</f>
        <v>1.1009820760118025E-3</v>
      </c>
      <c r="J22" s="5">
        <f>(MIN(H21:H22)*(G22-G21))+(0.5*(MAX(H21:H22)-MIN(H21:H22))*(G22-G21))</f>
        <v>0.40249999999998121</v>
      </c>
      <c r="L22" s="4">
        <v>12.478999999999999</v>
      </c>
      <c r="M22" s="4">
        <v>1154</v>
      </c>
      <c r="N22" s="6">
        <f>M22/MAX(AQ$12:AQ$80)</f>
        <v>2.5086956521739132E-2</v>
      </c>
      <c r="O22" s="5">
        <f>(MIN(M21:M22)*(L22-L21))+(0.5*(MAX(M21:M22)-MIN(M21:M22))*(L22-L21))</f>
        <v>6.7619999999996843</v>
      </c>
      <c r="Q22" s="4">
        <v>13.877000000000001</v>
      </c>
      <c r="R22" s="4">
        <v>118</v>
      </c>
      <c r="S22" s="6">
        <f>R22/MAX(AG$12:AG$80)</f>
        <v>3.0408452519005281E-3</v>
      </c>
      <c r="T22" s="5">
        <f>(MIN(R21:R22)*(Q22-Q21))+(0.5*(MAX(R21:R22)-MIN(R21:R22))*(Q22-Q21))</f>
        <v>0.69650000000014423</v>
      </c>
      <c r="V22" s="4">
        <v>13.874000000000001</v>
      </c>
      <c r="W22" s="4">
        <v>46</v>
      </c>
      <c r="X22" s="6">
        <f>W22/MAX(AL$12:AL$80)</f>
        <v>2.0258070198617166E-3</v>
      </c>
      <c r="Y22" s="5">
        <f>(MIN(W21:W22)*(V22-V21))+(0.5*(MAX(W21:W22)-MIN(W21:W22))*(V22-V21))</f>
        <v>0.22749999999998938</v>
      </c>
      <c r="AA22" s="4">
        <v>13.878</v>
      </c>
      <c r="AB22" s="4">
        <v>1055</v>
      </c>
      <c r="AC22" s="6">
        <f>AB22/MAX(AQ$12:AQ$80)</f>
        <v>2.2934782608695654E-2</v>
      </c>
      <c r="AD22" s="5">
        <f>(MIN(AB21:AB22)*(AA22-AA21))+(0.5*(MAX(AB21:AB22)-MIN(AB21:AB22))*(AA22-AA21))</f>
        <v>5.3619999999997496</v>
      </c>
      <c r="AF22" s="4">
        <v>12.077999999999999</v>
      </c>
      <c r="AG22" s="4">
        <v>196</v>
      </c>
      <c r="AH22" s="6">
        <f>AG22/MAX(AG:AG)</f>
        <v>5.0508955031568093E-3</v>
      </c>
      <c r="AI22" s="5">
        <f>(MIN(AG21:AG22)*(AF22-AF21))+(0.5*(MAX(AG21:AG22)-MIN(AG21:AG22))*(AF22-AF21))</f>
        <v>1.5259999999999287</v>
      </c>
      <c r="AK22" s="4">
        <v>12.074999999999999</v>
      </c>
      <c r="AL22" s="4">
        <v>362</v>
      </c>
      <c r="AM22" s="6">
        <f>AL22/MAX(AL:AL)</f>
        <v>1.5942220460650899E-2</v>
      </c>
      <c r="AN22" s="5">
        <f>(MIN(AL21:AL22)*(AK22-AK21))+(0.5*(MAX(AL21:AL22)-MIN(AL21:AL22))*(AK22-AK21))</f>
        <v>1.4839999999999307</v>
      </c>
      <c r="AP22" s="4">
        <v>12.071999999999999</v>
      </c>
      <c r="AQ22" s="4">
        <v>441</v>
      </c>
      <c r="AR22" s="6">
        <f>AQ22/MAX(AQ:AQ)</f>
        <v>9.58695652173913E-3</v>
      </c>
      <c r="AS22" s="5">
        <f>(MIN(AQ21:AQ22)*(AP22-AP21))+(0.5*(MAX(AQ21:AQ22)-MIN(AQ21:AQ22))*(AP22-AP21))</f>
        <v>2.7509999999998715</v>
      </c>
      <c r="AU22" s="4">
        <v>12.278</v>
      </c>
      <c r="AV22" s="4">
        <v>67</v>
      </c>
      <c r="AW22" s="7">
        <f>AV22/MAX(AG$12:AG$80)</f>
        <v>1.7265816260791135E-3</v>
      </c>
      <c r="AX22" s="4">
        <f>(MIN(AV21:AV22)*(AU22-AU21))+(0.5*(MAX(AV21:AV22)-MIN(AV21:AV22))*(AU22-AU21))</f>
        <v>0.8609999999999598</v>
      </c>
      <c r="AZ22" s="4">
        <v>12.273999999999999</v>
      </c>
      <c r="BA22" s="4">
        <v>304</v>
      </c>
      <c r="BB22" s="7">
        <f>BA22/MAX(AL$12:AL$80)</f>
        <v>1.3387942044303519E-2</v>
      </c>
      <c r="BC22" s="4">
        <f>(MIN(BA21:BA22)*(AZ22-AZ21))+(0.5*(MAX(BA21:BA22)-MIN(BA21:BA22))*(AZ22-AZ21))</f>
        <v>1.0884999999999492</v>
      </c>
      <c r="BE22" s="4">
        <v>12.271000000000001</v>
      </c>
      <c r="BF22" s="4">
        <v>926</v>
      </c>
      <c r="BG22" s="7">
        <f>BF22/MAX(AQ$12:AQ$80)</f>
        <v>2.0130434782608696E-2</v>
      </c>
      <c r="BH22" s="4">
        <f>(MIN(BF21:BF22)*(BE22-BE21))+(0.5*(MAX(BF21:BF22)-MIN(BF21:BF22))*(BE22-BE21))</f>
        <v>4.9875000000010328</v>
      </c>
      <c r="BK22" s="4" t="s">
        <v>12</v>
      </c>
      <c r="BL22" s="12">
        <f>BL12/SUM(BL12:BL15)</f>
        <v>1.286501695238324E-2</v>
      </c>
      <c r="BM22" s="12">
        <f>BM12/SUM(BM12:BM15)</f>
        <v>3.868579729097768E-2</v>
      </c>
      <c r="BN22" s="12">
        <f>BN12/SUM(BN12:BN15)</f>
        <v>2.7729457911465957E-2</v>
      </c>
      <c r="BO22" s="12">
        <f>AVERAGE(BL22:BN22)</f>
        <v>2.6426757384942295E-2</v>
      </c>
      <c r="BP22" s="12">
        <f>STDEV(BL22:BN22)</f>
        <v>1.295958895258024E-2</v>
      </c>
    </row>
    <row r="23" spans="2:68" x14ac:dyDescent="0.25">
      <c r="B23" s="4">
        <v>12.484999999999999</v>
      </c>
      <c r="C23" s="4">
        <v>46</v>
      </c>
      <c r="D23" s="6">
        <f>C23/MAX(AG$12:AG$80)</f>
        <v>1.1854142507408839E-3</v>
      </c>
      <c r="E23" s="5">
        <f>(MIN(C22:C23)*(B23-B22))+(0.5*(MAX(C22:C23)-MIN(C22:C23))*(B23-B22))</f>
        <v>0.59149999999997238</v>
      </c>
      <c r="G23" s="4">
        <v>12.481999999999999</v>
      </c>
      <c r="H23" s="4">
        <v>119</v>
      </c>
      <c r="I23" s="6">
        <f>H23/MAX(AL$12:AL$80)</f>
        <v>5.2406746818161798E-3</v>
      </c>
      <c r="J23" s="5">
        <f>(MIN(H22:H23)*(G23-G22))+(0.5*(MAX(H22:H23)-MIN(H22:H23))*(G23-G22))</f>
        <v>0.50399999999997647</v>
      </c>
      <c r="L23" s="4">
        <v>12.486000000000001</v>
      </c>
      <c r="M23" s="4">
        <v>1137</v>
      </c>
      <c r="N23" s="6">
        <f>M23/MAX(AQ$12:AQ$80)</f>
        <v>2.4717391304347826E-2</v>
      </c>
      <c r="O23" s="5">
        <f>(MIN(M22:M23)*(L23-L22))+(0.5*(MAX(M22:M23)-MIN(M22:M23))*(L23-L22))</f>
        <v>8.0185000000016604</v>
      </c>
      <c r="Q23" s="4">
        <v>13.884</v>
      </c>
      <c r="R23" s="4">
        <v>112</v>
      </c>
      <c r="S23" s="6">
        <f>R23/MAX(AG$12:AG$80)</f>
        <v>2.8862260018038912E-3</v>
      </c>
      <c r="T23" s="5">
        <f>(MIN(R22:R23)*(Q23-Q22))+(0.5*(MAX(R22:R23)-MIN(R22:R23))*(Q23-Q22))</f>
        <v>0.80499999999996241</v>
      </c>
      <c r="V23" s="4">
        <v>13.881</v>
      </c>
      <c r="W23" s="4">
        <v>52</v>
      </c>
      <c r="X23" s="6">
        <f>W23/MAX(AL$12:AL$80)</f>
        <v>2.2900427181045493E-3</v>
      </c>
      <c r="Y23" s="5">
        <f>(MIN(W22:W23)*(V23-V22))+(0.5*(MAX(W22:W23)-MIN(W22:W23))*(V23-V22))</f>
        <v>0.34299999999998398</v>
      </c>
      <c r="AA23" s="4">
        <v>13.885</v>
      </c>
      <c r="AB23" s="4">
        <v>1554</v>
      </c>
      <c r="AC23" s="6">
        <f>AB23/MAX(AQ$12:AQ$80)</f>
        <v>3.3782608695652173E-2</v>
      </c>
      <c r="AD23" s="5">
        <f>(MIN(AB22:AB23)*(AA23-AA22))+(0.5*(MAX(AB22:AB23)-MIN(AB22:AB23))*(AA23-AA22))</f>
        <v>9.1314999999995727</v>
      </c>
      <c r="AF23" s="4">
        <v>12.085000000000001</v>
      </c>
      <c r="AG23" s="4">
        <v>382</v>
      </c>
      <c r="AH23" s="6">
        <f>AG23/MAX(AG:AG)</f>
        <v>9.844092256152558E-3</v>
      </c>
      <c r="AI23" s="5">
        <f>(MIN(AG22:AG23)*(AF23-AF22))+(0.5*(MAX(AG22:AG23)-MIN(AG22:AG23))*(AF23-AF22))</f>
        <v>2.0230000000004189</v>
      </c>
      <c r="AK23" s="4">
        <v>12.082000000000001</v>
      </c>
      <c r="AL23" s="4">
        <v>213</v>
      </c>
      <c r="AM23" s="6">
        <f>AL23/MAX(AL:AL)</f>
        <v>9.3803672876205581E-3</v>
      </c>
      <c r="AN23" s="5">
        <f>(MIN(AL22:AL23)*(AK23-AK22))+(0.5*(MAX(AL22:AL23)-MIN(AL22:AL23))*(AK23-AK22))</f>
        <v>2.0125000000004167</v>
      </c>
      <c r="AP23" s="4">
        <v>12.079000000000001</v>
      </c>
      <c r="AQ23" s="4">
        <v>226</v>
      </c>
      <c r="AR23" s="6">
        <f>AQ23/MAX(AQ:AQ)</f>
        <v>4.9130434782608699E-3</v>
      </c>
      <c r="AS23" s="5">
        <f>(MIN(AQ22:AQ23)*(AP23-AP22))+(0.5*(MAX(AQ22:AQ23)-MIN(AQ22:AQ23))*(AP23-AP22))</f>
        <v>2.3345000000004834</v>
      </c>
      <c r="AU23" s="4">
        <v>12.285</v>
      </c>
      <c r="AV23" s="4">
        <v>168</v>
      </c>
      <c r="AW23" s="7">
        <f>AV23/MAX(AG$12:AG$80)</f>
        <v>4.329339002705837E-3</v>
      </c>
      <c r="AX23" s="4">
        <f>(MIN(AV22:AV23)*(AU23-AU22))+(0.5*(MAX(AV22:AV23)-MIN(AV22:AV23))*(AU23-AU22))</f>
        <v>0.8224999999999616</v>
      </c>
      <c r="AZ23" s="4">
        <v>12.282</v>
      </c>
      <c r="BA23" s="4">
        <v>139</v>
      </c>
      <c r="BB23" s="7">
        <f>BA23/MAX(AL$12:AL$80)</f>
        <v>6.1214603426256219E-3</v>
      </c>
      <c r="BC23" s="4">
        <f>(MIN(BA22:BA23)*(AZ23-AZ22))+(0.5*(MAX(BA22:BA23)-MIN(BA22:BA23))*(AZ23-AZ22))</f>
        <v>1.7720000000001983</v>
      </c>
      <c r="BE23" s="4">
        <v>12.279</v>
      </c>
      <c r="BF23" s="4">
        <v>1439</v>
      </c>
      <c r="BG23" s="7">
        <f>BF23/MAX(AQ$12:AQ$80)</f>
        <v>3.1282608695652171E-2</v>
      </c>
      <c r="BH23" s="4">
        <f>(MIN(BF22:BF23)*(BE23-BE22))+(0.5*(MAX(BF22:BF23)-MIN(BF22:BF23))*(BE23-BE22))</f>
        <v>9.4599999999989581</v>
      </c>
      <c r="BK23" s="4" t="s">
        <v>11</v>
      </c>
      <c r="BL23" s="12">
        <f>BL13/SUM(BL12:BL15)</f>
        <v>0.1037298286519098</v>
      </c>
      <c r="BM23" s="12">
        <f>BM13/SUM(BM12:BM15)</f>
        <v>0.1093006451826498</v>
      </c>
      <c r="BN23" s="12">
        <f>BN13/SUM(BN12:BN15)</f>
        <v>0.10968325374682758</v>
      </c>
      <c r="BO23" s="12">
        <f>AVERAGE(BL23:BN23)</f>
        <v>0.10757124252712906</v>
      </c>
      <c r="BP23" s="12">
        <f>STDEV(BL23:BN23)</f>
        <v>3.3322579055185442E-3</v>
      </c>
    </row>
    <row r="24" spans="2:68" x14ac:dyDescent="0.25">
      <c r="B24" s="4">
        <v>12.492000000000001</v>
      </c>
      <c r="C24" s="4">
        <v>174</v>
      </c>
      <c r="D24" s="6">
        <f>C24/MAX(AG$12:AG$80)</f>
        <v>4.483958252802474E-3</v>
      </c>
      <c r="E24" s="5">
        <f>(MIN(C23:C24)*(B24-B23))+(0.5*(MAX(C23:C24)-MIN(C23:C24))*(B24-B23))</f>
        <v>0.77000000000015945</v>
      </c>
      <c r="G24" s="4">
        <v>12.489000000000001</v>
      </c>
      <c r="H24" s="4">
        <v>282</v>
      </c>
      <c r="I24" s="6">
        <f>H24/MAX(AL$12:AL$80)</f>
        <v>1.2419077817413133E-2</v>
      </c>
      <c r="J24" s="5">
        <f>(MIN(H23:H24)*(G24-G23))+(0.5*(MAX(H23:H24)-MIN(H23:H24))*(G24-G23))</f>
        <v>1.4035000000002906</v>
      </c>
      <c r="L24" s="4">
        <v>12.493</v>
      </c>
      <c r="M24" s="4">
        <v>1697</v>
      </c>
      <c r="N24" s="6">
        <f>M24/MAX(AQ$12:AQ$80)</f>
        <v>3.6891304347826087E-2</v>
      </c>
      <c r="O24" s="5">
        <f>(MIN(M23:M24)*(L24-L23))+(0.5*(MAX(M23:M24)-MIN(M23:M24))*(L24-L23))</f>
        <v>9.9189999999995369</v>
      </c>
      <c r="Q24" s="4">
        <v>13.891999999999999</v>
      </c>
      <c r="R24" s="4">
        <v>31</v>
      </c>
      <c r="S24" s="6">
        <f>R24/MAX(AG$12:AG$80)</f>
        <v>7.9886612549929137E-4</v>
      </c>
      <c r="T24" s="5">
        <f>(MIN(R23:R24)*(Q24-Q23))+(0.5*(MAX(R23:R24)-MIN(R23:R24))*(Q24-Q23))</f>
        <v>0.571999999999937</v>
      </c>
      <c r="V24" s="4">
        <v>13.888</v>
      </c>
      <c r="W24" s="4">
        <v>160</v>
      </c>
      <c r="X24" s="6">
        <f>W24/MAX(AL$12:AL$80)</f>
        <v>7.0462852864755362E-3</v>
      </c>
      <c r="Y24" s="5">
        <f>(MIN(W23:W24)*(V24-V23))+(0.5*(MAX(W23:W24)-MIN(W23:W24))*(V24-V23))</f>
        <v>0.74199999999996535</v>
      </c>
      <c r="AA24" s="4">
        <v>13.891999999999999</v>
      </c>
      <c r="AB24" s="4">
        <v>2306</v>
      </c>
      <c r="AC24" s="9">
        <f>AB24/MAX(AQ$12:AQ$80)</f>
        <v>5.0130434782608695E-2</v>
      </c>
      <c r="AD24" s="8">
        <f>(MIN(AB23:AB24)*(AA24-AA23))+(0.5*(MAX(AB23:AB24)-MIN(AB23:AB24))*(AA24-AA23))</f>
        <v>13.509999999999369</v>
      </c>
      <c r="AF24" s="4">
        <v>12.092000000000001</v>
      </c>
      <c r="AG24" s="4">
        <v>359</v>
      </c>
      <c r="AH24" s="6">
        <f>AG24/MAX(AG:AG)</f>
        <v>9.2513851307821152E-3</v>
      </c>
      <c r="AI24" s="5">
        <f>(MIN(AG23:AG24)*(AF24-AF23))+(0.5*(MAX(AG23:AG24)-MIN(AG23:AG24))*(AF24-AF23))</f>
        <v>2.5934999999998789</v>
      </c>
      <c r="AK24" s="4">
        <v>12.089</v>
      </c>
      <c r="AL24" s="4">
        <v>266</v>
      </c>
      <c r="AM24" s="6">
        <f>AL24/MAX(AL:AL)</f>
        <v>1.1714449288765579E-2</v>
      </c>
      <c r="AN24" s="5">
        <f>(MIN(AL23:AL24)*(AK24-AK23))+(0.5*(MAX(AL23:AL24)-MIN(AL23:AL24))*(AK24-AK23))</f>
        <v>1.6764999999999217</v>
      </c>
      <c r="AP24" s="4">
        <v>12.086</v>
      </c>
      <c r="AQ24" s="4">
        <v>531</v>
      </c>
      <c r="AR24" s="6">
        <f>AQ24/MAX(AQ:AQ)</f>
        <v>1.1543478260869565E-2</v>
      </c>
      <c r="AS24" s="5">
        <f>(MIN(AQ23:AQ24)*(AP24-AP23))+(0.5*(MAX(AQ23:AQ24)-MIN(AQ23:AQ24))*(AP24-AP23))</f>
        <v>2.6494999999998763</v>
      </c>
      <c r="AU24" s="4">
        <v>12.292</v>
      </c>
      <c r="AV24" s="4">
        <v>59</v>
      </c>
      <c r="AW24" s="7">
        <f>AV24/MAX(AG$12:AG$80)</f>
        <v>1.5204226259502641E-3</v>
      </c>
      <c r="AX24" s="4">
        <f>(MIN(AV23:AV24)*(AU24-AU23))+(0.5*(MAX(AV23:AV24)-MIN(AV23:AV24))*(AU24-AU23))</f>
        <v>0.7944999999999629</v>
      </c>
      <c r="AZ24" s="4">
        <v>12.289</v>
      </c>
      <c r="BA24" s="4">
        <v>395</v>
      </c>
      <c r="BB24" s="7">
        <f>BA24/MAX(AL$12:AL$80)</f>
        <v>1.7395516800986478E-2</v>
      </c>
      <c r="BC24" s="4">
        <f>(MIN(BA23:BA24)*(AZ24-AZ23))+(0.5*(MAX(BA23:BA24)-MIN(BA23:BA24))*(AZ24-AZ23))</f>
        <v>1.8689999999999127</v>
      </c>
      <c r="BE24" s="4">
        <v>12.286</v>
      </c>
      <c r="BF24" s="4">
        <v>1875</v>
      </c>
      <c r="BG24" s="7">
        <f>BF24/MAX(AQ$12:AQ$80)</f>
        <v>4.0760869565217392E-2</v>
      </c>
      <c r="BH24" s="4">
        <f>(MIN(BF23:BF24)*(BE24-BE23))+(0.5*(MAX(BF23:BF24)-MIN(BF23:BF24))*(BE24-BE23))</f>
        <v>11.598999999999458</v>
      </c>
      <c r="BK24" s="4" t="s">
        <v>10</v>
      </c>
      <c r="BL24" s="12">
        <f>BL14/SUM(BL12:BL15)</f>
        <v>0.78690188124039306</v>
      </c>
      <c r="BM24" s="12">
        <f>BM14/SUM(BM12:BM15)</f>
        <v>0.76484677429367176</v>
      </c>
      <c r="BN24" s="12">
        <f>BN14/SUM(BN12:BN15)</f>
        <v>0.76805767070844921</v>
      </c>
      <c r="BO24" s="12">
        <f>AVERAGE(BL24:BN24)</f>
        <v>0.77326877541417127</v>
      </c>
      <c r="BP24" s="12">
        <f>STDEV(BL24:BN24)</f>
        <v>1.1915269396800397E-2</v>
      </c>
    </row>
    <row r="25" spans="2:68" x14ac:dyDescent="0.25">
      <c r="B25" s="4">
        <v>12.499000000000001</v>
      </c>
      <c r="C25" s="4">
        <v>109</v>
      </c>
      <c r="D25" s="6">
        <f>C25/MAX(AG$12:AG$80)</f>
        <v>2.8089163767555728E-3</v>
      </c>
      <c r="E25" s="5">
        <f>(MIN(C24:C25)*(B25-B24))+(0.5*(MAX(C24:C25)-MIN(C24:C25))*(B25-B24))</f>
        <v>0.99049999999995375</v>
      </c>
      <c r="G25" s="4">
        <v>12.496</v>
      </c>
      <c r="H25" s="4">
        <v>472</v>
      </c>
      <c r="I25" s="6">
        <f>H25/MAX(AL$12:AL$80)</f>
        <v>2.078654159510283E-2</v>
      </c>
      <c r="J25" s="5">
        <f>(MIN(H24:H25)*(G25-G24))+(0.5*(MAX(H24:H25)-MIN(H24:H25))*(G25-G24))</f>
        <v>2.6389999999998768</v>
      </c>
      <c r="L25" s="4">
        <v>12.5</v>
      </c>
      <c r="M25" s="4">
        <v>2028</v>
      </c>
      <c r="N25" s="6">
        <f>M25/MAX(AQ$12:AQ$80)</f>
        <v>4.4086956521739128E-2</v>
      </c>
      <c r="O25" s="5">
        <f>(MIN(M24:M25)*(L25-L24))+(0.5*(MAX(M24:M25)-MIN(M24:M25))*(L25-L24))</f>
        <v>13.03749999999939</v>
      </c>
      <c r="Q25" s="4">
        <v>13.898999999999999</v>
      </c>
      <c r="R25" s="4">
        <v>279</v>
      </c>
      <c r="S25" s="6">
        <f>R25/MAX(AG$12:AG$80)</f>
        <v>7.1897951294936221E-3</v>
      </c>
      <c r="T25" s="5">
        <f>(MIN(R24:R25)*(Q25-Q24))+(0.5*(MAX(R24:R25)-MIN(R24:R25))*(Q25-Q24))</f>
        <v>1.0849999999999493</v>
      </c>
      <c r="V25" s="4">
        <v>13.896000000000001</v>
      </c>
      <c r="W25" s="4">
        <v>259</v>
      </c>
      <c r="X25" s="6">
        <f>W25/MAX(AL$12:AL$80)</f>
        <v>1.1406174307482274E-2</v>
      </c>
      <c r="Y25" s="5">
        <f>(MIN(W24:W25)*(V25-V24))+(0.5*(MAX(W24:W25)-MIN(W24:W25))*(V25-V24))</f>
        <v>1.6760000000001876</v>
      </c>
      <c r="AA25" s="4">
        <v>13.9</v>
      </c>
      <c r="AB25" s="4">
        <v>3332</v>
      </c>
      <c r="AC25" s="9">
        <f>AB25/MAX(AQ$12:AQ$80)</f>
        <v>7.2434782608695653E-2</v>
      </c>
      <c r="AD25" s="8">
        <f>(MIN(AB24:AB25)*(AA25-AA24))+(0.5*(MAX(AB24:AB25)-MIN(AB24:AB25))*(AA25-AA24))</f>
        <v>22.552000000002522</v>
      </c>
      <c r="AF25" s="4">
        <v>12.1</v>
      </c>
      <c r="AG25" s="4">
        <v>483</v>
      </c>
      <c r="AH25" s="6">
        <f>AG25/MAX(AG:AG)</f>
        <v>1.2446849632779282E-2</v>
      </c>
      <c r="AI25" s="5">
        <f>(MIN(AG24:AG25)*(AF25-AF24))+(0.5*(MAX(AG24:AG25)-MIN(AG24:AG25))*(AF25-AF24))</f>
        <v>3.3679999999996291</v>
      </c>
      <c r="AK25" s="4">
        <v>12.096</v>
      </c>
      <c r="AL25" s="4">
        <v>151</v>
      </c>
      <c r="AM25" s="6">
        <f>AL25/MAX(AL:AL)</f>
        <v>6.6499317391112873E-3</v>
      </c>
      <c r="AN25" s="5">
        <f>(MIN(AL24:AL25)*(AK25-AK24))+(0.5*(MAX(AL24:AL25)-MIN(AL24:AL25))*(AK25-AK24))</f>
        <v>1.4594999999999319</v>
      </c>
      <c r="AP25" s="4">
        <v>12.093</v>
      </c>
      <c r="AQ25" s="4">
        <v>466</v>
      </c>
      <c r="AR25" s="6">
        <f>AQ25/MAX(AQ:AQ)</f>
        <v>1.0130434782608696E-2</v>
      </c>
      <c r="AS25" s="5">
        <f>(MIN(AQ24:AQ25)*(AP25-AP24))+(0.5*(MAX(AQ24:AQ25)-MIN(AQ24:AQ25))*(AP25-AP24))</f>
        <v>3.4894999999998371</v>
      </c>
      <c r="AU25" s="4">
        <v>12.298999999999999</v>
      </c>
      <c r="AV25" s="4">
        <v>257</v>
      </c>
      <c r="AW25" s="7">
        <f>AV25/MAX(AG$12:AG$80)</f>
        <v>6.6228578791392859E-3</v>
      </c>
      <c r="AX25" s="4">
        <f>(MIN(AV24:AV25)*(AU25-AU24))+(0.5*(MAX(AV24:AV25)-MIN(AV24:AV25))*(AU25-AU24))</f>
        <v>1.1059999999999484</v>
      </c>
      <c r="AZ25" s="4">
        <v>12.295999999999999</v>
      </c>
      <c r="BA25" s="4">
        <v>468</v>
      </c>
      <c r="BB25" s="7">
        <f>BA25/MAX(AL$12:AL$80)</f>
        <v>2.0610384462940945E-2</v>
      </c>
      <c r="BC25" s="4">
        <f>(MIN(BA24:BA25)*(AZ25-AZ24))+(0.5*(MAX(BA24:BA25)-MIN(BA24:BA25))*(AZ25-AZ24))</f>
        <v>3.020499999999859</v>
      </c>
      <c r="BE25" s="4">
        <v>12.292999999999999</v>
      </c>
      <c r="BF25" s="4">
        <v>2481</v>
      </c>
      <c r="BG25" s="11">
        <f>BF25/MAX(AQ$12:AQ$80)</f>
        <v>5.393478260869565E-2</v>
      </c>
      <c r="BH25" s="10">
        <f>(MIN(BF24:BF25)*(BE25-BE24))+(0.5*(MAX(BF24:BF25)-MIN(BF24:BF25))*(BE25-BE24))</f>
        <v>15.245999999999288</v>
      </c>
      <c r="BK25" s="4" t="s">
        <v>9</v>
      </c>
      <c r="BL25" s="12">
        <f>BL15/SUM(BL12:BL15)</f>
        <v>9.6503273155313846E-2</v>
      </c>
      <c r="BM25" s="12">
        <f>BM15/SUM(BM12:BM15)</f>
        <v>8.7166783232700815E-2</v>
      </c>
      <c r="BN25" s="12">
        <f>BN15/SUM(BN12:BN15)</f>
        <v>9.4529617633257235E-2</v>
      </c>
      <c r="BO25" s="12">
        <f>AVERAGE(BL25:BN25)</f>
        <v>9.2733224673757289E-2</v>
      </c>
      <c r="BP25" s="12">
        <f>STDEV(BL25:BN25)</f>
        <v>4.9206485108641293E-3</v>
      </c>
    </row>
    <row r="26" spans="2:68" x14ac:dyDescent="0.25">
      <c r="B26" s="4">
        <v>12.507</v>
      </c>
      <c r="C26" s="4">
        <v>433</v>
      </c>
      <c r="D26" s="6">
        <f>C26/MAX(AG$12:AG$80)</f>
        <v>1.1158355881973973E-2</v>
      </c>
      <c r="E26" s="5">
        <f>(MIN(C25:C26)*(B26-B25))+(0.5*(MAX(C25:C26)-MIN(C25:C26))*(B26-B25))</f>
        <v>2.1679999999997612</v>
      </c>
      <c r="G26" s="4">
        <v>12.503</v>
      </c>
      <c r="H26" s="4">
        <v>467</v>
      </c>
      <c r="I26" s="6">
        <f>H26/MAX(AL$12:AL$80)</f>
        <v>2.0566345179900473E-2</v>
      </c>
      <c r="J26" s="5">
        <f>(MIN(H25:H26)*(G26-G25))+(0.5*(MAX(H25:H26)-MIN(H25:H26))*(G26-G25))</f>
        <v>3.2864999999998465</v>
      </c>
      <c r="L26" s="4">
        <v>12.507</v>
      </c>
      <c r="M26" s="4">
        <v>2719</v>
      </c>
      <c r="N26" s="9">
        <f>M26/MAX(AQ$12:AQ$80)</f>
        <v>5.9108695652173915E-2</v>
      </c>
      <c r="O26" s="8">
        <f>(MIN(M25:M26)*(L26-L25))+(0.5*(MAX(M25:M26)-MIN(M25:M26))*(L26-L25))</f>
        <v>16.614499999999225</v>
      </c>
      <c r="Q26" s="4">
        <v>13.906000000000001</v>
      </c>
      <c r="R26" s="4">
        <v>668</v>
      </c>
      <c r="S26" s="6">
        <f>R26/MAX(AG$12:AG$80)</f>
        <v>1.7214276510758922E-2</v>
      </c>
      <c r="T26" s="5">
        <f>(MIN(R25:R26)*(Q26-Q25))+(0.5*(MAX(R25:R26)-MIN(R25:R26))*(Q26-Q25))</f>
        <v>3.3145000000006863</v>
      </c>
      <c r="V26" s="4">
        <v>13.903</v>
      </c>
      <c r="W26" s="4">
        <v>641</v>
      </c>
      <c r="X26" s="6">
        <f>W26/MAX(AL$12:AL$80)</f>
        <v>2.8229180428942617E-2</v>
      </c>
      <c r="Y26" s="5">
        <f>(MIN(W25:W26)*(V26-V25))+(0.5*(MAX(W25:W26)-MIN(W25:W26))*(V26-V25))</f>
        <v>3.1499999999998529</v>
      </c>
      <c r="AA26" s="4">
        <v>13.907</v>
      </c>
      <c r="AB26" s="4">
        <v>4127</v>
      </c>
      <c r="AC26" s="9">
        <f>AB26/MAX(AQ$12:AQ$80)</f>
        <v>8.9717391304347832E-2</v>
      </c>
      <c r="AD26" s="8">
        <f>(MIN(AB25:AB26)*(AA26-AA25))+(0.5*(MAX(AB25:AB26)-MIN(AB25:AB26))*(AA26-AA25))</f>
        <v>26.106499999998782</v>
      </c>
      <c r="AF26" s="4">
        <v>12.106999999999999</v>
      </c>
      <c r="AG26" s="4">
        <v>200</v>
      </c>
      <c r="AH26" s="6">
        <f>AG26/MAX(AG:AG)</f>
        <v>5.1539750032212348E-3</v>
      </c>
      <c r="AI26" s="5">
        <f>(MIN(AG25:AG26)*(AF26-AF25))+(0.5*(MAX(AG25:AG26)-MIN(AG25:AG26))*(AF26-AF25))</f>
        <v>2.3904999999998884</v>
      </c>
      <c r="AK26" s="4">
        <v>12.103999999999999</v>
      </c>
      <c r="AL26" s="4">
        <v>335</v>
      </c>
      <c r="AM26" s="6">
        <f>AL26/MAX(AL:AL)</f>
        <v>1.4753159818558154E-2</v>
      </c>
      <c r="AN26" s="5">
        <f>(MIN(AL25:AL26)*(AK26-AK25))+(0.5*(MAX(AL25:AL26)-MIN(AL25:AL26))*(AK26-AK25))</f>
        <v>1.9439999999997859</v>
      </c>
      <c r="AP26" s="4">
        <v>12.1</v>
      </c>
      <c r="AQ26" s="4">
        <v>1188</v>
      </c>
      <c r="AR26" s="6">
        <f>AQ26/MAX(AQ:AQ)</f>
        <v>2.5826086956521738E-2</v>
      </c>
      <c r="AS26" s="5">
        <f>(MIN(AQ25:AQ26)*(AP26-AP25))+(0.5*(MAX(AQ25:AQ26)-MIN(AQ25:AQ26))*(AP26-AP25))</f>
        <v>5.7889999999997297</v>
      </c>
      <c r="AU26" s="4">
        <v>12.305999999999999</v>
      </c>
      <c r="AV26" s="4">
        <v>242</v>
      </c>
      <c r="AW26" s="7">
        <f>AV26/MAX(AG$12:AG$80)</f>
        <v>6.2363097538976932E-3</v>
      </c>
      <c r="AX26" s="4">
        <f>(MIN(AV25:AV26)*(AU26-AU25))+(0.5*(MAX(AV25:AV26)-MIN(AV25:AV26))*(AU26-AU25))</f>
        <v>1.7464999999999185</v>
      </c>
      <c r="AZ26" s="4">
        <v>12.303000000000001</v>
      </c>
      <c r="BA26" s="4">
        <v>482</v>
      </c>
      <c r="BB26" s="7">
        <f>BA26/MAX(AL$12:AL$80)</f>
        <v>2.1226934425507552E-2</v>
      </c>
      <c r="BC26" s="4">
        <f>(MIN(BA25:BA26)*(AZ26-AZ25))+(0.5*(MAX(BA25:BA26)-MIN(BA25:BA26))*(AZ26-AZ25))</f>
        <v>3.3250000000006885</v>
      </c>
      <c r="BE26" s="4">
        <v>12.3</v>
      </c>
      <c r="BF26" s="4">
        <v>3152</v>
      </c>
      <c r="BG26" s="11">
        <f>BF26/MAX(AQ$12:AQ$80)</f>
        <v>6.8521739130434786E-2</v>
      </c>
      <c r="BH26" s="10">
        <f>(MIN(BF25:BF26)*(BE26-BE25))+(0.5*(MAX(BF25:BF26)-MIN(BF25:BF26))*(BE26-BE25))</f>
        <v>19.715500000004084</v>
      </c>
    </row>
    <row r="27" spans="2:68" x14ac:dyDescent="0.25">
      <c r="B27" s="4">
        <v>12.513999999999999</v>
      </c>
      <c r="C27" s="4">
        <v>605</v>
      </c>
      <c r="D27" s="6">
        <f>C27/MAX(AG$12:AG$80)</f>
        <v>1.5590774384744235E-2</v>
      </c>
      <c r="E27" s="5">
        <f>(MIN(C26:C27)*(B27-B26))+(0.5*(MAX(C26:C27)-MIN(C26:C27))*(B27-B26))</f>
        <v>3.6329999999998304</v>
      </c>
      <c r="G27" s="4">
        <v>12.51</v>
      </c>
      <c r="H27" s="4">
        <v>518</v>
      </c>
      <c r="I27" s="6">
        <f>H27/MAX(AL$12:AL$80)</f>
        <v>2.2812348614964548E-2</v>
      </c>
      <c r="J27" s="5">
        <f>(MIN(H26:H27)*(G27-G26))+(0.5*(MAX(H26:H27)-MIN(H26:H27))*(G27-G26))</f>
        <v>3.447499999999839</v>
      </c>
      <c r="L27" s="4">
        <v>12.515000000000001</v>
      </c>
      <c r="M27" s="4">
        <v>3160</v>
      </c>
      <c r="N27" s="9">
        <f>M27/MAX(AQ$12:AQ$80)</f>
        <v>6.8695652173913047E-2</v>
      </c>
      <c r="O27" s="8">
        <f>(MIN(M26:M27)*(L27-L26))+(0.5*(MAX(M26:M27)-MIN(M26:M27))*(L27-L26))</f>
        <v>23.516000000002631</v>
      </c>
      <c r="Q27" s="4">
        <v>13.913</v>
      </c>
      <c r="R27" s="4">
        <v>744</v>
      </c>
      <c r="S27" s="6">
        <f>R27/MAX(AG$12:AG$80)</f>
        <v>1.9172787011982991E-2</v>
      </c>
      <c r="T27" s="5">
        <f>(MIN(R26:R27)*(Q27-Q26))+(0.5*(MAX(R26:R27)-MIN(R26:R27))*(Q27-Q26))</f>
        <v>4.9419999999997692</v>
      </c>
      <c r="V27" s="4">
        <v>13.91</v>
      </c>
      <c r="W27" s="4">
        <v>605</v>
      </c>
      <c r="X27" s="6">
        <f>W27/MAX(AL$12:AL$80)</f>
        <v>2.6643766239485622E-2</v>
      </c>
      <c r="Y27" s="5">
        <f>(MIN(W26:W27)*(V27-V26))+(0.5*(MAX(W26:W27)-MIN(W26:W27))*(V27-V26))</f>
        <v>4.3609999999997964</v>
      </c>
      <c r="AA27" s="4">
        <v>13.914</v>
      </c>
      <c r="AB27" s="4">
        <v>5222</v>
      </c>
      <c r="AC27" s="9">
        <f>AB27/MAX(AQ$12:AQ$80)</f>
        <v>0.11352173913043478</v>
      </c>
      <c r="AD27" s="8">
        <f>(MIN(AB26:AB27)*(AA27-AA26))+(0.5*(MAX(AB26:AB27)-MIN(AB26:AB27))*(AA27-AA26))</f>
        <v>32.721499999998471</v>
      </c>
      <c r="AF27" s="4">
        <v>12.114000000000001</v>
      </c>
      <c r="AG27" s="4">
        <v>450</v>
      </c>
      <c r="AH27" s="6">
        <f>AG27/MAX(AG:AG)</f>
        <v>1.1596443757247778E-2</v>
      </c>
      <c r="AI27" s="5">
        <f>(MIN(AG26:AG27)*(AF27-AF26))+(0.5*(MAX(AG26:AG27)-MIN(AG26:AG27))*(AF27-AF26))</f>
        <v>2.2750000000004711</v>
      </c>
      <c r="AK27" s="4">
        <v>12.111000000000001</v>
      </c>
      <c r="AL27" s="4">
        <v>289</v>
      </c>
      <c r="AM27" s="6">
        <f>AL27/MAX(AL:AL)</f>
        <v>1.2727352798696438E-2</v>
      </c>
      <c r="AN27" s="5">
        <f>(MIN(AL26:AL27)*(AK27-AK26))+(0.5*(MAX(AL26:AL27)-MIN(AL26:AL27))*(AK27-AK26))</f>
        <v>2.1840000000004522</v>
      </c>
      <c r="AP27" s="4">
        <v>12.108000000000001</v>
      </c>
      <c r="AQ27" s="4">
        <v>2237</v>
      </c>
      <c r="AR27" s="6">
        <f>AQ27/MAX(AQ:AQ)</f>
        <v>4.8630434782608693E-2</v>
      </c>
      <c r="AS27" s="5">
        <f>(MIN(AQ26:AQ27)*(AP27-AP26))+(0.5*(MAX(AQ26:AQ27)-MIN(AQ26:AQ27))*(AP27-AP26))</f>
        <v>13.700000000001534</v>
      </c>
      <c r="AU27" s="4">
        <v>12.313000000000001</v>
      </c>
      <c r="AV27" s="4">
        <v>807</v>
      </c>
      <c r="AW27" s="7">
        <f>AV27/MAX(AG$12:AG$80)</f>
        <v>2.0796289137997682E-2</v>
      </c>
      <c r="AX27" s="4">
        <f>(MIN(AV26:AV27)*(AU27-AU26))+(0.5*(MAX(AV26:AV27)-MIN(AV26:AV27))*(AU27-AU26))</f>
        <v>3.6715000000007603</v>
      </c>
      <c r="AZ27" s="4">
        <v>12.31</v>
      </c>
      <c r="BA27" s="4">
        <v>1048</v>
      </c>
      <c r="BB27" s="7">
        <f>BA27/MAX(AL$12:AL$80)</f>
        <v>4.6153168626414762E-2</v>
      </c>
      <c r="BC27" s="4">
        <f>(MIN(BA26:BA27)*(AZ27-AZ26))+(0.5*(MAX(BA26:BA27)-MIN(BA26:BA27))*(AZ27-AZ26))</f>
        <v>5.35499999999975</v>
      </c>
      <c r="BE27" s="4">
        <v>12.307</v>
      </c>
      <c r="BF27" s="4">
        <v>3674</v>
      </c>
      <c r="BG27" s="11">
        <f>BF27/MAX(AQ$12:AQ$80)</f>
        <v>7.9869565217391303E-2</v>
      </c>
      <c r="BH27" s="10">
        <f>(MIN(BF26:BF27)*(BE27-BE26))+(0.5*(MAX(BF26:BF27)-MIN(BF26:BF27))*(BE27-BE26))</f>
        <v>23.890999999998883</v>
      </c>
    </row>
    <row r="28" spans="2:68" x14ac:dyDescent="0.25">
      <c r="B28" s="4">
        <v>12.521000000000001</v>
      </c>
      <c r="C28" s="4">
        <v>1005</v>
      </c>
      <c r="D28" s="6">
        <f>C28/MAX(AG$12:AG$80)</f>
        <v>2.5898724391186703E-2</v>
      </c>
      <c r="E28" s="5">
        <f>(MIN(C27:C28)*(B28-B27))+(0.5*(MAX(C27:C28)-MIN(C27:C28))*(B28-B27))</f>
        <v>5.6350000000011669</v>
      </c>
      <c r="G28" s="4">
        <v>12.518000000000001</v>
      </c>
      <c r="H28" s="4">
        <v>1389</v>
      </c>
      <c r="I28" s="9">
        <f>H28/MAX(AL$12:AL$80)</f>
        <v>6.1170564143215748E-2</v>
      </c>
      <c r="J28" s="8">
        <f>(MIN(H27:H28)*(G28-G27))+(0.5*(MAX(H27:H28)-MIN(H27:H28))*(G28-G27))</f>
        <v>7.6280000000008537</v>
      </c>
      <c r="L28" s="4">
        <v>12.522</v>
      </c>
      <c r="M28" s="4">
        <v>3257</v>
      </c>
      <c r="N28" s="9">
        <f>M28/MAX(AQ$12:AQ$80)</f>
        <v>7.0804347826086952E-2</v>
      </c>
      <c r="O28" s="8">
        <f>(MIN(M27:M28)*(L28-L27))+(0.5*(MAX(M27:M28)-MIN(M27:M28))*(L28-L27))</f>
        <v>22.45949999999895</v>
      </c>
      <c r="Q28" s="4">
        <v>13.92</v>
      </c>
      <c r="R28" s="4">
        <v>1060</v>
      </c>
      <c r="S28" s="6">
        <f>R28/MAX(AG$12:AG$80)</f>
        <v>2.731606751707254E-2</v>
      </c>
      <c r="T28" s="5">
        <f>(MIN(R27:R28)*(Q28-Q27))+(0.5*(MAX(R27:R28)-MIN(R27:R28))*(Q28-Q27))</f>
        <v>6.3139999999997052</v>
      </c>
      <c r="V28" s="4">
        <v>13.917</v>
      </c>
      <c r="W28" s="4">
        <v>1414</v>
      </c>
      <c r="X28" s="9">
        <f>W28/MAX(AL$12:AL$80)</f>
        <v>6.227154621922755E-2</v>
      </c>
      <c r="Y28" s="8">
        <f>(MIN(W27:W28)*(V28-V27))+(0.5*(MAX(W27:W28)-MIN(W27:W28))*(V28-V27))</f>
        <v>7.06649999999967</v>
      </c>
      <c r="AA28" s="4">
        <v>13.920999999999999</v>
      </c>
      <c r="AB28" s="4">
        <v>5777</v>
      </c>
      <c r="AC28" s="9">
        <f>AB28/MAX(AQ$12:AQ$80)</f>
        <v>0.12558695652173912</v>
      </c>
      <c r="AD28" s="8">
        <f>(MIN(AB27:AB28)*(AA28-AA27))+(0.5*(MAX(AB27:AB28)-MIN(AB27:AB28))*(AA28-AA27))</f>
        <v>38.496499999998207</v>
      </c>
      <c r="AF28" s="4">
        <v>12.121</v>
      </c>
      <c r="AG28" s="4">
        <v>412</v>
      </c>
      <c r="AH28" s="6">
        <f>AG28/MAX(AG:AG)</f>
        <v>1.0617188506635743E-2</v>
      </c>
      <c r="AI28" s="5">
        <f>(MIN(AG27:AG28)*(AF28-AF27))+(0.5*(MAX(AG27:AG28)-MIN(AG27:AG28))*(AF28-AF27))</f>
        <v>3.0169999999998591</v>
      </c>
      <c r="AK28" s="4">
        <v>12.118</v>
      </c>
      <c r="AL28" s="4">
        <v>499</v>
      </c>
      <c r="AM28" s="6">
        <f>AL28/MAX(AL:AL)</f>
        <v>2.1975602237195579E-2</v>
      </c>
      <c r="AN28" s="5">
        <f>(MIN(AL27:AL28)*(AK28-AK27))+(0.5*(MAX(AL27:AL28)-MIN(AL27:AL28))*(AK28-AK27))</f>
        <v>2.7579999999998712</v>
      </c>
      <c r="AP28" s="4">
        <v>12.115</v>
      </c>
      <c r="AQ28" s="4">
        <v>4233</v>
      </c>
      <c r="AR28" s="9">
        <f>AQ28/MAX(AQ:AQ)</f>
        <v>9.2021739130434779E-2</v>
      </c>
      <c r="AS28" s="8">
        <f>(MIN(AQ27:AQ28)*(AP28-AP27))+(0.5*(MAX(AQ27:AQ28)-MIN(AQ27:AQ28))*(AP28-AP27))</f>
        <v>22.644999999998944</v>
      </c>
      <c r="AU28" s="4">
        <v>12.321</v>
      </c>
      <c r="AV28" s="4">
        <v>759</v>
      </c>
      <c r="AW28" s="7">
        <f>AV28/MAX(AG$12:AG$80)</f>
        <v>1.9559335137224583E-2</v>
      </c>
      <c r="AX28" s="4">
        <f>(MIN(AV27:AV28)*(AU28-AU27))+(0.5*(MAX(AV27:AV28)-MIN(AV27:AV28))*(AU28-AU27))</f>
        <v>6.2639999999993101</v>
      </c>
      <c r="AZ28" s="4">
        <v>12.317</v>
      </c>
      <c r="BA28" s="4">
        <v>1206</v>
      </c>
      <c r="BB28" s="11">
        <f>BA28/MAX(AL$12:AL$80)</f>
        <v>5.3111375346809354E-2</v>
      </c>
      <c r="BC28" s="10">
        <f>(MIN(BA27:BA28)*(AZ28-AZ27))+(0.5*(MAX(BA27:BA28)-MIN(BA27:BA28))*(AZ28-AZ27))</f>
        <v>7.8889999999996316</v>
      </c>
      <c r="BE28" s="4">
        <v>12.314</v>
      </c>
      <c r="BF28" s="4">
        <v>5205</v>
      </c>
      <c r="BG28" s="11">
        <f>BF28/MAX(AQ$12:AQ$80)</f>
        <v>0.11315217391304348</v>
      </c>
      <c r="BH28" s="10">
        <f>(MIN(BF27:BF28)*(BE28-BE27))+(0.5*(MAX(BF27:BF28)-MIN(BF27:BF28))*(BE28-BE27))</f>
        <v>31.07649999999855</v>
      </c>
    </row>
    <row r="29" spans="2:68" x14ac:dyDescent="0.25">
      <c r="B29" s="4">
        <v>12.528</v>
      </c>
      <c r="C29" s="4">
        <v>989</v>
      </c>
      <c r="D29" s="6">
        <f>C29/MAX(AG$12:AG$80)</f>
        <v>2.5486406390929004E-2</v>
      </c>
      <c r="E29" s="5">
        <f>(MIN(C28:C29)*(B29-B28))+(0.5*(MAX(C28:C29)-MIN(C28:C29))*(B29-B28))</f>
        <v>6.9789999999996741</v>
      </c>
      <c r="G29" s="4">
        <v>12.525</v>
      </c>
      <c r="H29" s="4">
        <v>1194</v>
      </c>
      <c r="I29" s="9">
        <f>H29/MAX(AL$12:AL$80)</f>
        <v>5.2582903950323688E-2</v>
      </c>
      <c r="J29" s="8">
        <f>(MIN(H28:H29)*(G29-G28))+(0.5*(MAX(H28:H29)-MIN(H28:H29))*(G29-G28))</f>
        <v>9.0404999999995788</v>
      </c>
      <c r="L29" s="4">
        <v>12.529</v>
      </c>
      <c r="M29" s="4">
        <v>2527</v>
      </c>
      <c r="N29" s="9">
        <f>M29/MAX(AQ$12:AQ$80)</f>
        <v>5.4934782608695651E-2</v>
      </c>
      <c r="O29" s="8">
        <f>(MIN(M28:M29)*(L29-L28))+(0.5*(MAX(M28:M29)-MIN(M28:M29))*(L29-L28))</f>
        <v>20.243999999999055</v>
      </c>
      <c r="Q29" s="4">
        <v>13.927</v>
      </c>
      <c r="R29" s="4">
        <v>1797</v>
      </c>
      <c r="S29" s="6">
        <f>R29/MAX(AG$12:AG$80)</f>
        <v>4.6308465403942789E-2</v>
      </c>
      <c r="T29" s="5">
        <f>(MIN(R28:R29)*(Q29-Q28))+(0.5*(MAX(R28:R29)-MIN(R28:R29))*(Q29-Q28))</f>
        <v>9.9994999999995322</v>
      </c>
      <c r="V29" s="4">
        <v>13.923999999999999</v>
      </c>
      <c r="W29" s="4">
        <v>1753</v>
      </c>
      <c r="X29" s="9">
        <f>W29/MAX(AL$12:AL$80)</f>
        <v>7.7200863169947592E-2</v>
      </c>
      <c r="Y29" s="8">
        <f>(MIN(W28:W29)*(V29-V28))+(0.5*(MAX(W28:W29)-MIN(W28:W29))*(V29-V28))</f>
        <v>11.084499999999483</v>
      </c>
      <c r="AA29" s="4">
        <v>13.928000000000001</v>
      </c>
      <c r="AB29" s="4">
        <v>6769</v>
      </c>
      <c r="AC29" s="9">
        <f>AB29/MAX(AQ$12:AQ$80)</f>
        <v>0.14715217391304347</v>
      </c>
      <c r="AD29" s="8">
        <f>(MIN(AB28:AB29)*(AA29-AA28))+(0.5*(MAX(AB28:AB29)-MIN(AB28:AB29))*(AA29-AA28))</f>
        <v>43.911000000009096</v>
      </c>
      <c r="AF29" s="4">
        <v>12.135</v>
      </c>
      <c r="AG29" s="4">
        <v>732</v>
      </c>
      <c r="AH29" s="6">
        <f>AG29/MAX(AG:AG)</f>
        <v>1.8863548511789719E-2</v>
      </c>
      <c r="AI29" s="5">
        <f>(MIN(AG28:AG29)*(AF29-AF28))+(0.5*(MAX(AG28:AG29)-MIN(AG28:AG29))*(AF29-AF28))</f>
        <v>8.0079999999996261</v>
      </c>
      <c r="AK29" s="4">
        <v>12.125</v>
      </c>
      <c r="AL29" s="4">
        <v>694</v>
      </c>
      <c r="AM29" s="6">
        <f>AL29/MAX(AL:AL)</f>
        <v>3.056326243008764E-2</v>
      </c>
      <c r="AN29" s="5">
        <f>(MIN(AL28:AL29)*(AK29-AK28))+(0.5*(MAX(AL28:AL29)-MIN(AL28:AL29))*(AK29-AK28))</f>
        <v>4.175499999999805</v>
      </c>
      <c r="AP29" s="4">
        <v>12.122</v>
      </c>
      <c r="AQ29" s="4">
        <v>7351</v>
      </c>
      <c r="AR29" s="9">
        <f>AQ29/MAX(AQ:AQ)</f>
        <v>0.15980434782608696</v>
      </c>
      <c r="AS29" s="8">
        <f>(MIN(AQ28:AQ29)*(AP29-AP28))+(0.5*(MAX(AQ28:AQ29)-MIN(AQ28:AQ29))*(AP29-AP28))</f>
        <v>40.543999999998107</v>
      </c>
      <c r="AU29" s="4">
        <v>12.327999999999999</v>
      </c>
      <c r="AV29" s="4">
        <v>1524</v>
      </c>
      <c r="AW29" s="7">
        <f>AV29/MAX(AG$12:AG$80)</f>
        <v>3.9273289524545806E-2</v>
      </c>
      <c r="AX29" s="4">
        <f>(MIN(AV28:AV29)*(AU29-AU28))+(0.5*(MAX(AV28:AV29)-MIN(AV28:AV29))*(AU29-AU28))</f>
        <v>7.9904999999996269</v>
      </c>
      <c r="AZ29" s="4">
        <v>12.324999999999999</v>
      </c>
      <c r="BA29" s="4">
        <v>1610</v>
      </c>
      <c r="BB29" s="11">
        <f>BA29/MAX(AL$12:AL$80)</f>
        <v>7.0903245695160086E-2</v>
      </c>
      <c r="BC29" s="10">
        <f>(MIN(BA28:BA29)*(AZ29-AZ28))+(0.5*(MAX(BA28:BA29)-MIN(BA28:BA29))*(AZ29-AZ28))</f>
        <v>11.263999999998759</v>
      </c>
      <c r="BE29" s="4">
        <v>12.321</v>
      </c>
      <c r="BF29" s="4">
        <v>4846</v>
      </c>
      <c r="BG29" s="11">
        <f>BF29/MAX(AQ$12:AQ$80)</f>
        <v>0.10534782608695652</v>
      </c>
      <c r="BH29" s="10">
        <f>(MIN(BF28:BF29)*(BE29-BE28))+(0.5*(MAX(BF28:BF29)-MIN(BF28:BF29))*(BE29-BE28))</f>
        <v>35.178499999998358</v>
      </c>
    </row>
    <row r="30" spans="2:68" x14ac:dyDescent="0.25">
      <c r="B30" s="4">
        <v>12.535</v>
      </c>
      <c r="C30" s="4">
        <v>1162</v>
      </c>
      <c r="D30" s="6">
        <f>C30/MAX(AG$12:AG$80)</f>
        <v>2.9944594768715371E-2</v>
      </c>
      <c r="E30" s="5">
        <f>(MIN(C29:C30)*(B30-B29))+(0.5*(MAX(C29:C30)-MIN(C29:C30))*(B30-B29))</f>
        <v>7.5284999999996485</v>
      </c>
      <c r="G30" s="4">
        <v>12.532</v>
      </c>
      <c r="H30" s="4">
        <v>1452</v>
      </c>
      <c r="I30" s="9">
        <f>H30/MAX(AL$12:AL$80)</f>
        <v>6.3945038974765486E-2</v>
      </c>
      <c r="J30" s="8">
        <f>(MIN(H29:H30)*(G30-G29))+(0.5*(MAX(H29:H30)-MIN(H29:H30))*(G30-G29))</f>
        <v>9.2609999999995676</v>
      </c>
      <c r="L30" s="4">
        <v>12.536</v>
      </c>
      <c r="M30" s="4">
        <v>2919</v>
      </c>
      <c r="N30" s="9">
        <f>M30/MAX(AQ$12:AQ$80)</f>
        <v>6.3456521739130439E-2</v>
      </c>
      <c r="O30" s="8">
        <f>(MIN(M29:M30)*(L30-L29))+(0.5*(MAX(M29:M30)-MIN(M29:M30))*(L30-L29))</f>
        <v>19.060999999999112</v>
      </c>
      <c r="Q30" s="4">
        <v>13.935</v>
      </c>
      <c r="R30" s="4">
        <v>2868</v>
      </c>
      <c r="S30" s="9">
        <f>R30/MAX(AG$12:AG$80)</f>
        <v>7.3908001546192495E-2</v>
      </c>
      <c r="T30" s="8">
        <f>(MIN(R29:R30)*(Q30-Q29))+(0.5*(MAX(R29:R30)-MIN(R29:R30))*(Q30-Q29))</f>
        <v>18.660000000002089</v>
      </c>
      <c r="V30" s="4">
        <v>13.930999999999999</v>
      </c>
      <c r="W30" s="4">
        <v>2080</v>
      </c>
      <c r="X30" s="9">
        <f>W30/MAX(AL$12:AL$80)</f>
        <v>9.1601708724181968E-2</v>
      </c>
      <c r="Y30" s="8">
        <f>(MIN(W29:W30)*(V30-V29))+(0.5*(MAX(W29:W30)-MIN(W29:W30))*(V30-V29))</f>
        <v>13.415499999999373</v>
      </c>
      <c r="AA30" s="4">
        <v>13.935</v>
      </c>
      <c r="AB30" s="4">
        <v>6968</v>
      </c>
      <c r="AC30" s="9">
        <f>AB30/MAX(AQ$12:AQ$80)</f>
        <v>0.15147826086956523</v>
      </c>
      <c r="AD30" s="8">
        <f>(MIN(AB29:AB30)*(AA30-AA29))+(0.5*(MAX(AB29:AB30)-MIN(AB29:AB30))*(AA30-AA29))</f>
        <v>48.079499999997751</v>
      </c>
      <c r="AF30" s="4">
        <v>12.141999999999999</v>
      </c>
      <c r="AG30" s="4">
        <v>799</v>
      </c>
      <c r="AH30" s="6">
        <f>AG30/MAX(AG:AG)</f>
        <v>2.0590130137868833E-2</v>
      </c>
      <c r="AI30" s="5">
        <f>(MIN(AG29:AG30)*(AF30-AF29))+(0.5*(MAX(AG29:AG30)-MIN(AG29:AG30))*(AF30-AF29))</f>
        <v>5.3584999999997498</v>
      </c>
      <c r="AK30" s="4">
        <v>12.138999999999999</v>
      </c>
      <c r="AL30" s="4">
        <v>2972</v>
      </c>
      <c r="AM30" s="9">
        <f>AL30/MAX(AL:AL)</f>
        <v>0.1308847491962831</v>
      </c>
      <c r="AN30" s="8">
        <f>(MIN(AL29:AL30)*(AK30-AK29))+(0.5*(MAX(AL29:AL30)-MIN(AL29:AL30))*(AK30-AK29))</f>
        <v>25.661999999998802</v>
      </c>
      <c r="AP30" s="4">
        <v>12.135999999999999</v>
      </c>
      <c r="AQ30" s="4">
        <v>17576</v>
      </c>
      <c r="AR30" s="9">
        <f>AQ30/MAX(AQ:AQ)</f>
        <v>0.38208695652173913</v>
      </c>
      <c r="AS30" s="8">
        <f>(MIN(AQ29:AQ30)*(AP30-AP29))+(0.5*(MAX(AQ29:AQ30)-MIN(AQ29:AQ30))*(AP30-AP29))</f>
        <v>174.48899999999185</v>
      </c>
      <c r="AU30" s="4">
        <v>12.335000000000001</v>
      </c>
      <c r="AV30" s="4">
        <v>2838</v>
      </c>
      <c r="AW30" s="11">
        <f>AV30/MAX(AG$12:AG$80)</f>
        <v>7.3134905295709318E-2</v>
      </c>
      <c r="AX30" s="10">
        <f>(MIN(AV29:AV30)*(AU30-AU29))+(0.5*(MAX(AV29:AV30)-MIN(AV29:AV30))*(AU30-AU29))</f>
        <v>15.267000000003161</v>
      </c>
      <c r="AZ30" s="4">
        <v>12.332000000000001</v>
      </c>
      <c r="BA30" s="4">
        <v>1895</v>
      </c>
      <c r="BB30" s="11">
        <f>BA30/MAX(AL$12:AL$80)</f>
        <v>8.3454441361694637E-2</v>
      </c>
      <c r="BC30" s="10">
        <f>(MIN(BA29:BA30)*(AZ30-AZ29))+(0.5*(MAX(BA29:BA30)-MIN(BA29:BA30))*(AZ30-AZ29))</f>
        <v>12.26750000000254</v>
      </c>
      <c r="BE30" s="4">
        <v>12.329000000000001</v>
      </c>
      <c r="BF30" s="4">
        <v>5917</v>
      </c>
      <c r="BG30" s="11">
        <f>BF30/MAX(AQ$12:AQ$80)</f>
        <v>0.12863043478260869</v>
      </c>
      <c r="BH30" s="10">
        <f>(MIN(BF29:BF30)*(BE30-BE29))+(0.5*(MAX(BF29:BF30)-MIN(BF29:BF30))*(BE30-BE29))</f>
        <v>43.052000000004817</v>
      </c>
    </row>
    <row r="31" spans="2:68" x14ac:dyDescent="0.25">
      <c r="B31" s="4">
        <v>12.542</v>
      </c>
      <c r="C31" s="4">
        <v>1283</v>
      </c>
      <c r="D31" s="6">
        <f>C31/MAX(AG$12:AG$80)</f>
        <v>3.3062749645664219E-2</v>
      </c>
      <c r="E31" s="5">
        <f>(MIN(C30:C31)*(B31-B30))+(0.5*(MAX(C30:C31)-MIN(C30:C31))*(B31-B30))</f>
        <v>8.5574999999995995</v>
      </c>
      <c r="G31" s="4">
        <v>12.539</v>
      </c>
      <c r="H31" s="4">
        <v>1293</v>
      </c>
      <c r="I31" s="9">
        <f>H31/MAX(AL$12:AL$80)</f>
        <v>5.6942792971330425E-2</v>
      </c>
      <c r="J31" s="8">
        <f>(MIN(H30:H31)*(G31-G30))+(0.5*(MAX(H30:H31)-MIN(H30:H31))*(G31-G30))</f>
        <v>9.6074999999995505</v>
      </c>
      <c r="L31" s="4">
        <v>12.542999999999999</v>
      </c>
      <c r="M31" s="4">
        <v>2660</v>
      </c>
      <c r="N31" s="9">
        <f>M31/MAX(AQ$12:AQ$80)</f>
        <v>5.7826086956521743E-2</v>
      </c>
      <c r="O31" s="8">
        <f>(MIN(M30:M31)*(L31-L30))+(0.5*(MAX(M30:M31)-MIN(M30:M31))*(L31-L30))</f>
        <v>19.526499999999089</v>
      </c>
      <c r="Q31" s="4">
        <v>13.942</v>
      </c>
      <c r="R31" s="4">
        <v>3028</v>
      </c>
      <c r="S31" s="9">
        <f>R31/MAX(AG$12:AG$80)</f>
        <v>7.8031181548769493E-2</v>
      </c>
      <c r="T31" s="8">
        <f>(MIN(R30:R31)*(Q31-Q30))+(0.5*(MAX(R30:R31)-MIN(R30:R31))*(Q31-Q30))</f>
        <v>20.635999999999036</v>
      </c>
      <c r="V31" s="4">
        <v>13.938000000000001</v>
      </c>
      <c r="W31" s="4">
        <v>2151</v>
      </c>
      <c r="X31" s="9">
        <f>W31/MAX(AL$12:AL$80)</f>
        <v>9.4728497820055491E-2</v>
      </c>
      <c r="Y31" s="8">
        <f>(MIN(W30:W31)*(V31-V30))+(0.5*(MAX(W30:W31)-MIN(W30:W31))*(V31-V30))</f>
        <v>14.808500000003066</v>
      </c>
      <c r="AA31" s="4">
        <v>13.943</v>
      </c>
      <c r="AB31" s="4">
        <v>6765</v>
      </c>
      <c r="AC31" s="9">
        <f>AB31/MAX(AQ$12:AQ$80)</f>
        <v>0.14706521739130435</v>
      </c>
      <c r="AD31" s="8">
        <f>(MIN(AB30:AB31)*(AA31-AA30))+(0.5*(MAX(AB30:AB31)-MIN(AB30:AB31))*(AA31-AA30))</f>
        <v>54.931999999993948</v>
      </c>
      <c r="AF31" s="4">
        <v>12.148999999999999</v>
      </c>
      <c r="AG31" s="4">
        <v>2533</v>
      </c>
      <c r="AH31" s="9">
        <f>AG31/MAX(AG:AG)</f>
        <v>6.5275093415796931E-2</v>
      </c>
      <c r="AI31" s="8">
        <f>(MIN(AG30:AG31)*(AF31-AF30))+(0.5*(MAX(AG30:AG31)-MIN(AG30:AG31))*(AF31-AF30))</f>
        <v>11.661999999999455</v>
      </c>
      <c r="AK31" s="4">
        <v>12.146000000000001</v>
      </c>
      <c r="AL31" s="4">
        <v>4342</v>
      </c>
      <c r="AM31" s="9">
        <f>AL31/MAX(AL:AL)</f>
        <v>0.19121856696172987</v>
      </c>
      <c r="AN31" s="8">
        <f>(MIN(AL30:AL31)*(AK31-AK30))+(0.5*(MAX(AL30:AL31)-MIN(AL30:AL31))*(AK31-AK30))</f>
        <v>25.599000000005301</v>
      </c>
      <c r="AP31" s="4">
        <v>12.143000000000001</v>
      </c>
      <c r="AQ31" s="4">
        <v>22128</v>
      </c>
      <c r="AR31" s="9">
        <f>AQ31/MAX(AQ:AQ)</f>
        <v>0.48104347826086957</v>
      </c>
      <c r="AS31" s="8">
        <f>(MIN(AQ30:AQ31)*(AP31-AP30))+(0.5*(MAX(AQ30:AQ31)-MIN(AQ30:AQ31))*(AP31-AP30))</f>
        <v>138.96400000002876</v>
      </c>
      <c r="AU31" s="4">
        <v>12.342000000000001</v>
      </c>
      <c r="AV31" s="4">
        <v>2818</v>
      </c>
      <c r="AW31" s="11">
        <f>AV31/MAX(AG$12:AG$80)</f>
        <v>7.2619507795387186E-2</v>
      </c>
      <c r="AX31" s="10">
        <f>(MIN(AV30:AV31)*(AU31-AU30))+(0.5*(MAX(AV30:AV31)-MIN(AV30:AV31))*(AU31-AU30))</f>
        <v>19.795999999999076</v>
      </c>
      <c r="AZ31" s="4">
        <v>12.339</v>
      </c>
      <c r="BA31" s="4">
        <v>2034</v>
      </c>
      <c r="BB31" s="11">
        <f>BA31/MAX(AL$12:AL$80)</f>
        <v>8.9575901704320254E-2</v>
      </c>
      <c r="BC31" s="10">
        <f>(MIN(BA30:BA31)*(AZ31-AZ30))+(0.5*(MAX(BA30:BA31)-MIN(BA30:BA31))*(AZ31-AZ30))</f>
        <v>13.751499999999357</v>
      </c>
      <c r="BE31" s="4">
        <v>12.336</v>
      </c>
      <c r="BF31" s="4">
        <v>5541</v>
      </c>
      <c r="BG31" s="11">
        <f>BF31/MAX(AQ$12:AQ$80)</f>
        <v>0.12045652173913043</v>
      </c>
      <c r="BH31" s="10">
        <f>(MIN(BF30:BF31)*(BE31-BE30))+(0.5*(MAX(BF30:BF31)-MIN(BF30:BF31))*(BE31-BE30))</f>
        <v>40.102999999998126</v>
      </c>
    </row>
    <row r="32" spans="2:68" x14ac:dyDescent="0.25">
      <c r="B32" s="4">
        <v>12.548999999999999</v>
      </c>
      <c r="C32" s="4">
        <v>1888</v>
      </c>
      <c r="D32" s="6">
        <f>C32/MAX(AG$12:AG$80)</f>
        <v>4.865352403040845E-2</v>
      </c>
      <c r="E32" s="5">
        <f>(MIN(C31:C32)*(B32-B31))+(0.5*(MAX(C31:C32)-MIN(C31:C32))*(B32-B31))</f>
        <v>11.098499999999483</v>
      </c>
      <c r="G32" s="4">
        <v>12.545999999999999</v>
      </c>
      <c r="H32" s="4">
        <v>1332</v>
      </c>
      <c r="I32" s="9">
        <f>H32/MAX(AL$12:AL$80)</f>
        <v>5.8660325009908837E-2</v>
      </c>
      <c r="J32" s="8">
        <f>(MIN(H31:H32)*(G32-G31))+(0.5*(MAX(H31:H32)-MIN(H31:H32))*(G32-G31))</f>
        <v>9.1874999999995701</v>
      </c>
      <c r="L32" s="4">
        <v>12.55</v>
      </c>
      <c r="M32" s="4">
        <v>2242</v>
      </c>
      <c r="N32" s="9">
        <f>M32/MAX(AQ$12:AQ$80)</f>
        <v>4.8739130434782611E-2</v>
      </c>
      <c r="O32" s="8">
        <f>(MIN(M31:M32)*(L32-L31))+(0.5*(MAX(M31:M32)-MIN(M31:M32))*(L32-L31))</f>
        <v>17.157000000003553</v>
      </c>
      <c r="Q32" s="4">
        <v>13.949</v>
      </c>
      <c r="R32" s="4">
        <v>4056</v>
      </c>
      <c r="S32" s="9">
        <f>R32/MAX(AG$12:AG$80)</f>
        <v>0.10452261306532663</v>
      </c>
      <c r="T32" s="8">
        <f>(MIN(R31:R32)*(Q32-Q31))+(0.5*(MAX(R31:R32)-MIN(R31:R32))*(Q32-Q31))</f>
        <v>24.793999999998842</v>
      </c>
      <c r="V32" s="4">
        <v>13.946</v>
      </c>
      <c r="W32" s="4">
        <v>3127</v>
      </c>
      <c r="X32" s="9">
        <f>W32/MAX(AL$12:AL$80)</f>
        <v>0.13771083806755627</v>
      </c>
      <c r="Y32" s="8">
        <f>(MIN(W31:W32)*(V32-V31))+(0.5*(MAX(W31:W32)-MIN(W31:W32))*(V32-V31))</f>
        <v>21.111999999997675</v>
      </c>
      <c r="AA32" s="4">
        <v>13.95</v>
      </c>
      <c r="AB32" s="4">
        <v>6410</v>
      </c>
      <c r="AC32" s="9">
        <f>AB32/MAX(AQ$12:AQ$80)</f>
        <v>0.13934782608695653</v>
      </c>
      <c r="AD32" s="8">
        <f>(MIN(AB31:AB32)*(AA32-AA31))+(0.5*(MAX(AB31:AB32)-MIN(AB31:AB32))*(AA32-AA31))</f>
        <v>46.112499999997844</v>
      </c>
      <c r="AF32" s="4">
        <v>12.156000000000001</v>
      </c>
      <c r="AG32" s="4">
        <v>5087</v>
      </c>
      <c r="AH32" s="9">
        <f>AG32/MAX(AG:AG)</f>
        <v>0.1310913542069321</v>
      </c>
      <c r="AI32" s="8">
        <f>(MIN(AG31:AG32)*(AF32-AF31))+(0.5*(MAX(AG31:AG32)-MIN(AG31:AG32))*(AF32-AF31))</f>
        <v>26.670000000005523</v>
      </c>
      <c r="AK32" s="4">
        <v>12.153</v>
      </c>
      <c r="AL32" s="4">
        <v>6271</v>
      </c>
      <c r="AM32" s="9">
        <f>AL32/MAX(AL:AL)</f>
        <v>0.27617034394680057</v>
      </c>
      <c r="AN32" s="8">
        <f>(MIN(AL31:AL32)*(AK32-AK31))+(0.5*(MAX(AL31:AL32)-MIN(AL31:AL32))*(AK32-AK31))</f>
        <v>37.145499999998265</v>
      </c>
      <c r="AP32" s="4">
        <v>12.15</v>
      </c>
      <c r="AQ32" s="4">
        <v>28099</v>
      </c>
      <c r="AR32" s="9">
        <f>AQ32/MAX(AQ:AQ)</f>
        <v>0.61084782608695654</v>
      </c>
      <c r="AS32" s="8">
        <f>(MIN(AQ31:AQ32)*(AP32-AP31))+(0.5*(MAX(AQ31:AQ32)-MIN(AQ31:AQ32))*(AP32-AP31))</f>
        <v>175.79449999999179</v>
      </c>
      <c r="AU32" s="4">
        <v>12.349</v>
      </c>
      <c r="AV32" s="4">
        <v>4498</v>
      </c>
      <c r="AW32" s="11">
        <f>AV32/MAX(AG$12:AG$80)</f>
        <v>0.11591289782244556</v>
      </c>
      <c r="AX32" s="10">
        <f>(MIN(AV31:AV32)*(AU32-AU31))+(0.5*(MAX(AV31:AV32)-MIN(AV31:AV32))*(AU32-AU31))</f>
        <v>25.605999999998804</v>
      </c>
      <c r="AZ32" s="4">
        <v>12.346</v>
      </c>
      <c r="BA32" s="4">
        <v>2486</v>
      </c>
      <c r="BB32" s="11">
        <f>BA32/MAX(AL$12:AL$80)</f>
        <v>0.10948165763861364</v>
      </c>
      <c r="BC32" s="10">
        <f>(MIN(BA31:BA32)*(AZ32-AZ31))+(0.5*(MAX(BA31:BA32)-MIN(BA31:BA32))*(AZ32-AZ31))</f>
        <v>15.819999999999261</v>
      </c>
      <c r="BE32" s="4">
        <v>12.343</v>
      </c>
      <c r="BF32" s="4">
        <v>6258</v>
      </c>
      <c r="BG32" s="11">
        <f>BF32/MAX(AQ$12:AQ$80)</f>
        <v>0.13604347826086957</v>
      </c>
      <c r="BH32" s="10">
        <f>(MIN(BF31:BF32)*(BE32-BE31))+(0.5*(MAX(BF31:BF32)-MIN(BF31:BF32))*(BE32-BE31))</f>
        <v>41.296499999998069</v>
      </c>
    </row>
    <row r="33" spans="2:60" x14ac:dyDescent="0.25">
      <c r="B33" s="4">
        <v>12.557</v>
      </c>
      <c r="C33" s="4">
        <v>1642</v>
      </c>
      <c r="D33" s="6">
        <f>C33/MAX(AG$12:AG$80)</f>
        <v>4.2314134776446334E-2</v>
      </c>
      <c r="E33" s="5">
        <f>(MIN(C32:C33)*(B33-B32))+(0.5*(MAX(C32:C33)-MIN(C32:C33))*(B33-B32))</f>
        <v>14.12000000000158</v>
      </c>
      <c r="G33" s="4">
        <v>12.553000000000001</v>
      </c>
      <c r="H33" s="4">
        <v>1083</v>
      </c>
      <c r="I33" s="9">
        <f>H33/MAX(AL$12:AL$80)</f>
        <v>4.7694543532831285E-2</v>
      </c>
      <c r="J33" s="8">
        <f>(MIN(H32:H33)*(G33-G32))+(0.5*(MAX(H32:H33)-MIN(H32:H33))*(G33-G32))</f>
        <v>8.4525000000017503</v>
      </c>
      <c r="L33" s="4">
        <v>12.557</v>
      </c>
      <c r="M33" s="4">
        <v>2678</v>
      </c>
      <c r="N33" s="9">
        <f>M33/MAX(AQ$12:AQ$80)</f>
        <v>5.8217391304347825E-2</v>
      </c>
      <c r="O33" s="8">
        <f>(MIN(M32:M33)*(L33-L32))+(0.5*(MAX(M32:M33)-MIN(M32:M33))*(L33-L32))</f>
        <v>17.219999999999196</v>
      </c>
      <c r="Q33" s="4">
        <v>13.956</v>
      </c>
      <c r="R33" s="4">
        <v>4246</v>
      </c>
      <c r="S33" s="9">
        <f>R33/MAX(AG$12:AG$80)</f>
        <v>0.10941888931838681</v>
      </c>
      <c r="T33" s="8">
        <f>(MIN(R32:R33)*(Q33-Q32))+(0.5*(MAX(R32:R33)-MIN(R32:R33))*(Q33-Q32))</f>
        <v>29.056999999998645</v>
      </c>
      <c r="V33" s="4">
        <v>13.952999999999999</v>
      </c>
      <c r="W33" s="4">
        <v>3360</v>
      </c>
      <c r="X33" s="9">
        <f>W33/MAX(AL$12:AL$80)</f>
        <v>0.14797199101598627</v>
      </c>
      <c r="Y33" s="8">
        <f>(MIN(W32:W33)*(V33-V32))+(0.5*(MAX(W32:W33)-MIN(W32:W33))*(V33-V32))</f>
        <v>22.704499999998941</v>
      </c>
      <c r="AA33" s="4">
        <v>13.957000000000001</v>
      </c>
      <c r="AB33" s="4">
        <v>6225</v>
      </c>
      <c r="AC33" s="9">
        <f>AB33/MAX(AQ$12:AQ$80)</f>
        <v>0.13532608695652174</v>
      </c>
      <c r="AD33" s="8">
        <f>(MIN(AB32:AB33)*(AA33-AA32))+(0.5*(MAX(AB32:AB33)-MIN(AB32:AB33))*(AA33-AA32))</f>
        <v>44.222500000009163</v>
      </c>
      <c r="AF33" s="4">
        <v>12.163</v>
      </c>
      <c r="AG33" s="4">
        <v>8269</v>
      </c>
      <c r="AH33" s="9">
        <f>AG33/MAX(AG:AG)</f>
        <v>0.21309109650818195</v>
      </c>
      <c r="AI33" s="8">
        <f>(MIN(AG32:AG33)*(AF33-AF32))+(0.5*(MAX(AG32:AG33)-MIN(AG32:AG33))*(AF33-AF32))</f>
        <v>46.745999999997821</v>
      </c>
      <c r="AK33" s="4">
        <v>12.16</v>
      </c>
      <c r="AL33" s="4">
        <v>9480</v>
      </c>
      <c r="AM33" s="9">
        <f>AL33/MAX(AL:AL)</f>
        <v>0.41749240322367553</v>
      </c>
      <c r="AN33" s="8">
        <f>(MIN(AL32:AL33)*(AK33-AK32))+(0.5*(MAX(AL32:AL33)-MIN(AL32:AL33))*(AK33-AK32))</f>
        <v>55.12849999999743</v>
      </c>
      <c r="AP33" s="4">
        <v>12.157</v>
      </c>
      <c r="AQ33" s="4">
        <v>33669</v>
      </c>
      <c r="AR33" s="9">
        <f>AQ33/MAX(AQ:AQ)</f>
        <v>0.7319347826086956</v>
      </c>
      <c r="AS33" s="8">
        <f>(MIN(AQ32:AQ33)*(AP33-AP32))+(0.5*(MAX(AQ32:AQ33)-MIN(AQ32:AQ33))*(AP33-AP32))</f>
        <v>216.1879999999899</v>
      </c>
      <c r="AU33" s="4">
        <v>12.356</v>
      </c>
      <c r="AV33" s="4">
        <v>4265</v>
      </c>
      <c r="AW33" s="11">
        <f>AV33/MAX(AG$12:AG$80)</f>
        <v>0.10990851694369283</v>
      </c>
      <c r="AX33" s="10">
        <f>(MIN(AV32:AV33)*(AU33-AU32))+(0.5*(MAX(AV32:AV33)-MIN(AV32:AV33))*(AU33-AU32))</f>
        <v>30.670499999998565</v>
      </c>
      <c r="AZ33" s="4">
        <v>12.353</v>
      </c>
      <c r="BA33" s="4">
        <v>2851</v>
      </c>
      <c r="BB33" s="11">
        <f>BA33/MAX(AL$12:AL$80)</f>
        <v>0.12555599594838596</v>
      </c>
      <c r="BC33" s="10">
        <f>(MIN(BA32:BA33)*(AZ33-AZ32))+(0.5*(MAX(BA32:BA33)-MIN(BA32:BA33))*(AZ33-AZ32))</f>
        <v>18.679499999999127</v>
      </c>
      <c r="BE33" s="4">
        <v>12.35</v>
      </c>
      <c r="BF33" s="4">
        <v>5337</v>
      </c>
      <c r="BG33" s="11">
        <f>BF33/MAX(AQ$12:AQ$80)</f>
        <v>0.11602173913043479</v>
      </c>
      <c r="BH33" s="10">
        <f>(MIN(BF32:BF33)*(BE33-BE32))+(0.5*(MAX(BF32:BF33)-MIN(BF32:BF33))*(BE33-BE32))</f>
        <v>40.582499999998106</v>
      </c>
    </row>
    <row r="34" spans="2:60" x14ac:dyDescent="0.25">
      <c r="B34" s="4">
        <v>12.564</v>
      </c>
      <c r="C34" s="4">
        <v>1985</v>
      </c>
      <c r="D34" s="9">
        <f>C34/MAX(AG$12:AG$80)</f>
        <v>5.1153201906970751E-2</v>
      </c>
      <c r="E34" s="8">
        <f>(MIN(C33:C34)*(B34-B33))+(0.5*(MAX(C33:C34)-MIN(C33:C34))*(B34-B33))</f>
        <v>12.694499999999408</v>
      </c>
      <c r="G34" s="4">
        <v>12.56</v>
      </c>
      <c r="H34" s="4">
        <v>1622</v>
      </c>
      <c r="I34" s="9">
        <f>H34/MAX(AL$12:AL$80)</f>
        <v>7.1431717091645752E-2</v>
      </c>
      <c r="J34" s="8">
        <f>(MIN(H33:H34)*(G34-G33))+(0.5*(MAX(H33:H34)-MIN(H33:H34))*(G34-G33))</f>
        <v>9.467499999999557</v>
      </c>
      <c r="L34" s="4">
        <v>12.565</v>
      </c>
      <c r="M34" s="4">
        <v>1916</v>
      </c>
      <c r="N34" s="6">
        <f>M34/MAX(AQ$12:AQ$80)</f>
        <v>4.1652173913043475E-2</v>
      </c>
      <c r="O34" s="5">
        <f>(MIN(M33:M34)*(L34-L33))+(0.5*(MAX(M33:M34)-MIN(M33:M34))*(L34-L33))</f>
        <v>18.375999999997976</v>
      </c>
      <c r="Q34" s="4">
        <v>13.962999999999999</v>
      </c>
      <c r="R34" s="4">
        <v>4160</v>
      </c>
      <c r="S34" s="9">
        <f>R34/MAX(AG$12:AG$80)</f>
        <v>0.10720268006700168</v>
      </c>
      <c r="T34" s="8">
        <f>(MIN(R33:R34)*(Q34-Q33))+(0.5*(MAX(R33:R34)-MIN(R33:R34))*(Q34-Q33))</f>
        <v>29.420999999998628</v>
      </c>
      <c r="V34" s="4">
        <v>13.96</v>
      </c>
      <c r="W34" s="4">
        <v>3722</v>
      </c>
      <c r="X34" s="9">
        <f>W34/MAX(AL$12:AL$80)</f>
        <v>0.16391421147663715</v>
      </c>
      <c r="Y34" s="8">
        <f>(MIN(W33:W34)*(V34-V33))+(0.5*(MAX(W33:W34)-MIN(W33:W34))*(V34-V33))</f>
        <v>24.787000000005133</v>
      </c>
      <c r="AA34" s="4">
        <v>13.964</v>
      </c>
      <c r="AB34" s="4">
        <v>6380</v>
      </c>
      <c r="AC34" s="9">
        <f>AB34/MAX(AQ$12:AQ$80)</f>
        <v>0.13869565217391305</v>
      </c>
      <c r="AD34" s="8">
        <f>(MIN(AB33:AB34)*(AA34-AA33))+(0.5*(MAX(AB33:AB34)-MIN(AB33:AB34))*(AA34-AA33))</f>
        <v>44.117499999997939</v>
      </c>
      <c r="AF34" s="4">
        <v>12.17</v>
      </c>
      <c r="AG34" s="4">
        <v>11441</v>
      </c>
      <c r="AH34" s="9">
        <f>AG34/MAX(AG:AG)</f>
        <v>0.29483314005927069</v>
      </c>
      <c r="AI34" s="8">
        <f>(MIN(AG33:AG34)*(AF34-AF33))+(0.5*(MAX(AG33:AG34)-MIN(AG33:AG34))*(AF34-AF33))</f>
        <v>68.984999999996774</v>
      </c>
      <c r="AK34" s="4">
        <v>12.167</v>
      </c>
      <c r="AL34" s="4">
        <v>13891</v>
      </c>
      <c r="AM34" s="9">
        <f>AL34/MAX(AL:AL)</f>
        <v>0.61174968071519797</v>
      </c>
      <c r="AN34" s="8">
        <f>(MIN(AL33:AL34)*(AK34-AK33))+(0.5*(MAX(AL33:AL34)-MIN(AL33:AL34))*(AK34-AK33))</f>
        <v>81.798499999996181</v>
      </c>
      <c r="AP34" s="4">
        <v>12.164</v>
      </c>
      <c r="AQ34" s="4">
        <v>36932</v>
      </c>
      <c r="AR34" s="9">
        <f>AQ34/MAX(AQ:AQ)</f>
        <v>0.80286956521739128</v>
      </c>
      <c r="AS34" s="8">
        <f>(MIN(AQ33:AQ34)*(AP34-AP33))+(0.5*(MAX(AQ33:AQ34)-MIN(AQ33:AQ34))*(AP34-AP33))</f>
        <v>247.10349999998846</v>
      </c>
      <c r="AU34" s="4">
        <v>12.364000000000001</v>
      </c>
      <c r="AV34" s="4">
        <v>4605</v>
      </c>
      <c r="AW34" s="11">
        <f>AV34/MAX(AG$12:AG$80)</f>
        <v>0.11867027444916892</v>
      </c>
      <c r="AX34" s="10">
        <f>(MIN(AV33:AV34)*(AU34-AU33))+(0.5*(MAX(AV33:AV34)-MIN(AV33:AV34))*(AU34-AU33))</f>
        <v>35.480000000003969</v>
      </c>
      <c r="AZ34" s="4">
        <v>12.36</v>
      </c>
      <c r="BA34" s="4">
        <v>3522</v>
      </c>
      <c r="BB34" s="11">
        <f>BA34/MAX(AL$12:AL$80)</f>
        <v>0.15510635486854274</v>
      </c>
      <c r="BC34" s="10">
        <f>(MIN(BA33:BA34)*(AZ34-AZ33))+(0.5*(MAX(BA33:BA34)-MIN(BA33:BA34))*(AZ34-AZ33))</f>
        <v>22.305499999998961</v>
      </c>
      <c r="BE34" s="4">
        <v>12.356999999999999</v>
      </c>
      <c r="BF34" s="4">
        <v>6404</v>
      </c>
      <c r="BG34" s="11">
        <f>BF34/MAX(AQ$12:AQ$80)</f>
        <v>0.13921739130434782</v>
      </c>
      <c r="BH34" s="10">
        <f>(MIN(BF33:BF34)*(BE34-BE33))+(0.5*(MAX(BF33:BF34)-MIN(BF33:BF34))*(BE34-BE33))</f>
        <v>41.09349999999808</v>
      </c>
    </row>
    <row r="35" spans="2:60" x14ac:dyDescent="0.25">
      <c r="B35" s="4">
        <v>12.571</v>
      </c>
      <c r="C35" s="4">
        <v>1761</v>
      </c>
      <c r="D35" s="9">
        <f>C35/MAX(AG$12:AG$80)</f>
        <v>4.5380749903362966E-2</v>
      </c>
      <c r="E35" s="8">
        <f>(MIN(C34:C35)*(B35-B34))+(0.5*(MAX(C34:C35)-MIN(C34:C35))*(B35-B34))</f>
        <v>13.110999999999388</v>
      </c>
      <c r="G35" s="4">
        <v>12.568</v>
      </c>
      <c r="H35" s="4">
        <v>1381</v>
      </c>
      <c r="I35" s="9">
        <f>H35/MAX(AL$12:AL$80)</f>
        <v>6.0818249878891971E-2</v>
      </c>
      <c r="J35" s="8">
        <f>(MIN(H34:H35)*(G35-G34))+(0.5*(MAX(H34:H35)-MIN(H34:H35))*(G35-G34))</f>
        <v>12.011999999998677</v>
      </c>
      <c r="L35" s="4">
        <v>12.571999999999999</v>
      </c>
      <c r="M35" s="4">
        <v>1731</v>
      </c>
      <c r="N35" s="6">
        <f>M35/MAX(AQ$12:AQ$80)</f>
        <v>3.7630434782608697E-2</v>
      </c>
      <c r="O35" s="5">
        <f>(MIN(M34:M35)*(L35-L34))+(0.5*(MAX(M34:M35)-MIN(M34:M35))*(L35-L34))</f>
        <v>12.764499999999405</v>
      </c>
      <c r="Q35" s="4">
        <v>13.97</v>
      </c>
      <c r="R35" s="4">
        <v>5762</v>
      </c>
      <c r="S35" s="9">
        <f>R35/MAX(AG$12:AG$80)</f>
        <v>0.14848601984280377</v>
      </c>
      <c r="T35" s="8">
        <f>(MIN(R34:R35)*(Q35-Q34))+(0.5*(MAX(R34:R35)-MIN(R34:R35))*(Q35-Q34))</f>
        <v>34.727000000007195</v>
      </c>
      <c r="V35" s="4">
        <v>13.967000000000001</v>
      </c>
      <c r="W35" s="4">
        <v>3988</v>
      </c>
      <c r="X35" s="9">
        <f>W35/MAX(AL$12:AL$80)</f>
        <v>0.17562866076540273</v>
      </c>
      <c r="Y35" s="8">
        <f>(MIN(W34:W35)*(V35-V34))+(0.5*(MAX(W34:W35)-MIN(W34:W35))*(V35-V34))</f>
        <v>26.984999999998742</v>
      </c>
      <c r="AA35" s="4">
        <v>13.971</v>
      </c>
      <c r="AB35" s="4">
        <v>6388</v>
      </c>
      <c r="AC35" s="9">
        <f>AB35/MAX(AQ$12:AQ$80)</f>
        <v>0.1388695652173913</v>
      </c>
      <c r="AD35" s="8">
        <f>(MIN(AB34:AB35)*(AA35-AA34))+(0.5*(MAX(AB34:AB35)-MIN(AB34:AB35))*(AA35-AA34))</f>
        <v>44.687999999997913</v>
      </c>
      <c r="AF35" s="4">
        <v>12.178000000000001</v>
      </c>
      <c r="AG35" s="4">
        <v>18214</v>
      </c>
      <c r="AH35" s="9">
        <f>AG35/MAX(AG:AG)</f>
        <v>0.4693725035433578</v>
      </c>
      <c r="AI35" s="8">
        <f>(MIN(AG34:AG35)*(AF35-AF34))+(0.5*(MAX(AG34:AG35)-MIN(AG34:AG35))*(AF35-AF34))</f>
        <v>118.62000000001328</v>
      </c>
      <c r="AK35" s="4">
        <v>12.173999999999999</v>
      </c>
      <c r="AL35" s="4">
        <v>15167</v>
      </c>
      <c r="AM35" s="9">
        <f>AL35/MAX(AL:AL)</f>
        <v>0.66794380587484037</v>
      </c>
      <c r="AN35" s="8">
        <f>(MIN(AL34:AL35)*(AK35-AK34))+(0.5*(MAX(AL34:AL35)-MIN(AL34:AL35))*(AK35-AK34))</f>
        <v>101.70299999999526</v>
      </c>
      <c r="AP35" s="4">
        <v>12.170999999999999</v>
      </c>
      <c r="AQ35" s="4">
        <v>41365</v>
      </c>
      <c r="AR35" s="9">
        <f>AQ35/MAX(AQ:AQ)</f>
        <v>0.89923913043478265</v>
      </c>
      <c r="AS35" s="8">
        <f>(MIN(AQ34:AQ35)*(AP35-AP34))+(0.5*(MAX(AQ34:AQ35)-MIN(AQ34:AQ35))*(AP35-AP34))</f>
        <v>274.03949999998724</v>
      </c>
      <c r="AU35" s="4">
        <v>12.371</v>
      </c>
      <c r="AV35" s="4">
        <v>4886</v>
      </c>
      <c r="AW35" s="11">
        <f>AV35/MAX(AG$12:AG$80)</f>
        <v>0.12591160932869475</v>
      </c>
      <c r="AX35" s="10">
        <f>(MIN(AV34:AV35)*(AU35-AU34))+(0.5*(MAX(AV34:AV35)-MIN(AV34:AV35))*(AU35-AU34))</f>
        <v>33.21849999999845</v>
      </c>
      <c r="AZ35" s="4">
        <v>12.367000000000001</v>
      </c>
      <c r="BA35" s="4">
        <v>2935</v>
      </c>
      <c r="BB35" s="11">
        <f>BA35/MAX(AL$12:AL$80)</f>
        <v>0.12925529572378561</v>
      </c>
      <c r="BC35" s="10">
        <f>(MIN(BA34:BA35)*(AZ35-AZ34))+(0.5*(MAX(BA34:BA35)-MIN(BA34:BA35))*(AZ35-AZ34))</f>
        <v>22.599500000004682</v>
      </c>
      <c r="BE35" s="4">
        <v>12.364000000000001</v>
      </c>
      <c r="BF35" s="4">
        <v>5005</v>
      </c>
      <c r="BG35" s="11">
        <f>BF35/MAX(AQ$12:AQ$80)</f>
        <v>0.10880434782608696</v>
      </c>
      <c r="BH35" s="10">
        <f>(MIN(BF34:BF35)*(BE35-BE34))+(0.5*(MAX(BF34:BF35)-MIN(BF34:BF35))*(BE35-BE34))</f>
        <v>39.93150000000827</v>
      </c>
    </row>
    <row r="36" spans="2:60" x14ac:dyDescent="0.25">
      <c r="B36" s="4">
        <v>12.577999999999999</v>
      </c>
      <c r="C36" s="4">
        <v>2442</v>
      </c>
      <c r="D36" s="9">
        <f>C36/MAX(AG$12:AG$80)</f>
        <v>6.2930034789331277E-2</v>
      </c>
      <c r="E36" s="8">
        <f>(MIN(C35:C36)*(B36-B35))+(0.5*(MAX(C35:C36)-MIN(C35:C36))*(B36-B35))</f>
        <v>14.710499999999314</v>
      </c>
      <c r="G36" s="4">
        <v>12.574999999999999</v>
      </c>
      <c r="H36" s="4">
        <v>1511</v>
      </c>
      <c r="I36" s="9">
        <f>H36/MAX(AL$12:AL$80)</f>
        <v>6.6543356674153342E-2</v>
      </c>
      <c r="J36" s="8">
        <f>(MIN(H35:H36)*(G36-G35))+(0.5*(MAX(H35:H36)-MIN(H35:H36))*(G36-G35))</f>
        <v>10.121999999999527</v>
      </c>
      <c r="L36" s="4">
        <v>12.579000000000001</v>
      </c>
      <c r="M36" s="4">
        <v>1817</v>
      </c>
      <c r="N36" s="6">
        <f>M36/MAX(AQ$12:AQ$80)</f>
        <v>3.95E-2</v>
      </c>
      <c r="O36" s="5">
        <f>(MIN(M35:M36)*(L36-L35))+(0.5*(MAX(M35:M36)-MIN(M35:M36))*(L36-L35))</f>
        <v>12.418000000002571</v>
      </c>
      <c r="Q36" s="4">
        <v>13.977</v>
      </c>
      <c r="R36" s="4">
        <v>5896</v>
      </c>
      <c r="S36" s="9">
        <f>R36/MAX(AG$12:AG$80)</f>
        <v>0.15193918309496199</v>
      </c>
      <c r="T36" s="8">
        <f>(MIN(R35:R36)*(Q36-Q35))+(0.5*(MAX(R35:R36)-MIN(R35:R36))*(Q36-Q35))</f>
        <v>40.802999999998093</v>
      </c>
      <c r="V36" s="4">
        <v>13.974</v>
      </c>
      <c r="W36" s="4">
        <v>2973</v>
      </c>
      <c r="X36" s="9">
        <f>W36/MAX(AL$12:AL$80)</f>
        <v>0.13092878847932354</v>
      </c>
      <c r="Y36" s="8">
        <f>(MIN(W35:W36)*(V36-V35))+(0.5*(MAX(W35:W36)-MIN(W35:W36))*(V36-V35))</f>
        <v>24.363499999998862</v>
      </c>
      <c r="AA36" s="4">
        <v>13.978</v>
      </c>
      <c r="AB36" s="4">
        <v>4776</v>
      </c>
      <c r="AC36" s="9">
        <f>AB36/MAX(AQ$12:AQ$80)</f>
        <v>0.10382608695652173</v>
      </c>
      <c r="AD36" s="8">
        <f>(MIN(AB35:AB36)*(AA36-AA35))+(0.5*(MAX(AB35:AB36)-MIN(AB35:AB36))*(AA36-AA35))</f>
        <v>39.073999999998179</v>
      </c>
      <c r="AF36" s="4">
        <v>12.185</v>
      </c>
      <c r="AG36" s="4">
        <v>24302</v>
      </c>
      <c r="AH36" s="9">
        <f>AG36/MAX(AG:AG)</f>
        <v>0.62625950264141217</v>
      </c>
      <c r="AI36" s="8">
        <f>(MIN(AG35:AG36)*(AF36-AF35))+(0.5*(MAX(AG35:AG36)-MIN(AG35:AG36))*(AF36-AF35))</f>
        <v>148.80599999999305</v>
      </c>
      <c r="AK36" s="4">
        <v>12.182</v>
      </c>
      <c r="AL36" s="4">
        <v>18286</v>
      </c>
      <c r="AM36" s="9">
        <f>AL36/MAX(AL:AL)</f>
        <v>0.8053023296780728</v>
      </c>
      <c r="AN36" s="8">
        <f>(MIN(AL35:AL36)*(AK36-AK35))+(0.5*(MAX(AL35:AL36)-MIN(AL35:AL36))*(AK36-AK35))</f>
        <v>133.81200000001499</v>
      </c>
      <c r="AP36" s="4">
        <v>12.178000000000001</v>
      </c>
      <c r="AQ36" s="4">
        <v>44253</v>
      </c>
      <c r="AR36" s="9">
        <f>AQ36/MAX(AQ:AQ)</f>
        <v>0.96202173913043476</v>
      </c>
      <c r="AS36" s="8">
        <f>(MIN(AQ35:AQ36)*(AP36-AP35))+(0.5*(MAX(AQ35:AQ36)-MIN(AQ35:AQ36))*(AP36-AP35))</f>
        <v>299.66300000006208</v>
      </c>
      <c r="AU36" s="4">
        <v>12.378</v>
      </c>
      <c r="AV36" s="4">
        <v>5842</v>
      </c>
      <c r="AW36" s="11">
        <f>AV36/MAX(AG$12:AG$80)</f>
        <v>0.15054760984409227</v>
      </c>
      <c r="AX36" s="10">
        <f>(MIN(AV35:AV36)*(AU36-AU35))+(0.5*(MAX(AV35:AV36)-MIN(AV35:AV36))*(AU36-AU35))</f>
        <v>37.547999999998254</v>
      </c>
      <c r="AZ36" s="4">
        <v>12.375</v>
      </c>
      <c r="BA36" s="4">
        <v>2498</v>
      </c>
      <c r="BB36" s="11">
        <f>BA36/MAX(AL$12:AL$80)</f>
        <v>0.11001012903509931</v>
      </c>
      <c r="BC36" s="10">
        <f>(MIN(BA35:BA36)*(AZ36-AZ35))+(0.5*(MAX(BA35:BA36)-MIN(BA35:BA36))*(AZ36-AZ35))</f>
        <v>21.731999999997605</v>
      </c>
      <c r="BE36" s="4">
        <v>12.372</v>
      </c>
      <c r="BF36" s="4">
        <v>4865</v>
      </c>
      <c r="BG36" s="11">
        <f>BF36/MAX(AQ$12:AQ$80)</f>
        <v>0.10576086956521739</v>
      </c>
      <c r="BH36" s="10">
        <f>(MIN(BF35:BF36)*(BE36-BE35))+(0.5*(MAX(BF35:BF36)-MIN(BF35:BF36))*(BE36-BE35))</f>
        <v>39.479999999995648</v>
      </c>
    </row>
    <row r="37" spans="2:60" x14ac:dyDescent="0.25">
      <c r="B37" s="4">
        <v>12.585000000000001</v>
      </c>
      <c r="C37" s="4">
        <v>1659</v>
      </c>
      <c r="D37" s="9">
        <f>C37/MAX(AG$12:AG$80)</f>
        <v>4.2752222651720143E-2</v>
      </c>
      <c r="E37" s="8">
        <f>(MIN(C36:C37)*(B37-B36))+(0.5*(MAX(C36:C37)-MIN(C36:C37))*(B37-B36))</f>
        <v>14.353500000002972</v>
      </c>
      <c r="G37" s="4">
        <v>12.582000000000001</v>
      </c>
      <c r="H37" s="4">
        <v>1297</v>
      </c>
      <c r="I37" s="9">
        <f>H37/MAX(AL$12:AL$80)</f>
        <v>5.7118950103492314E-2</v>
      </c>
      <c r="J37" s="8">
        <f>(MIN(H36:H37)*(G37-G36))+(0.5*(MAX(H36:H37)-MIN(H36:H37))*(G37-G36))</f>
        <v>9.8280000000020351</v>
      </c>
      <c r="L37" s="4">
        <v>12.586</v>
      </c>
      <c r="M37" s="4">
        <v>1566</v>
      </c>
      <c r="N37" s="6">
        <f>M37/MAX(AQ$12:AQ$80)</f>
        <v>3.4043478260869564E-2</v>
      </c>
      <c r="O37" s="5">
        <f>(MIN(M36:M37)*(L37-L36))+(0.5*(MAX(M36:M37)-MIN(M36:M37))*(L37-L36))</f>
        <v>11.840499999999448</v>
      </c>
      <c r="Q37" s="4">
        <v>13.984999999999999</v>
      </c>
      <c r="R37" s="4">
        <v>5690</v>
      </c>
      <c r="S37" s="9">
        <f>R37/MAX(AG$12:AG$80)</f>
        <v>0.14663058884164412</v>
      </c>
      <c r="T37" s="8">
        <f>(MIN(R36:R37)*(Q37-Q36))+(0.5*(MAX(R36:R37)-MIN(R36:R37))*(Q37-Q36))</f>
        <v>46.343999999994892</v>
      </c>
      <c r="V37" s="4">
        <v>13.981</v>
      </c>
      <c r="W37" s="4">
        <v>3539</v>
      </c>
      <c r="X37" s="9">
        <f>W37/MAX(AL$12:AL$80)</f>
        <v>0.15585502268023077</v>
      </c>
      <c r="Y37" s="8">
        <f>(MIN(W36:W37)*(V37-V36))+(0.5*(MAX(W36:W37)-MIN(W36:W37))*(V37-V36))</f>
        <v>22.791999999998936</v>
      </c>
      <c r="AA37" s="4">
        <v>13.984999999999999</v>
      </c>
      <c r="AB37" s="4">
        <v>4309</v>
      </c>
      <c r="AC37" s="9">
        <f>AB37/MAX(AQ$12:AQ$80)</f>
        <v>9.367391304347826E-2</v>
      </c>
      <c r="AD37" s="8">
        <f>(MIN(AB36:AB37)*(AA37-AA36))+(0.5*(MAX(AB36:AB37)-MIN(AB36:AB37))*(AA37-AA36))</f>
        <v>31.797499999998514</v>
      </c>
      <c r="AF37" s="4">
        <v>12.192</v>
      </c>
      <c r="AG37" s="4">
        <v>29016</v>
      </c>
      <c r="AH37" s="9">
        <f>AG37/MAX(AG:AG)</f>
        <v>0.74773869346733668</v>
      </c>
      <c r="AI37" s="8">
        <f>(MIN(AG36:AG37)*(AF37-AF36))+(0.5*(MAX(AG36:AG37)-MIN(AG36:AG37))*(AF37-AF36))</f>
        <v>186.61299999999127</v>
      </c>
      <c r="AK37" s="4">
        <v>12.189</v>
      </c>
      <c r="AL37" s="4">
        <v>21974</v>
      </c>
      <c r="AM37" s="9">
        <f>AL37/MAX(AL:AL)</f>
        <v>0.96771920553133395</v>
      </c>
      <c r="AN37" s="8">
        <f>(MIN(AL36:AL37)*(AK37-AK36))+(0.5*(MAX(AL36:AL37)-MIN(AL36:AL37))*(AK37-AK36))</f>
        <v>140.9099999999934</v>
      </c>
      <c r="AP37" s="4">
        <v>12.186</v>
      </c>
      <c r="AQ37" s="4">
        <v>46000</v>
      </c>
      <c r="AR37" s="9">
        <f>AQ37/MAX(AQ:AQ)</f>
        <v>1</v>
      </c>
      <c r="AS37" s="8">
        <f>(MIN(AQ36:AQ37)*(AP37-AP36))+(0.5*(MAX(AQ36:AQ37)-MIN(AQ36:AQ37))*(AP37-AP36))</f>
        <v>361.01199999996021</v>
      </c>
      <c r="AU37" s="4">
        <v>12.385</v>
      </c>
      <c r="AV37" s="4">
        <v>5272</v>
      </c>
      <c r="AW37" s="11">
        <f>AV37/MAX(AG$12:AG$80)</f>
        <v>0.13585878108491173</v>
      </c>
      <c r="AX37" s="10">
        <f>(MIN(AV36:AV37)*(AU37-AU36))+(0.5*(MAX(AV36:AV37)-MIN(AV36:AV37))*(AU37-AU36))</f>
        <v>38.898999999998182</v>
      </c>
      <c r="AZ37" s="4">
        <v>12.382</v>
      </c>
      <c r="BA37" s="4">
        <v>2786</v>
      </c>
      <c r="BB37" s="11">
        <f>BA37/MAX(AL$12:AL$80)</f>
        <v>0.12269344255075527</v>
      </c>
      <c r="BC37" s="10">
        <f>(MIN(BA36:BA37)*(AZ37-AZ36))+(0.5*(MAX(BA36:BA37)-MIN(BA36:BA37))*(AZ37-AZ36))</f>
        <v>18.493999999999136</v>
      </c>
      <c r="BE37" s="4">
        <v>12.379</v>
      </c>
      <c r="BF37" s="4">
        <v>3921</v>
      </c>
      <c r="BG37" s="11">
        <f>BF37/MAX(AQ$12:AQ$80)</f>
        <v>8.5239130434782609E-2</v>
      </c>
      <c r="BH37" s="10">
        <f>(MIN(BF36:BF37)*(BE37-BE36))+(0.5*(MAX(BF36:BF37)-MIN(BF36:BF37))*(BE37-BE36))</f>
        <v>30.750999999998562</v>
      </c>
    </row>
    <row r="38" spans="2:60" x14ac:dyDescent="0.25">
      <c r="B38" s="4">
        <v>12.592000000000001</v>
      </c>
      <c r="C38" s="4">
        <v>1987</v>
      </c>
      <c r="D38" s="9">
        <f>C38/MAX(AG$12:AG$80)</f>
        <v>5.1204741657002964E-2</v>
      </c>
      <c r="E38" s="8">
        <f>(MIN(C37:C38)*(B38-B37))+(0.5*(MAX(C37:C38)-MIN(C37:C38))*(B38-B37))</f>
        <v>12.760999999999404</v>
      </c>
      <c r="G38" s="4">
        <v>12.589</v>
      </c>
      <c r="H38" s="4">
        <v>875</v>
      </c>
      <c r="I38" s="9">
        <f>H38/MAX(AL$12:AL$80)</f>
        <v>3.853437266041309E-2</v>
      </c>
      <c r="J38" s="8">
        <f>(MIN(H37:H38)*(G38-G37))+(0.5*(MAX(H37:H38)-MIN(H37:H38))*(G38-G37))</f>
        <v>7.601999999999645</v>
      </c>
      <c r="L38" s="4">
        <v>12.593</v>
      </c>
      <c r="M38" s="4">
        <v>1823</v>
      </c>
      <c r="N38" s="6">
        <f>M38/MAX(AQ$12:AQ$80)</f>
        <v>3.9630434782608692E-2</v>
      </c>
      <c r="O38" s="5">
        <f>(MIN(M37:M38)*(L38-L37))+(0.5*(MAX(M37:M38)-MIN(M37:M38))*(L38-L37))</f>
        <v>11.861499999999445</v>
      </c>
      <c r="Q38" s="4">
        <v>13.992000000000001</v>
      </c>
      <c r="R38" s="4">
        <v>5697</v>
      </c>
      <c r="S38" s="9">
        <f>R38/MAX(AG$12:AG$80)</f>
        <v>0.14681097796675685</v>
      </c>
      <c r="T38" s="8">
        <f>(MIN(R37:R38)*(Q38-Q37))+(0.5*(MAX(R37:R38)-MIN(R37:R38))*(Q38-Q37))</f>
        <v>39.854500000008251</v>
      </c>
      <c r="V38" s="4">
        <v>13.989000000000001</v>
      </c>
      <c r="W38" s="4">
        <v>2625</v>
      </c>
      <c r="X38" s="9">
        <f>W38/MAX(AL$12:AL$80)</f>
        <v>0.11560311798123926</v>
      </c>
      <c r="Y38" s="8">
        <f>(MIN(W37:W38)*(V38-V37))+(0.5*(MAX(W37:W38)-MIN(W37:W38))*(V38-V37))</f>
        <v>24.656000000002763</v>
      </c>
      <c r="AA38" s="4">
        <v>13.993</v>
      </c>
      <c r="AB38" s="4">
        <v>3939</v>
      </c>
      <c r="AC38" s="9">
        <f>AB38/MAX(AQ$12:AQ$80)</f>
        <v>8.5630434782608691E-2</v>
      </c>
      <c r="AD38" s="8">
        <f>(MIN(AB37:AB38)*(AA38-AA37))+(0.5*(MAX(AB37:AB38)-MIN(AB37:AB38))*(AA38-AA37))</f>
        <v>32.992000000003692</v>
      </c>
      <c r="AF38" s="4">
        <v>12.199</v>
      </c>
      <c r="AG38" s="4">
        <v>31416</v>
      </c>
      <c r="AH38" s="9">
        <f>AG38/MAX(AG:AG)</f>
        <v>0.80958639350599149</v>
      </c>
      <c r="AI38" s="8">
        <f>(MIN(AG37:AG38)*(AF38-AF37))+(0.5*(MAX(AG37:AG38)-MIN(AG37:AG38))*(AF38-AF37))</f>
        <v>211.51199999999014</v>
      </c>
      <c r="AK38" s="4">
        <v>12.196</v>
      </c>
      <c r="AL38" s="4">
        <v>20299</v>
      </c>
      <c r="AM38" s="9">
        <f>AL38/MAX(AL:AL)</f>
        <v>0.89395340643854315</v>
      </c>
      <c r="AN38" s="8">
        <f>(MIN(AL37:AL38)*(AK38-AK37))+(0.5*(MAX(AL37:AL38)-MIN(AL37:AL38))*(AK38-AK37))</f>
        <v>147.95549999999309</v>
      </c>
      <c r="AP38" s="4">
        <v>12.193</v>
      </c>
      <c r="AQ38" s="4">
        <v>38639</v>
      </c>
      <c r="AR38" s="9">
        <f>AQ38/MAX(AQ:AQ)</f>
        <v>0.83997826086956517</v>
      </c>
      <c r="AS38" s="8">
        <f>(MIN(AQ37:AQ38)*(AP38-AP37))+(0.5*(MAX(AQ37:AQ38)-MIN(AQ37:AQ38))*(AP38-AP37))</f>
        <v>296.23649999998617</v>
      </c>
      <c r="AU38" s="4">
        <v>12.391999999999999</v>
      </c>
      <c r="AV38" s="4">
        <v>5138</v>
      </c>
      <c r="AW38" s="11">
        <f>AV38/MAX(AG$12:AG$80)</f>
        <v>0.13240561783275351</v>
      </c>
      <c r="AX38" s="10">
        <f>(MIN(AV37:AV38)*(AU38-AU37))+(0.5*(MAX(AV37:AV38)-MIN(AV37:AV38))*(AU38-AU37))</f>
        <v>36.434999999998297</v>
      </c>
      <c r="AZ38" s="4">
        <v>12.388999999999999</v>
      </c>
      <c r="BA38" s="4">
        <v>2947</v>
      </c>
      <c r="BB38" s="11">
        <f>BA38/MAX(AL$12:AL$80)</f>
        <v>0.12978376712027129</v>
      </c>
      <c r="BC38" s="10">
        <f>(MIN(BA37:BA38)*(AZ38-AZ37))+(0.5*(MAX(BA37:BA38)-MIN(BA37:BA38))*(AZ38-AZ37))</f>
        <v>20.065499999999062</v>
      </c>
      <c r="BE38" s="4">
        <v>12.385999999999999</v>
      </c>
      <c r="BF38" s="4">
        <v>3012</v>
      </c>
      <c r="BG38" s="11">
        <f>BF38/MAX(AQ$12:AQ$80)</f>
        <v>6.5478260869565222E-2</v>
      </c>
      <c r="BH38" s="10">
        <f>(MIN(BF37:BF38)*(BE38-BE37))+(0.5*(MAX(BF37:BF38)-MIN(BF37:BF38))*(BE38-BE37))</f>
        <v>24.265499999998866</v>
      </c>
    </row>
    <row r="39" spans="2:60" x14ac:dyDescent="0.25">
      <c r="B39" s="4">
        <v>12.599</v>
      </c>
      <c r="C39" s="4">
        <v>1625</v>
      </c>
      <c r="D39" s="6">
        <f>C39/MAX(AG$12:AG$80)</f>
        <v>4.1876046901172533E-2</v>
      </c>
      <c r="E39" s="5">
        <f>(MIN(C38:C39)*(B39-B38))+(0.5*(MAX(C38:C39)-MIN(C38:C39))*(B39-B38))</f>
        <v>12.64199999999941</v>
      </c>
      <c r="G39" s="4">
        <v>12.596</v>
      </c>
      <c r="H39" s="4">
        <v>1007</v>
      </c>
      <c r="I39" s="9">
        <f>H39/MAX(AL$12:AL$80)</f>
        <v>4.4347558021755405E-2</v>
      </c>
      <c r="J39" s="8">
        <f>(MIN(H38:H39)*(G39-G38))+(0.5*(MAX(H38:H39)-MIN(H38:H39))*(G39-G38))</f>
        <v>6.5869999999996924</v>
      </c>
      <c r="L39" s="4">
        <v>12.6</v>
      </c>
      <c r="M39" s="4">
        <v>1109</v>
      </c>
      <c r="N39" s="6">
        <f>M39/MAX(AQ$12:AQ$80)</f>
        <v>2.4108695652173912E-2</v>
      </c>
      <c r="O39" s="5">
        <f>(MIN(M38:M39)*(L39-L38))+(0.5*(MAX(M38:M39)-MIN(M38:M39))*(L39-L38))</f>
        <v>10.261999999999521</v>
      </c>
      <c r="Q39" s="4">
        <v>13.999000000000001</v>
      </c>
      <c r="R39" s="4">
        <v>5986</v>
      </c>
      <c r="S39" s="9">
        <f>R39/MAX(AG$12:AG$80)</f>
        <v>0.15425847184641153</v>
      </c>
      <c r="T39" s="8">
        <f>(MIN(R38:R39)*(Q39-Q38))+(0.5*(MAX(R38:R39)-MIN(R38:R39))*(Q39-Q38))</f>
        <v>40.890499999998092</v>
      </c>
      <c r="V39" s="4">
        <v>13.996</v>
      </c>
      <c r="W39" s="4">
        <v>2583</v>
      </c>
      <c r="X39" s="9">
        <f>W39/MAX(AL$12:AL$80)</f>
        <v>0.11375346809353944</v>
      </c>
      <c r="Y39" s="8">
        <f>(MIN(W38:W39)*(V39-V38))+(0.5*(MAX(W38:W39)-MIN(W38:W39))*(V39-V38))</f>
        <v>18.227999999999149</v>
      </c>
      <c r="AA39" s="4">
        <v>14</v>
      </c>
      <c r="AB39" s="4">
        <v>4328</v>
      </c>
      <c r="AC39" s="9">
        <f>AB39/MAX(AQ$12:AQ$80)</f>
        <v>9.4086956521739123E-2</v>
      </c>
      <c r="AD39" s="8">
        <f>(MIN(AB38:AB39)*(AA39-AA38))+(0.5*(MAX(AB38:AB39)-MIN(AB38:AB39))*(AA39-AA38))</f>
        <v>28.93449999999865</v>
      </c>
      <c r="AF39" s="4">
        <v>12.206</v>
      </c>
      <c r="AG39" s="4">
        <v>37665</v>
      </c>
      <c r="AH39" s="9">
        <f>AG39/MAX(AG:AG)</f>
        <v>0.97062234248163892</v>
      </c>
      <c r="AI39" s="8">
        <f>(MIN(AG38:AG39)*(AF39-AF38))+(0.5*(MAX(AG38:AG39)-MIN(AG38:AG39))*(AF39-AF38))</f>
        <v>241.78349999998872</v>
      </c>
      <c r="AK39" s="4">
        <v>12.202999999999999</v>
      </c>
      <c r="AL39" s="4">
        <v>22707</v>
      </c>
      <c r="AM39" s="9">
        <f>AL39/MAX(AL:AL)</f>
        <v>1</v>
      </c>
      <c r="AN39" s="8">
        <f>(MIN(AL38:AL39)*(AK39-AK38))+(0.5*(MAX(AL38:AL39)-MIN(AL38:AL39))*(AK39-AK38))</f>
        <v>150.52099999999297</v>
      </c>
      <c r="AP39" s="4">
        <v>12.2</v>
      </c>
      <c r="AQ39" s="4">
        <v>37110</v>
      </c>
      <c r="AR39" s="9">
        <f>AQ39/MAX(AQ:AQ)</f>
        <v>0.80673913043478263</v>
      </c>
      <c r="AS39" s="8">
        <f>(MIN(AQ38:AQ39)*(AP39-AP38))+(0.5*(MAX(AQ38:AQ39)-MIN(AQ38:AQ39))*(AP39-AP38))</f>
        <v>265.12149999998763</v>
      </c>
      <c r="AU39" s="4">
        <v>12.398999999999999</v>
      </c>
      <c r="AV39" s="4">
        <v>4968</v>
      </c>
      <c r="AW39" s="11">
        <f>AV39/MAX(AG$12:AG$80)</f>
        <v>0.12802473908001546</v>
      </c>
      <c r="AX39" s="10">
        <f>(MIN(AV38:AV39)*(AU39-AU38))+(0.5*(MAX(AV38:AV39)-MIN(AV38:AV39))*(AU39-AU38))</f>
        <v>35.370999999998347</v>
      </c>
      <c r="AZ39" s="4">
        <v>12.396000000000001</v>
      </c>
      <c r="BA39" s="4">
        <v>2558</v>
      </c>
      <c r="BB39" s="11">
        <f>BA39/MAX(AL$12:AL$80)</f>
        <v>0.11265248601752763</v>
      </c>
      <c r="BC39" s="10">
        <f>(MIN(BA38:BA39)*(AZ39-AZ38))+(0.5*(MAX(BA38:BA39)-MIN(BA38:BA39))*(AZ39-AZ38))</f>
        <v>19.267500000003992</v>
      </c>
      <c r="BE39" s="4">
        <v>12.393000000000001</v>
      </c>
      <c r="BF39" s="4">
        <v>2767</v>
      </c>
      <c r="BG39" s="11">
        <f>BF39/MAX(AQ$12:AQ$80)</f>
        <v>6.0152173913043477E-2</v>
      </c>
      <c r="BH39" s="10">
        <f>(MIN(BF38:BF39)*(BE39-BE38))+(0.5*(MAX(BF38:BF39)-MIN(BF38:BF39))*(BE39-BE38))</f>
        <v>20.226500000004187</v>
      </c>
    </row>
    <row r="40" spans="2:60" x14ac:dyDescent="0.25">
      <c r="B40" s="4">
        <v>12.606999999999999</v>
      </c>
      <c r="C40" s="4">
        <v>1300</v>
      </c>
      <c r="D40" s="6">
        <f>C40/MAX(AG$12:AG$80)</f>
        <v>3.350083752093802E-2</v>
      </c>
      <c r="E40" s="5">
        <f>(MIN(C39:C40)*(B40-B39))+(0.5*(MAX(C39:C40)-MIN(C39:C40))*(B40-B39))</f>
        <v>11.699999999998711</v>
      </c>
      <c r="G40" s="4">
        <v>12.603</v>
      </c>
      <c r="H40" s="4">
        <v>1294</v>
      </c>
      <c r="I40" s="9">
        <f>H40/MAX(AL$12:AL$80)</f>
        <v>5.69868322543709E-2</v>
      </c>
      <c r="J40" s="8">
        <f>(MIN(H39:H40)*(G40-G39))+(0.5*(MAX(H39:H40)-MIN(H39:H40))*(G40-G39))</f>
        <v>8.0534999999996231</v>
      </c>
      <c r="L40" s="4">
        <v>12.606999999999999</v>
      </c>
      <c r="M40" s="4">
        <v>701</v>
      </c>
      <c r="N40" s="6">
        <f>M40/MAX(AQ$12:AQ$80)</f>
        <v>1.5239130434782609E-2</v>
      </c>
      <c r="O40" s="5">
        <f>(MIN(M39:M40)*(L40-L39))+(0.5*(MAX(M39:M40)-MIN(M39:M40))*(L40-L39))</f>
        <v>6.3349999999997042</v>
      </c>
      <c r="Q40" s="4">
        <v>14.006</v>
      </c>
      <c r="R40" s="4">
        <v>6081</v>
      </c>
      <c r="S40" s="9">
        <f>R40/MAX(AG$12:AG$80)</f>
        <v>0.15670660997294164</v>
      </c>
      <c r="T40" s="8">
        <f>(MIN(R39:R40)*(Q40-Q39))+(0.5*(MAX(R39:R40)-MIN(R39:R40))*(Q40-Q39))</f>
        <v>42.234499999998022</v>
      </c>
      <c r="V40" s="4">
        <v>14.003</v>
      </c>
      <c r="W40" s="4">
        <v>2643</v>
      </c>
      <c r="X40" s="9">
        <f>W40/MAX(AL$12:AL$80)</f>
        <v>0.11639582507596777</v>
      </c>
      <c r="Y40" s="8">
        <f>(MIN(W39:W40)*(V40-V39))+(0.5*(MAX(W39:W40)-MIN(W39:W40))*(V40-V39))</f>
        <v>18.290999999999148</v>
      </c>
      <c r="AA40" s="4">
        <v>14.007</v>
      </c>
      <c r="AB40" s="4">
        <v>2532</v>
      </c>
      <c r="AC40" s="9">
        <f>AB40/MAX(AQ$12:AQ$80)</f>
        <v>5.5043478260869562E-2</v>
      </c>
      <c r="AD40" s="8">
        <f>(MIN(AB39:AB40)*(AA40-AA39))+(0.5*(MAX(AB39:AB40)-MIN(AB39:AB40))*(AA40-AA39))</f>
        <v>24.009999999998879</v>
      </c>
      <c r="AF40" s="4">
        <v>12.212999999999999</v>
      </c>
      <c r="AG40" s="4">
        <v>37582</v>
      </c>
      <c r="AH40" s="9">
        <f>AG40/MAX(AG:AG)</f>
        <v>0.96848344285530219</v>
      </c>
      <c r="AI40" s="8">
        <f>(MIN(AG39:AG40)*(AF40-AF39))+(0.5*(MAX(AG39:AG40)-MIN(AG39:AG40))*(AF40-AF39))</f>
        <v>263.36449999998774</v>
      </c>
      <c r="AK40" s="4">
        <v>12.21</v>
      </c>
      <c r="AL40" s="4">
        <v>18365</v>
      </c>
      <c r="AM40" s="9">
        <f>AL40/MAX(AL:AL)</f>
        <v>0.8087814330382701</v>
      </c>
      <c r="AN40" s="8">
        <f>(MIN(AL39:AL40)*(AK40-AK39))+(0.5*(MAX(AL39:AL40)-MIN(AL39:AL40))*(AK40-AK39))</f>
        <v>143.75200000002977</v>
      </c>
      <c r="AP40" s="4">
        <v>12.207000000000001</v>
      </c>
      <c r="AQ40" s="4">
        <v>36714</v>
      </c>
      <c r="AR40" s="9">
        <f>AQ40/MAX(AQ:AQ)</f>
        <v>0.7981304347826087</v>
      </c>
      <c r="AS40" s="8">
        <f>(MIN(AQ39:AQ40)*(AP40-AP39))+(0.5*(MAX(AQ39:AQ40)-MIN(AQ39:AQ40))*(AP40-AP39))</f>
        <v>258.3840000000535</v>
      </c>
      <c r="AU40" s="4">
        <v>12.406000000000001</v>
      </c>
      <c r="AV40" s="4">
        <v>3796</v>
      </c>
      <c r="AW40" s="11">
        <f>AV40/MAX(AG$12:AG$80)</f>
        <v>9.7822445561139032E-2</v>
      </c>
      <c r="AX40" s="10">
        <f>(MIN(AV39:AV40)*(AU40-AU39))+(0.5*(MAX(AV39:AV40)-MIN(AV39:AV40))*(AU40-AU39))</f>
        <v>30.674000000006352</v>
      </c>
      <c r="AZ40" s="4">
        <v>12.403</v>
      </c>
      <c r="BA40" s="4">
        <v>1491</v>
      </c>
      <c r="BB40" s="11">
        <f>BA40/MAX(AL$12:AL$80)</f>
        <v>6.5662571013343898E-2</v>
      </c>
      <c r="BC40" s="10">
        <f>(MIN(BA39:BA40)*(AZ40-AZ39))+(0.5*(MAX(BA39:BA40)-MIN(BA39:BA40))*(AZ40-AZ39))</f>
        <v>14.171499999999337</v>
      </c>
      <c r="BE40" s="4">
        <v>12.4</v>
      </c>
      <c r="BF40" s="4">
        <v>1929</v>
      </c>
      <c r="BG40" s="11">
        <f>BF40/MAX(AQ$12:AQ$80)</f>
        <v>4.1934782608695653E-2</v>
      </c>
      <c r="BH40" s="10">
        <f>(MIN(BF39:BF40)*(BE40-BE39))+(0.5*(MAX(BF39:BF40)-MIN(BF39:BF40))*(BE40-BE39))</f>
        <v>16.435999999999233</v>
      </c>
    </row>
    <row r="41" spans="2:60" x14ac:dyDescent="0.25">
      <c r="B41" s="4">
        <v>12.614000000000001</v>
      </c>
      <c r="C41" s="4">
        <v>1616</v>
      </c>
      <c r="D41" s="6">
        <f>C41/MAX(AG$12:AG$80)</f>
        <v>4.1644118026027577E-2</v>
      </c>
      <c r="E41" s="5">
        <f>(MIN(C40:C41)*(B41-B40))+(0.5*(MAX(C40:C41)-MIN(C40:C41))*(B41-B40))</f>
        <v>10.206000000002113</v>
      </c>
      <c r="G41" s="4">
        <v>12.611000000000001</v>
      </c>
      <c r="H41" s="4">
        <v>1118</v>
      </c>
      <c r="I41" s="6">
        <f>H41/MAX(AL$12:AL$80)</f>
        <v>4.9235918439247808E-2</v>
      </c>
      <c r="J41" s="5">
        <f>(MIN(H40:H41)*(G41-G40))+(0.5*(MAX(H40:H41)-MIN(H40:H41))*(G41-G40))</f>
        <v>9.6480000000010797</v>
      </c>
      <c r="L41" s="4">
        <v>12.615</v>
      </c>
      <c r="M41" s="4">
        <v>869</v>
      </c>
      <c r="N41" s="6">
        <f>M41/MAX(AQ$12:AQ$80)</f>
        <v>1.8891304347826088E-2</v>
      </c>
      <c r="O41" s="5">
        <f>(MIN(M40:M41)*(L41-L40))+(0.5*(MAX(M40:M41)-MIN(M40:M41))*(L41-L40))</f>
        <v>6.2800000000007028</v>
      </c>
      <c r="Q41" s="4">
        <v>14.013</v>
      </c>
      <c r="R41" s="4">
        <v>4773</v>
      </c>
      <c r="S41" s="9">
        <f>R41/MAX(AG$12:AG$80)</f>
        <v>0.12299961345187475</v>
      </c>
      <c r="T41" s="8">
        <f>(MIN(R40:R41)*(Q41-Q40))+(0.5*(MAX(R40:R41)-MIN(R40:R41))*(Q41-Q40))</f>
        <v>37.988999999998228</v>
      </c>
      <c r="V41" s="4">
        <v>14.01</v>
      </c>
      <c r="W41" s="4">
        <v>2444</v>
      </c>
      <c r="X41" s="9">
        <f>W41/MAX(AL$12:AL$80)</f>
        <v>0.10763200775091382</v>
      </c>
      <c r="Y41" s="8">
        <f>(MIN(W40:W41)*(V41-V40))+(0.5*(MAX(W40:W41)-MIN(W40:W41))*(V41-V40))</f>
        <v>17.80449999999917</v>
      </c>
      <c r="AA41" s="4">
        <v>14.013999999999999</v>
      </c>
      <c r="AB41" s="4">
        <v>2092</v>
      </c>
      <c r="AC41" s="6">
        <f>AB41/MAX(AQ$12:AQ$80)</f>
        <v>4.5478260869565218E-2</v>
      </c>
      <c r="AD41" s="5">
        <f>(MIN(AB40:AB41)*(AA41-AA40))+(0.5*(MAX(AB40:AB41)-MIN(AB40:AB41))*(AA41-AA40))</f>
        <v>16.183999999999244</v>
      </c>
      <c r="AF41" s="4">
        <v>12.22</v>
      </c>
      <c r="AG41" s="4">
        <v>38805</v>
      </c>
      <c r="AH41" s="9">
        <f>AG41/MAX(AG:AG)</f>
        <v>1</v>
      </c>
      <c r="AI41" s="8">
        <f>(MIN(AG40:AG41)*(AF41-AF40))+(0.5*(MAX(AG40:AG41)-MIN(AG40:AG41))*(AF41-AF40))</f>
        <v>267.35450000005534</v>
      </c>
      <c r="AK41" s="4">
        <v>12.217000000000001</v>
      </c>
      <c r="AL41" s="4">
        <v>20082</v>
      </c>
      <c r="AM41" s="9">
        <f>AL41/MAX(AL:AL)</f>
        <v>0.88439688201876077</v>
      </c>
      <c r="AN41" s="8">
        <f>(MIN(AL40:AL41)*(AK41-AK40))+(0.5*(MAX(AL40:AL41)-MIN(AL40:AL41))*(AK41-AK40))</f>
        <v>134.56449999999373</v>
      </c>
      <c r="AP41" s="4">
        <v>12.214</v>
      </c>
      <c r="AQ41" s="4">
        <v>33951</v>
      </c>
      <c r="AR41" s="9">
        <f>AQ41/MAX(AQ:AQ)</f>
        <v>0.73806521739130437</v>
      </c>
      <c r="AS41" s="8">
        <f>(MIN(AQ40:AQ41)*(AP41-AP40))+(0.5*(MAX(AQ40:AQ41)-MIN(AQ40:AQ41))*(AP41-AP40))</f>
        <v>247.32749999998845</v>
      </c>
      <c r="AU41" s="4">
        <v>12.414</v>
      </c>
      <c r="AV41" s="4">
        <v>3641</v>
      </c>
      <c r="AW41" s="11">
        <f>AV41/MAX(AG$12:AG$80)</f>
        <v>9.382811493364257E-2</v>
      </c>
      <c r="AX41" s="10">
        <f>(MIN(AV40:AV41)*(AU41-AU40))+(0.5*(MAX(AV40:AV41)-MIN(AV40:AV41))*(AU41-AU40))</f>
        <v>29.747999999996722</v>
      </c>
      <c r="AZ41" s="4">
        <v>12.41</v>
      </c>
      <c r="BA41" s="4">
        <v>1422</v>
      </c>
      <c r="BB41" s="11">
        <f>BA41/MAX(AL$12:AL$80)</f>
        <v>6.2623860483551327E-2</v>
      </c>
      <c r="BC41" s="10">
        <f>(MIN(BA40:BA41)*(AZ41-AZ40))+(0.5*(MAX(BA40:BA41)-MIN(BA40:BA41))*(AZ41-AZ40))</f>
        <v>10.195499999999523</v>
      </c>
      <c r="BE41" s="4">
        <v>12.407</v>
      </c>
      <c r="BF41" s="4">
        <v>1962</v>
      </c>
      <c r="BG41" s="11">
        <f>BF41/MAX(AQ$12:AQ$80)</f>
        <v>4.2652173913043476E-2</v>
      </c>
      <c r="BH41" s="10">
        <f>(MIN(BF40:BF41)*(BE41-BE40))+(0.5*(MAX(BF40:BF41)-MIN(BF40:BF41))*(BE41-BE40))</f>
        <v>13.618499999999365</v>
      </c>
    </row>
    <row r="42" spans="2:60" x14ac:dyDescent="0.25">
      <c r="B42" s="4">
        <v>12.621</v>
      </c>
      <c r="C42" s="4">
        <v>1498</v>
      </c>
      <c r="D42" s="6">
        <f>C42/MAX(AG$12:AG$80)</f>
        <v>3.8603272774127048E-2</v>
      </c>
      <c r="E42" s="5">
        <f>(MIN(C41:C42)*(B42-B41))+(0.5*(MAX(C41:C42)-MIN(C41:C42))*(B42-B41))</f>
        <v>10.898999999999491</v>
      </c>
      <c r="G42" s="4">
        <v>12.618</v>
      </c>
      <c r="H42" s="4">
        <v>625</v>
      </c>
      <c r="I42" s="6">
        <f>H42/MAX(AL$12:AL$80)</f>
        <v>2.7524551900295062E-2</v>
      </c>
      <c r="J42" s="5">
        <f>(MIN(H41:H42)*(G42-G41))+(0.5*(MAX(H41:H42)-MIN(H41:H42))*(G42-G41))</f>
        <v>6.1004999999997152</v>
      </c>
      <c r="L42" s="4">
        <v>12.622</v>
      </c>
      <c r="M42" s="4">
        <v>570</v>
      </c>
      <c r="N42" s="6">
        <f>M42/MAX(AQ$12:AQ$80)</f>
        <v>1.2391304347826086E-2</v>
      </c>
      <c r="O42" s="5">
        <f>(MIN(M41:M42)*(L42-L41))+(0.5*(MAX(M41:M42)-MIN(M41:M42))*(L42-L41))</f>
        <v>5.0364999999997648</v>
      </c>
      <c r="Q42" s="4">
        <v>14.02</v>
      </c>
      <c r="R42" s="4">
        <v>3858</v>
      </c>
      <c r="S42" s="9">
        <f>R42/MAX(AG$12:AG$80)</f>
        <v>9.9420177812137606E-2</v>
      </c>
      <c r="T42" s="8">
        <f>(MIN(R41:R42)*(Q42-Q41))+(0.5*(MAX(R41:R42)-MIN(R41:R42))*(Q42-Q41))</f>
        <v>30.20849999999859</v>
      </c>
      <c r="V42" s="4">
        <v>14.016999999999999</v>
      </c>
      <c r="W42" s="4">
        <v>1740</v>
      </c>
      <c r="X42" s="9">
        <f>W42/MAX(AL$12:AL$80)</f>
        <v>7.662835249042145E-2</v>
      </c>
      <c r="Y42" s="8">
        <f>(MIN(W41:W42)*(V42-V41))+(0.5*(MAX(W41:W42)-MIN(W41:W42))*(V42-V41))</f>
        <v>14.643999999999316</v>
      </c>
      <c r="AA42" s="4">
        <v>14.021000000000001</v>
      </c>
      <c r="AB42" s="4">
        <v>2294</v>
      </c>
      <c r="AC42" s="6">
        <f>AB42/MAX(AQ$12:AQ$80)</f>
        <v>4.9869565217391304E-2</v>
      </c>
      <c r="AD42" s="5">
        <f>(MIN(AB41:AB42)*(AA42-AA41))+(0.5*(MAX(AB41:AB42)-MIN(AB41:AB42))*(AA42-AA41))</f>
        <v>15.351000000003179</v>
      </c>
      <c r="AF42" s="4">
        <v>12.228</v>
      </c>
      <c r="AG42" s="4">
        <v>38069</v>
      </c>
      <c r="AH42" s="9">
        <f>AG42/MAX(AG:AG)</f>
        <v>0.98103337198814589</v>
      </c>
      <c r="AI42" s="8">
        <f>(MIN(AG41:AG42)*(AF42-AF41))+(0.5*(MAX(AG41:AG42)-MIN(AG41:AG42))*(AF42-AF41))</f>
        <v>307.49599999996616</v>
      </c>
      <c r="AK42" s="4">
        <v>12.224</v>
      </c>
      <c r="AL42" s="4">
        <v>21752</v>
      </c>
      <c r="AM42" s="9">
        <f>AL42/MAX(AL:AL)</f>
        <v>0.95794248469634913</v>
      </c>
      <c r="AN42" s="8">
        <f>(MIN(AL41:AL42)*(AK42-AK41))+(0.5*(MAX(AL41:AL42)-MIN(AL41:AL42))*(AK42-AK41))</f>
        <v>146.41899999999316</v>
      </c>
      <c r="AP42" s="4">
        <v>12.221</v>
      </c>
      <c r="AQ42" s="4">
        <v>30689</v>
      </c>
      <c r="AR42" s="9">
        <f>AQ42/MAX(AQ:AQ)</f>
        <v>0.66715217391304349</v>
      </c>
      <c r="AS42" s="8">
        <f>(MIN(AQ41:AQ42)*(AP42-AP41))+(0.5*(MAX(AQ41:AQ42)-MIN(AQ41:AQ42))*(AP42-AP41))</f>
        <v>226.23999999998944</v>
      </c>
      <c r="AU42" s="4">
        <v>12.420999999999999</v>
      </c>
      <c r="AV42" s="4">
        <v>3419</v>
      </c>
      <c r="AW42" s="11">
        <f>AV42/MAX(AG$12:AG$80)</f>
        <v>8.8107202680066998E-2</v>
      </c>
      <c r="AX42" s="10">
        <f>(MIN(AV41:AV42)*(AU42-AU41))+(0.5*(MAX(AV41:AV42)-MIN(AV41:AV42))*(AU42-AU41))</f>
        <v>24.70999999999885</v>
      </c>
      <c r="AZ42" s="4">
        <v>12.417</v>
      </c>
      <c r="BA42" s="4">
        <v>1513</v>
      </c>
      <c r="BB42" s="11">
        <f>BA42/MAX(AL$12:AL$80)</f>
        <v>6.6631435240234294E-2</v>
      </c>
      <c r="BC42" s="10">
        <f>(MIN(BA41:BA42)*(AZ42-AZ41))+(0.5*(MAX(BA41:BA42)-MIN(BA41:BA42))*(AZ42-AZ41))</f>
        <v>10.272499999999521</v>
      </c>
      <c r="BE42" s="4">
        <v>12.414</v>
      </c>
      <c r="BF42" s="4">
        <v>2373</v>
      </c>
      <c r="BG42" s="11">
        <f>BF42/MAX(AQ$12:AQ$80)</f>
        <v>5.1586956521739127E-2</v>
      </c>
      <c r="BH42" s="10">
        <f>(MIN(BF41:BF42)*(BE42-BE41))+(0.5*(MAX(BF41:BF42)-MIN(BF41:BF42))*(BE42-BE41))</f>
        <v>15.172499999999292</v>
      </c>
    </row>
    <row r="43" spans="2:60" x14ac:dyDescent="0.25">
      <c r="B43" s="4">
        <v>12.628</v>
      </c>
      <c r="C43" s="4">
        <v>1562</v>
      </c>
      <c r="D43" s="6">
        <f>C43/MAX(AG$12:AG$80)</f>
        <v>4.0252544775157842E-2</v>
      </c>
      <c r="E43" s="5">
        <f>(MIN(C42:C43)*(B43-B42))+(0.5*(MAX(C42:C43)-MIN(C42:C43))*(B43-B42))</f>
        <v>10.7099999999995</v>
      </c>
      <c r="G43" s="4">
        <v>12.625</v>
      </c>
      <c r="H43" s="4">
        <v>462</v>
      </c>
      <c r="I43" s="6">
        <f>H43/MAX(AL$12:AL$80)</f>
        <v>2.0346148764698112E-2</v>
      </c>
      <c r="J43" s="5">
        <f>(MIN(H42:H43)*(G43-G42))+(0.5*(MAX(H42:H43)-MIN(H42:H43))*(G43-G42))</f>
        <v>3.8044999999998224</v>
      </c>
      <c r="L43" s="4">
        <v>12.629</v>
      </c>
      <c r="M43" s="4">
        <v>1082</v>
      </c>
      <c r="N43" s="6">
        <f>M43/MAX(AQ$12:AQ$80)</f>
        <v>2.3521739130434781E-2</v>
      </c>
      <c r="O43" s="5">
        <f>(MIN(M42:M43)*(L43-L42))+(0.5*(MAX(M42:M43)-MIN(M42:M43))*(L43-L42))</f>
        <v>5.78199999999973</v>
      </c>
      <c r="Q43" s="4">
        <v>14.028</v>
      </c>
      <c r="R43" s="4">
        <v>3657</v>
      </c>
      <c r="S43" s="9">
        <f>R43/MAX(AG$12:AG$80)</f>
        <v>9.4240432933900276E-2</v>
      </c>
      <c r="T43" s="8">
        <f>(MIN(R42:R43)*(Q43-Q42))+(0.5*(MAX(R42:R43)-MIN(R42:R43))*(Q43-Q42))</f>
        <v>30.060000000003367</v>
      </c>
      <c r="V43" s="4">
        <v>14.023999999999999</v>
      </c>
      <c r="W43" s="4">
        <v>1470</v>
      </c>
      <c r="X43" s="9">
        <f>W43/MAX(AL$12:AL$80)</f>
        <v>6.4737746069493993E-2</v>
      </c>
      <c r="Y43" s="8">
        <f>(MIN(W42:W43)*(V43-V42))+(0.5*(MAX(W42:W43)-MIN(W42:W43))*(V43-V42))</f>
        <v>11.234999999999475</v>
      </c>
      <c r="AA43" s="4">
        <v>14.028</v>
      </c>
      <c r="AB43" s="4">
        <v>2265</v>
      </c>
      <c r="AC43" s="6">
        <f>AB43/MAX(AQ$12:AQ$80)</f>
        <v>4.9239130434782612E-2</v>
      </c>
      <c r="AD43" s="5">
        <f>(MIN(AB42:AB43)*(AA43-AA42))+(0.5*(MAX(AB42:AB43)-MIN(AB42:AB43))*(AA43-AA42))</f>
        <v>15.956499999999256</v>
      </c>
      <c r="AF43" s="4">
        <v>12.234999999999999</v>
      </c>
      <c r="AG43" s="4">
        <v>37873</v>
      </c>
      <c r="AH43" s="9">
        <f>AG43/MAX(AG:AG)</f>
        <v>0.97598247648498904</v>
      </c>
      <c r="AI43" s="8">
        <f>(MIN(AG42:AG43)*(AF43-AF42))+(0.5*(MAX(AG42:AG43)-MIN(AG42:AG43))*(AF43-AF42))</f>
        <v>265.79699999998758</v>
      </c>
      <c r="AK43" s="4">
        <v>12.231999999999999</v>
      </c>
      <c r="AL43" s="4">
        <v>19552</v>
      </c>
      <c r="AM43" s="9">
        <f>AL43/MAX(AL:AL)</f>
        <v>0.86105606200731055</v>
      </c>
      <c r="AN43" s="8">
        <f>(MIN(AL42:AL43)*(AK43-AK42))+(0.5*(MAX(AL42:AL43)-MIN(AL42:AL43))*(AK43-AK42))</f>
        <v>165.21599999998182</v>
      </c>
      <c r="AP43" s="4">
        <v>12.228</v>
      </c>
      <c r="AQ43" s="4">
        <v>24745</v>
      </c>
      <c r="AR43" s="9">
        <f>AQ43/MAX(AQ:AQ)</f>
        <v>0.53793478260869565</v>
      </c>
      <c r="AS43" s="8">
        <f>(MIN(AQ42:AQ43)*(AP43-AP42))+(0.5*(MAX(AQ42:AQ43)-MIN(AQ42:AQ43))*(AP43-AP42))</f>
        <v>194.01899999999094</v>
      </c>
      <c r="AU43" s="4">
        <v>12.428000000000001</v>
      </c>
      <c r="AV43" s="4">
        <v>3751</v>
      </c>
      <c r="AW43" s="11">
        <f>AV43/MAX(AG$12:AG$80)</f>
        <v>9.6662801185414246E-2</v>
      </c>
      <c r="AX43" s="10">
        <f>(MIN(AV42:AV43)*(AU43-AU42))+(0.5*(MAX(AV42:AV43)-MIN(AV42:AV43))*(AU43-AU42))</f>
        <v>25.095000000005196</v>
      </c>
      <c r="AZ43" s="4">
        <v>12.425000000000001</v>
      </c>
      <c r="BA43" s="4">
        <v>1893</v>
      </c>
      <c r="BB43" s="11">
        <f>BA43/MAX(AL$12:AL$80)</f>
        <v>8.3366362795613685E-2</v>
      </c>
      <c r="BC43" s="10">
        <f>(MIN(BA42:BA43)*(AZ43-AZ42))+(0.5*(MAX(BA42:BA43)-MIN(BA42:BA43))*(AZ43-AZ42))</f>
        <v>13.624000000001525</v>
      </c>
      <c r="BE43" s="4">
        <v>12.422000000000001</v>
      </c>
      <c r="BF43" s="4">
        <v>1618</v>
      </c>
      <c r="BG43" s="7">
        <f>BF43/MAX(AQ$12:AQ$80)</f>
        <v>3.5173913043478264E-2</v>
      </c>
      <c r="BH43" s="4">
        <f>(MIN(BF42:BF43)*(BE43-BE42))+(0.5*(MAX(BF42:BF43)-MIN(BF42:BF43))*(BE43-BE42))</f>
        <v>15.964000000001786</v>
      </c>
    </row>
    <row r="44" spans="2:60" x14ac:dyDescent="0.25">
      <c r="B44" s="4">
        <v>12.641999999999999</v>
      </c>
      <c r="C44" s="4">
        <v>1060</v>
      </c>
      <c r="D44" s="6">
        <f>C44/MAX(AG$12:AG$80)</f>
        <v>2.731606751707254E-2</v>
      </c>
      <c r="E44" s="5">
        <f>(MIN(C43:C44)*(B44-B43))+(0.5*(MAX(C43:C44)-MIN(C43:C44))*(B44-B43))</f>
        <v>18.353999999999143</v>
      </c>
      <c r="G44" s="4">
        <v>12.632</v>
      </c>
      <c r="H44" s="4">
        <v>697</v>
      </c>
      <c r="I44" s="6">
        <f>H44/MAX(AL$12:AL$80)</f>
        <v>3.0695380279209053E-2</v>
      </c>
      <c r="J44" s="5">
        <f>(MIN(H43:H44)*(G44-G43))+(0.5*(MAX(H43:H44)-MIN(H43:H44))*(G44-G43))</f>
        <v>4.0564999999998106</v>
      </c>
      <c r="L44" s="4">
        <v>12.643000000000001</v>
      </c>
      <c r="M44" s="4">
        <v>856</v>
      </c>
      <c r="N44" s="6">
        <f>M44/MAX(AQ$12:AQ$80)</f>
        <v>1.8608695652173914E-2</v>
      </c>
      <c r="O44" s="5">
        <f>(MIN(M43:M44)*(L44-L43))+(0.5*(MAX(M43:M44)-MIN(M43:M44))*(L44-L43))</f>
        <v>13.566000000001088</v>
      </c>
      <c r="Q44" s="4">
        <v>14.035</v>
      </c>
      <c r="R44" s="4">
        <v>3121</v>
      </c>
      <c r="S44" s="9">
        <f>R44/MAX(AG$12:AG$80)</f>
        <v>8.0427779925267368E-2</v>
      </c>
      <c r="T44" s="8">
        <f>(MIN(R43:R44)*(Q44-Q43))+(0.5*(MAX(R43:R44)-MIN(R43:R44))*(Q44-Q43))</f>
        <v>23.722999999998891</v>
      </c>
      <c r="V44" s="4">
        <v>14.031000000000001</v>
      </c>
      <c r="W44" s="4">
        <v>1863</v>
      </c>
      <c r="X44" s="9">
        <f>W44/MAX(AL$12:AL$80)</f>
        <v>8.2045184304399527E-2</v>
      </c>
      <c r="Y44" s="8">
        <f>(MIN(W43:W44)*(V44-V43))+(0.5*(MAX(W43:W44)-MIN(W43:W44))*(V44-V43))</f>
        <v>11.665500000002416</v>
      </c>
      <c r="AA44" s="4">
        <v>14.035</v>
      </c>
      <c r="AB44" s="4">
        <v>1547</v>
      </c>
      <c r="AC44" s="6">
        <f>AB44/MAX(AQ$12:AQ$80)</f>
        <v>3.3630434782608694E-2</v>
      </c>
      <c r="AD44" s="5">
        <f>(MIN(AB43:AB44)*(AA44-AA43))+(0.5*(MAX(AB43:AB44)-MIN(AB43:AB44))*(AA44-AA43))</f>
        <v>13.341999999999377</v>
      </c>
      <c r="AF44" s="4">
        <v>12.242000000000001</v>
      </c>
      <c r="AG44" s="4">
        <v>33758</v>
      </c>
      <c r="AH44" s="9">
        <f>AG44/MAX(AG:AG)</f>
        <v>0.8699394407937121</v>
      </c>
      <c r="AI44" s="8">
        <f>(MIN(AG43:AG44)*(AF44-AF43))+(0.5*(MAX(AG43:AG44)-MIN(AG43:AG44))*(AF44-AF43))</f>
        <v>250.70850000005191</v>
      </c>
      <c r="AK44" s="4">
        <v>12.239000000000001</v>
      </c>
      <c r="AL44" s="4">
        <v>19515</v>
      </c>
      <c r="AM44" s="9">
        <f>AL44/MAX(AL:AL)</f>
        <v>0.85942660853481301</v>
      </c>
      <c r="AN44" s="8">
        <f>(MIN(AL43:AL44)*(AK44-AK43))+(0.5*(MAX(AL43:AL44)-MIN(AL43:AL44))*(AK44-AK43))</f>
        <v>136.73450000002833</v>
      </c>
      <c r="AP44" s="4">
        <v>12.236000000000001</v>
      </c>
      <c r="AQ44" s="4">
        <v>21321</v>
      </c>
      <c r="AR44" s="9">
        <f>AQ44/MAX(AQ:AQ)</f>
        <v>0.46350000000000002</v>
      </c>
      <c r="AS44" s="8">
        <f>(MIN(AQ43:AQ44)*(AP44-AP43))+(0.5*(MAX(AQ43:AQ44)-MIN(AQ43:AQ44))*(AP44-AP43))</f>
        <v>184.26400000002062</v>
      </c>
      <c r="AU44" s="4">
        <v>12.435</v>
      </c>
      <c r="AV44" s="4">
        <v>3017</v>
      </c>
      <c r="AW44" s="11">
        <f>AV44/MAX(AG$12:AG$80)</f>
        <v>7.7747712923592324E-2</v>
      </c>
      <c r="AX44" s="10">
        <f>(MIN(AV43:AV44)*(AU44-AU43))+(0.5*(MAX(AV43:AV44)-MIN(AV43:AV44))*(AU44-AU43))</f>
        <v>23.687999999998894</v>
      </c>
      <c r="AZ44" s="4">
        <v>12.432</v>
      </c>
      <c r="BA44" s="4">
        <v>1217</v>
      </c>
      <c r="BB44" s="11">
        <f>BA44/MAX(AL$12:AL$80)</f>
        <v>5.3595807460254545E-2</v>
      </c>
      <c r="BC44" s="10">
        <f>(MIN(BA43:BA44)*(AZ44-AZ43))+(0.5*(MAX(BA43:BA44)-MIN(BA43:BA44))*(AZ44-AZ43))</f>
        <v>10.884999999999492</v>
      </c>
      <c r="BE44" s="4">
        <v>12.429</v>
      </c>
      <c r="BF44" s="4">
        <v>1322</v>
      </c>
      <c r="BG44" s="7">
        <f>BF44/MAX(AQ$12:AQ$80)</f>
        <v>2.8739130434782607E-2</v>
      </c>
      <c r="BH44" s="4">
        <f>(MIN(BF43:BF44)*(BE44-BE43))+(0.5*(MAX(BF43:BF44)-MIN(BF43:BF44))*(BE44-BE43))</f>
        <v>10.28999999999952</v>
      </c>
    </row>
    <row r="45" spans="2:60" x14ac:dyDescent="0.25">
      <c r="B45" s="4">
        <v>12.648999999999999</v>
      </c>
      <c r="C45" s="4">
        <v>1115</v>
      </c>
      <c r="D45" s="6">
        <f>C45/MAX(AG$12:AG$80)</f>
        <v>2.8733410642958382E-2</v>
      </c>
      <c r="E45" s="5">
        <f>(MIN(C44:C45)*(B45-B44))+(0.5*(MAX(C44:C45)-MIN(C44:C45))*(B45-B44))</f>
        <v>7.6124999999996446</v>
      </c>
      <c r="G45" s="4">
        <v>12.646000000000001</v>
      </c>
      <c r="H45" s="4">
        <v>693</v>
      </c>
      <c r="I45" s="6">
        <f>H45/MAX(AL$12:AL$80)</f>
        <v>3.0519223147047168E-2</v>
      </c>
      <c r="J45" s="5">
        <f>(MIN(H44:H45)*(G45-G44))+(0.5*(MAX(H44:H45)-MIN(H44:H45))*(G45-G44))</f>
        <v>9.7300000000007802</v>
      </c>
      <c r="L45" s="4">
        <v>12.65</v>
      </c>
      <c r="M45" s="4">
        <v>513</v>
      </c>
      <c r="N45" s="6">
        <f>M45/MAX(AQ$12:AQ$80)</f>
        <v>1.1152173913043479E-2</v>
      </c>
      <c r="O45" s="5">
        <f>(MIN(M44:M45)*(L45-L44))+(0.5*(MAX(M44:M45)-MIN(M44:M45))*(L45-L44))</f>
        <v>4.7914999999997763</v>
      </c>
      <c r="Q45" s="4">
        <v>14.042</v>
      </c>
      <c r="R45" s="4">
        <v>3114</v>
      </c>
      <c r="S45" s="9">
        <f>R45/MAX(AG$12:AG$80)</f>
        <v>8.0247390800154625E-2</v>
      </c>
      <c r="T45" s="8">
        <f>(MIN(R44:R45)*(Q45-Q44))+(0.5*(MAX(R44:R45)-MIN(R44:R45))*(Q45-Q44))</f>
        <v>21.822499999998982</v>
      </c>
      <c r="V45" s="4">
        <v>14.039</v>
      </c>
      <c r="W45" s="4">
        <v>1607</v>
      </c>
      <c r="X45" s="9">
        <f>W45/MAX(AL$12:AL$80)</f>
        <v>7.0771127846038673E-2</v>
      </c>
      <c r="Y45" s="8">
        <f>(MIN(W44:W45)*(V45-V44))+(0.5*(MAX(W44:W45)-MIN(W44:W45))*(V45-V44))</f>
        <v>13.879999999998471</v>
      </c>
      <c r="AA45" s="4">
        <v>14.042999999999999</v>
      </c>
      <c r="AB45" s="4">
        <v>1223</v>
      </c>
      <c r="AC45" s="6">
        <f>AB45/MAX(AQ$12:AQ$80)</f>
        <v>2.6586956521739129E-2</v>
      </c>
      <c r="AD45" s="5">
        <f>(MIN(AB44:AB45)*(AA45-AA44))+(0.5*(MAX(AB44:AB45)-MIN(AB44:AB45))*(AA45-AA44))</f>
        <v>11.07999999999878</v>
      </c>
      <c r="AF45" s="4">
        <v>12.249000000000001</v>
      </c>
      <c r="AG45" s="4">
        <v>31680</v>
      </c>
      <c r="AH45" s="9">
        <f>AG45/MAX(AG:AG)</f>
        <v>0.81638964051024354</v>
      </c>
      <c r="AI45" s="8">
        <f>(MIN(AG44:AG45)*(AF45-AF44))+(0.5*(MAX(AG44:AG45)-MIN(AG44:AG45))*(AF45-AF44))</f>
        <v>229.0329999999893</v>
      </c>
      <c r="AK45" s="4">
        <v>12.246</v>
      </c>
      <c r="AL45" s="4">
        <v>12230</v>
      </c>
      <c r="AM45" s="9">
        <f>AL45/MAX(AL:AL)</f>
        <v>0.53860043158497384</v>
      </c>
      <c r="AN45" s="8">
        <f>(MIN(AL44:AL45)*(AK45-AK44))+(0.5*(MAX(AL44:AL45)-MIN(AL44:AL45))*(AK45-AK44))</f>
        <v>111.10749999999481</v>
      </c>
      <c r="AP45" s="4">
        <v>12.243</v>
      </c>
      <c r="AQ45" s="4">
        <v>18472</v>
      </c>
      <c r="AR45" s="9">
        <f>AQ45/MAX(AQ:AQ)</f>
        <v>0.40156521739130435</v>
      </c>
      <c r="AS45" s="8">
        <f>(MIN(AQ44:AQ45)*(AP45-AP44))+(0.5*(MAX(AQ44:AQ45)-MIN(AQ44:AQ45))*(AP45-AP44))</f>
        <v>139.27549999999349</v>
      </c>
      <c r="AU45" s="4">
        <v>12.442</v>
      </c>
      <c r="AV45" s="4">
        <v>2494</v>
      </c>
      <c r="AW45" s="11">
        <f>AV45/MAX(AG$12:AG$80)</f>
        <v>6.4270068290168791E-2</v>
      </c>
      <c r="AX45" s="10">
        <f>(MIN(AV44:AV45)*(AU45-AU44))+(0.5*(MAX(AV44:AV45)-MIN(AV44:AV45))*(AU45-AU44))</f>
        <v>19.2884999999991</v>
      </c>
      <c r="AZ45" s="4">
        <v>12.439</v>
      </c>
      <c r="BA45" s="4">
        <v>882</v>
      </c>
      <c r="BB45" s="7">
        <f>BA45/MAX(AL$12:AL$80)</f>
        <v>3.8842647641696391E-2</v>
      </c>
      <c r="BC45" s="4">
        <f>(MIN(BA44:BA45)*(AZ45-AZ44))+(0.5*(MAX(BA44:BA45)-MIN(BA44:BA45))*(AZ45-AZ44))</f>
        <v>7.346499999999657</v>
      </c>
      <c r="BE45" s="4">
        <v>12.436</v>
      </c>
      <c r="BF45" s="4">
        <v>1897</v>
      </c>
      <c r="BG45" s="7">
        <f>BF45/MAX(AQ$12:AQ$80)</f>
        <v>4.1239130434782612E-2</v>
      </c>
      <c r="BH45" s="4">
        <f>(MIN(BF44:BF45)*(BE45-BE44))+(0.5*(MAX(BF44:BF45)-MIN(BF44:BF45))*(BE45-BE44))</f>
        <v>11.266499999999475</v>
      </c>
    </row>
    <row r="46" spans="2:60" x14ac:dyDescent="0.25">
      <c r="B46" s="4">
        <v>12.656000000000001</v>
      </c>
      <c r="C46" s="4">
        <v>931</v>
      </c>
      <c r="D46" s="6">
        <f>C46/MAX(AG$12:AG$80)</f>
        <v>2.3991753639994846E-2</v>
      </c>
      <c r="E46" s="5">
        <f>(MIN(C45:C46)*(B46-B45))+(0.5*(MAX(C45:C46)-MIN(C45:C46))*(B46-B45))</f>
        <v>7.1610000000014828</v>
      </c>
      <c r="G46" s="4">
        <v>12.653</v>
      </c>
      <c r="H46" s="4">
        <v>396</v>
      </c>
      <c r="I46" s="6">
        <f>H46/MAX(AL$12:AL$80)</f>
        <v>1.743955608402695E-2</v>
      </c>
      <c r="J46" s="5">
        <f>(MIN(H45:H46)*(G46-G45))+(0.5*(MAX(H45:H46)-MIN(H45:H46))*(G46-G45))</f>
        <v>3.811499999999822</v>
      </c>
      <c r="L46" s="4">
        <v>12.657</v>
      </c>
      <c r="M46" s="4">
        <v>440</v>
      </c>
      <c r="N46" s="6">
        <f>M46/MAX(AQ$12:AQ$80)</f>
        <v>9.5652173913043474E-3</v>
      </c>
      <c r="O46" s="5">
        <f>(MIN(M45:M46)*(L46-L45))+(0.5*(MAX(M45:M46)-MIN(M45:M46))*(L46-L45))</f>
        <v>3.3354999999998443</v>
      </c>
      <c r="Q46" s="4">
        <v>14.048999999999999</v>
      </c>
      <c r="R46" s="4">
        <v>2243</v>
      </c>
      <c r="S46" s="9">
        <f>R46/MAX(AG$12:AG$80)</f>
        <v>5.7801829661126146E-2</v>
      </c>
      <c r="T46" s="8">
        <f>(MIN(R45:R46)*(Q46-Q45))+(0.5*(MAX(R45:R46)-MIN(R45:R46))*(Q46-Q45))</f>
        <v>18.749499999999124</v>
      </c>
      <c r="V46" s="4">
        <v>14.045999999999999</v>
      </c>
      <c r="W46" s="4">
        <v>1426</v>
      </c>
      <c r="X46" s="9">
        <f>W46/MAX(AL$12:AL$80)</f>
        <v>6.2800017615713216E-2</v>
      </c>
      <c r="Y46" s="8">
        <f>(MIN(W45:W46)*(V46-V45))+(0.5*(MAX(W45:W46)-MIN(W45:W46))*(V46-V45))</f>
        <v>10.615499999999503</v>
      </c>
      <c r="AA46" s="4">
        <v>14.05</v>
      </c>
      <c r="AB46" s="4">
        <v>1105</v>
      </c>
      <c r="AC46" s="6">
        <f>AB46/MAX(AQ$12:AQ$80)</f>
        <v>2.4021739130434781E-2</v>
      </c>
      <c r="AD46" s="5">
        <f>(MIN(AB45:AB46)*(AA46-AA45))+(0.5*(MAX(AB45:AB46)-MIN(AB45:AB46))*(AA46-AA45))</f>
        <v>8.1480000000016872</v>
      </c>
      <c r="AF46" s="4">
        <v>12.256</v>
      </c>
      <c r="AG46" s="4">
        <v>29000</v>
      </c>
      <c r="AH46" s="9">
        <f>AG46/MAX(AG:AG)</f>
        <v>0.74732637546707903</v>
      </c>
      <c r="AI46" s="8">
        <f>(MIN(AG45:AG46)*(AF46-AF45))+(0.5*(MAX(AG45:AG46)-MIN(AG45:AG46))*(AF46-AF45))</f>
        <v>212.37999999999008</v>
      </c>
      <c r="AK46" s="4">
        <v>12.253</v>
      </c>
      <c r="AL46" s="4">
        <v>16049</v>
      </c>
      <c r="AM46" s="9">
        <f>AL46/MAX(AL:AL)</f>
        <v>0.70678645351653679</v>
      </c>
      <c r="AN46" s="8">
        <f>(MIN(AL45:AL46)*(AK46-AK45))+(0.5*(MAX(AL45:AL46)-MIN(AL45:AL46))*(AK46-AK45))</f>
        <v>98.976499999995383</v>
      </c>
      <c r="AP46" s="4">
        <v>12.25</v>
      </c>
      <c r="AQ46" s="4">
        <v>14383</v>
      </c>
      <c r="AR46" s="9">
        <f>AQ46/MAX(AQ:AQ)</f>
        <v>0.31267391304347825</v>
      </c>
      <c r="AS46" s="8">
        <f>(MIN(AQ45:AQ46)*(AP46-AP45))+(0.5*(MAX(AQ45:AQ46)-MIN(AQ45:AQ46))*(AP46-AP45))</f>
        <v>114.99249999999462</v>
      </c>
      <c r="AU46" s="4">
        <v>12.449</v>
      </c>
      <c r="AV46" s="4">
        <v>2277</v>
      </c>
      <c r="AW46" s="11">
        <f>AV46/MAX(AG$12:AG$80)</f>
        <v>5.8678005411673756E-2</v>
      </c>
      <c r="AX46" s="10">
        <f>(MIN(AV45:AV46)*(AU46-AU45))+(0.5*(MAX(AV45:AV46)-MIN(AV45:AV46))*(AU46-AU45))</f>
        <v>16.698499999999221</v>
      </c>
      <c r="AZ46" s="4">
        <v>12.446</v>
      </c>
      <c r="BA46" s="4">
        <v>739</v>
      </c>
      <c r="BB46" s="7">
        <f>BA46/MAX(AL$12:AL$80)</f>
        <v>3.2545030166908885E-2</v>
      </c>
      <c r="BC46" s="4">
        <f>(MIN(BA45:BA46)*(AZ46-AZ45))+(0.5*(MAX(BA45:BA46)-MIN(BA45:BA46))*(AZ46-AZ45))</f>
        <v>5.6734999999997351</v>
      </c>
      <c r="BE46" s="4">
        <v>12.443</v>
      </c>
      <c r="BF46" s="4">
        <v>1322</v>
      </c>
      <c r="BG46" s="7">
        <f>BF46/MAX(AQ$12:AQ$80)</f>
        <v>2.8739130434782607E-2</v>
      </c>
      <c r="BH46" s="4">
        <f>(MIN(BF45:BF46)*(BE46-BE45))+(0.5*(MAX(BF45:BF46)-MIN(BF45:BF46))*(BE46-BE45))</f>
        <v>11.266499999999475</v>
      </c>
    </row>
    <row r="47" spans="2:60" x14ac:dyDescent="0.25">
      <c r="B47" s="4">
        <v>12.663</v>
      </c>
      <c r="C47" s="4">
        <v>855</v>
      </c>
      <c r="D47" s="6">
        <f>C47/MAX(AG$12:AG$80)</f>
        <v>2.2033243138770777E-2</v>
      </c>
      <c r="E47" s="5">
        <f>(MIN(C46:C47)*(B47-B46))+(0.5*(MAX(C46:C47)-MIN(C46:C47))*(B47-B46))</f>
        <v>6.2509999999997081</v>
      </c>
      <c r="G47" s="4">
        <v>12.66</v>
      </c>
      <c r="H47" s="4">
        <v>604</v>
      </c>
      <c r="I47" s="6">
        <f>H47/MAX(AL$12:AL$80)</f>
        <v>2.6599726956445149E-2</v>
      </c>
      <c r="J47" s="5">
        <f>(MIN(H46:H47)*(G47-G46))+(0.5*(MAX(H46:H47)-MIN(H46:H47))*(G47-G46))</f>
        <v>3.4999999999998366</v>
      </c>
      <c r="L47" s="4">
        <v>12.664</v>
      </c>
      <c r="M47" s="4">
        <v>361</v>
      </c>
      <c r="N47" s="6">
        <f>M47/MAX(AQ$12:AQ$80)</f>
        <v>7.8478260869565223E-3</v>
      </c>
      <c r="O47" s="5">
        <f>(MIN(M46:M47)*(L47-L46))+(0.5*(MAX(M46:M47)-MIN(M46:M47))*(L47-L46))</f>
        <v>2.8034999999998691</v>
      </c>
      <c r="Q47" s="4">
        <v>14.055999999999999</v>
      </c>
      <c r="R47" s="4">
        <v>2136</v>
      </c>
      <c r="S47" s="9">
        <f>R47/MAX(AG$12:AG$80)</f>
        <v>5.5044453034402786E-2</v>
      </c>
      <c r="T47" s="8">
        <f>(MIN(R46:R47)*(Q47-Q46))+(0.5*(MAX(R46:R47)-MIN(R46:R47))*(Q47-Q46))</f>
        <v>15.326499999999285</v>
      </c>
      <c r="V47" s="4">
        <v>14.053000000000001</v>
      </c>
      <c r="W47" s="4">
        <v>1051</v>
      </c>
      <c r="X47" s="6">
        <f>W47/MAX(AL$12:AL$80)</f>
        <v>4.6285286475536175E-2</v>
      </c>
      <c r="Y47" s="5">
        <f>(MIN(W46:W47)*(V47-V46))+(0.5*(MAX(W46:W47)-MIN(W46:W47))*(V47-V46))</f>
        <v>8.6695000000017952</v>
      </c>
      <c r="AA47" s="4">
        <v>14.057</v>
      </c>
      <c r="AB47" s="4">
        <v>926</v>
      </c>
      <c r="AC47" s="6">
        <f>AB47/MAX(AQ$12:AQ$80)</f>
        <v>2.0130434782608696E-2</v>
      </c>
      <c r="AD47" s="5">
        <f>(MIN(AB46:AB47)*(AA47-AA46))+(0.5*(MAX(AB46:AB47)-MIN(AB46:AB47))*(AA47-AA46))</f>
        <v>7.1084999999996681</v>
      </c>
      <c r="AF47" s="4">
        <v>12.263</v>
      </c>
      <c r="AG47" s="4">
        <v>24550</v>
      </c>
      <c r="AH47" s="9">
        <f>AG47/MAX(AG:AG)</f>
        <v>0.63265043164540657</v>
      </c>
      <c r="AI47" s="8">
        <f>(MIN(AG46:AG47)*(AF47-AF46))+(0.5*(MAX(AG46:AG47)-MIN(AG46:AG47))*(AF47-AF46))</f>
        <v>187.42499999999126</v>
      </c>
      <c r="AK47" s="4">
        <v>12.26</v>
      </c>
      <c r="AL47" s="4">
        <v>11246</v>
      </c>
      <c r="AM47" s="9">
        <f>AL47/MAX(AL:AL)</f>
        <v>0.49526577707314923</v>
      </c>
      <c r="AN47" s="8">
        <f>(MIN(AL46:AL47)*(AK47-AK46))+(0.5*(MAX(AL46:AL47)-MIN(AL46:AL47))*(AK47-AK46))</f>
        <v>95.532499999995537</v>
      </c>
      <c r="AP47" s="4">
        <v>12.257</v>
      </c>
      <c r="AQ47" s="4">
        <v>12226</v>
      </c>
      <c r="AR47" s="9">
        <f>AQ47/MAX(AQ:AQ)</f>
        <v>0.26578260869565218</v>
      </c>
      <c r="AS47" s="8">
        <f>(MIN(AQ46:AQ47)*(AP47-AP46))+(0.5*(MAX(AQ46:AQ47)-MIN(AQ46:AQ47))*(AP47-AP46))</f>
        <v>93.131499999995654</v>
      </c>
      <c r="AU47" s="4">
        <v>12.456</v>
      </c>
      <c r="AV47" s="4">
        <v>1679</v>
      </c>
      <c r="AW47" s="11">
        <f>AV47/MAX(AG$12:AG$80)</f>
        <v>4.326762015204226E-2</v>
      </c>
      <c r="AX47" s="10">
        <f>(MIN(AV46:AV47)*(AU47-AU46))+(0.5*(MAX(AV46:AV47)-MIN(AV46:AV47))*(AU47-AU46))</f>
        <v>13.845999999999353</v>
      </c>
      <c r="AZ47" s="4">
        <v>12.452999999999999</v>
      </c>
      <c r="BA47" s="4">
        <v>726</v>
      </c>
      <c r="BB47" s="7">
        <f>BA47/MAX(AL$12:AL$80)</f>
        <v>3.1972519487382743E-2</v>
      </c>
      <c r="BC47" s="4">
        <f>(MIN(BA46:BA47)*(AZ47-AZ46))+(0.5*(MAX(BA46:BA47)-MIN(BA46:BA47))*(AZ47-AZ46))</f>
        <v>5.1274999999997606</v>
      </c>
      <c r="BE47" s="4">
        <v>12.45</v>
      </c>
      <c r="BF47" s="4">
        <v>837</v>
      </c>
      <c r="BG47" s="7">
        <f>BF47/MAX(AQ$12:AQ$80)</f>
        <v>1.8195652173913043E-2</v>
      </c>
      <c r="BH47" s="4">
        <f>(MIN(BF46:BF47)*(BE47-BE46))+(0.5*(MAX(BF46:BF47)-MIN(BF46:BF47))*(BE47-BE46))</f>
        <v>7.5564999999996472</v>
      </c>
    </row>
    <row r="48" spans="2:60" x14ac:dyDescent="0.25">
      <c r="B48" s="4">
        <v>12.67</v>
      </c>
      <c r="C48" s="4">
        <v>871</v>
      </c>
      <c r="D48" s="6">
        <f>C48/MAX(AG$12:AG$80)</f>
        <v>2.2445561139028476E-2</v>
      </c>
      <c r="E48" s="5">
        <f>(MIN(C47:C48)*(B48-B47))+(0.5*(MAX(C47:C48)-MIN(C47:C48))*(B48-B47))</f>
        <v>6.0409999999997179</v>
      </c>
      <c r="G48" s="4">
        <v>12.667</v>
      </c>
      <c r="H48" s="4">
        <v>327</v>
      </c>
      <c r="I48" s="6">
        <f>H48/MAX(AL$12:AL$80)</f>
        <v>1.4400845554234378E-2</v>
      </c>
      <c r="J48" s="5">
        <f>(MIN(H47:H48)*(G48-G47))+(0.5*(MAX(H47:H48)-MIN(H47:H48))*(G48-G47))</f>
        <v>3.2584999999998479</v>
      </c>
      <c r="L48" s="4">
        <v>12.670999999999999</v>
      </c>
      <c r="M48" s="4">
        <v>628</v>
      </c>
      <c r="N48" s="6">
        <f>M48/MAX(AQ$12:AQ$80)</f>
        <v>1.3652173913043478E-2</v>
      </c>
      <c r="O48" s="5">
        <f>(MIN(M47:M48)*(L48-L47))+(0.5*(MAX(M47:M48)-MIN(M47:M48))*(L48-L47))</f>
        <v>3.4614999999998384</v>
      </c>
      <c r="Q48" s="4">
        <v>14.063000000000001</v>
      </c>
      <c r="R48" s="4">
        <v>1755</v>
      </c>
      <c r="S48" s="6">
        <f>R48/MAX(AG$12:AG$80)</f>
        <v>4.5226130653266333E-2</v>
      </c>
      <c r="T48" s="5">
        <f>(MIN(R47:R48)*(Q48-Q47))+(0.5*(MAX(R47:R48)-MIN(R47:R48))*(Q48-Q47))</f>
        <v>13.61850000000282</v>
      </c>
      <c r="V48" s="4">
        <v>14.06</v>
      </c>
      <c r="W48" s="4">
        <v>1034</v>
      </c>
      <c r="X48" s="6">
        <f>W48/MAX(AL$12:AL$80)</f>
        <v>4.5536618663848151E-2</v>
      </c>
      <c r="Y48" s="5">
        <f>(MIN(W47:W48)*(V48-V47))+(0.5*(MAX(W47:W48)-MIN(W47:W48))*(V48-V47))</f>
        <v>7.2974999999996593</v>
      </c>
      <c r="AA48" s="4">
        <v>14.064</v>
      </c>
      <c r="AB48" s="4">
        <v>1064</v>
      </c>
      <c r="AC48" s="6">
        <f>AB48/MAX(AQ$12:AQ$80)</f>
        <v>2.3130434782608695E-2</v>
      </c>
      <c r="AD48" s="5">
        <f>(MIN(AB47:AB48)*(AA48-AA47))+(0.5*(MAX(AB47:AB48)-MIN(AB47:AB48))*(AA48-AA47))</f>
        <v>6.9649999999996748</v>
      </c>
      <c r="AF48" s="4">
        <v>12.271000000000001</v>
      </c>
      <c r="AG48" s="4">
        <v>22326</v>
      </c>
      <c r="AH48" s="9">
        <f>AG48/MAX(AG:AG)</f>
        <v>0.57533822960958636</v>
      </c>
      <c r="AI48" s="8">
        <f>(MIN(AG47:AG48)*(AF48-AF47))+(0.5*(MAX(AG47:AG48)-MIN(AG47:AG48))*(AF48-AF47))</f>
        <v>187.50400000002099</v>
      </c>
      <c r="AK48" s="4">
        <v>12.266999999999999</v>
      </c>
      <c r="AL48" s="4">
        <v>8211</v>
      </c>
      <c r="AM48" s="9">
        <f>AL48/MAX(AL:AL)</f>
        <v>0.36160655304531641</v>
      </c>
      <c r="AN48" s="8">
        <f>(MIN(AL47:AL48)*(AK48-AK47))+(0.5*(MAX(AL47:AL48)-MIN(AL47:AL48))*(AK48-AK47))</f>
        <v>68.099499999996823</v>
      </c>
      <c r="AP48" s="4">
        <v>12.263999999999999</v>
      </c>
      <c r="AQ48" s="4">
        <v>11899</v>
      </c>
      <c r="AR48" s="9">
        <f>AQ48/MAX(AQ:AQ)</f>
        <v>0.25867391304347825</v>
      </c>
      <c r="AS48" s="8">
        <f>(MIN(AQ47:AQ48)*(AP48-AP47))+(0.5*(MAX(AQ47:AQ48)-MIN(AQ47:AQ48))*(AP48-AP47))</f>
        <v>84.437499999996064</v>
      </c>
      <c r="AU48" s="4">
        <v>12.464</v>
      </c>
      <c r="AV48" s="4">
        <v>2139</v>
      </c>
      <c r="AW48" s="11">
        <f>AV48/MAX(AG$12:AG$80)</f>
        <v>5.5121762659451103E-2</v>
      </c>
      <c r="AX48" s="10">
        <f>(MIN(AV47:AV48)*(AU48-AU47))+(0.5*(MAX(AV47:AV48)-MIN(AV47:AV48))*(AU48-AU47))</f>
        <v>15.272000000001709</v>
      </c>
      <c r="AZ48" s="4">
        <v>12.46</v>
      </c>
      <c r="BA48" s="4">
        <v>862</v>
      </c>
      <c r="BB48" s="7">
        <f>BA48/MAX(AL$12:AL$80)</f>
        <v>3.7961861980886955E-2</v>
      </c>
      <c r="BC48" s="4">
        <f>(MIN(BA47:BA48)*(AZ48-AZ47))+(0.5*(MAX(BA47:BA48)-MIN(BA47:BA48))*(AZ48-AZ47))</f>
        <v>5.5580000000011509</v>
      </c>
      <c r="BE48" s="4">
        <v>12.457000000000001</v>
      </c>
      <c r="BF48" s="4">
        <v>1072</v>
      </c>
      <c r="BG48" s="7">
        <f>BF48/MAX(AQ$12:AQ$80)</f>
        <v>2.3304347826086955E-2</v>
      </c>
      <c r="BH48" s="4">
        <f>(MIN(BF47:BF48)*(BE48-BE47))+(0.5*(MAX(BF47:BF48)-MIN(BF47:BF48))*(BE48-BE47))</f>
        <v>6.6815000000013836</v>
      </c>
    </row>
    <row r="49" spans="2:60" x14ac:dyDescent="0.25">
      <c r="B49" s="4">
        <v>12.677</v>
      </c>
      <c r="C49" s="4">
        <v>763</v>
      </c>
      <c r="D49" s="6">
        <f>C49/MAX(AG$12:AG$80)</f>
        <v>1.9662414637289009E-2</v>
      </c>
      <c r="E49" s="5">
        <f>(MIN(C48:C49)*(B49-B48))+(0.5*(MAX(C48:C49)-MIN(C48:C49))*(B49-B48))</f>
        <v>5.718999999999733</v>
      </c>
      <c r="G49" s="4">
        <v>12.673999999999999</v>
      </c>
      <c r="H49" s="4">
        <v>261</v>
      </c>
      <c r="I49" s="6">
        <f>H49/MAX(AL$12:AL$80)</f>
        <v>1.1494252873563218E-2</v>
      </c>
      <c r="J49" s="5">
        <f>(MIN(H48:H49)*(G49-G48))+(0.5*(MAX(H48:H49)-MIN(H48:H49))*(G49-G48))</f>
        <v>2.0579999999999039</v>
      </c>
      <c r="L49" s="4">
        <v>12.678000000000001</v>
      </c>
      <c r="M49" s="4">
        <v>329</v>
      </c>
      <c r="N49" s="6">
        <f>M49/MAX(AQ$12:AQ$80)</f>
        <v>7.152173913043478E-3</v>
      </c>
      <c r="O49" s="5">
        <f>(MIN(M48:M49)*(L49-L48))+(0.5*(MAX(M48:M49)-MIN(M48:M49))*(L49-L48))</f>
        <v>3.3495000000006936</v>
      </c>
      <c r="Q49" s="4">
        <v>14.07</v>
      </c>
      <c r="R49" s="4">
        <v>1464</v>
      </c>
      <c r="S49" s="6">
        <f>R49/MAX(AG$12:AG$80)</f>
        <v>3.7727097023579438E-2</v>
      </c>
      <c r="T49" s="5">
        <f>(MIN(R48:R49)*(Q49-Q48))+(0.5*(MAX(R48:R49)-MIN(R48:R49))*(Q49-Q48))</f>
        <v>11.266499999999475</v>
      </c>
      <c r="V49" s="4">
        <v>14.067</v>
      </c>
      <c r="W49" s="4">
        <v>787</v>
      </c>
      <c r="X49" s="6">
        <f>W49/MAX(AL$12:AL$80)</f>
        <v>3.4658915752851543E-2</v>
      </c>
      <c r="Y49" s="5">
        <f>(MIN(W48:W49)*(V49-V48))+(0.5*(MAX(W48:W49)-MIN(W48:W49))*(V49-V48))</f>
        <v>6.3734999999997024</v>
      </c>
      <c r="AA49" s="4">
        <v>14.071</v>
      </c>
      <c r="AB49" s="4">
        <v>745</v>
      </c>
      <c r="AC49" s="6">
        <f>AB49/MAX(AQ$12:AQ$80)</f>
        <v>1.6195652173913045E-2</v>
      </c>
      <c r="AD49" s="5">
        <f>(MIN(AB48:AB49)*(AA49-AA48))+(0.5*(MAX(AB48:AB49)-MIN(AB48:AB49))*(AA49-AA48))</f>
        <v>6.3314999999997044</v>
      </c>
      <c r="AF49" s="4">
        <v>12.278</v>
      </c>
      <c r="AG49" s="4">
        <v>21458</v>
      </c>
      <c r="AH49" s="9">
        <f>AG49/MAX(AG:AG)</f>
        <v>0.55296997809560622</v>
      </c>
      <c r="AI49" s="8">
        <f>(MIN(AG48:AG49)*(AF49-AF48))+(0.5*(MAX(AG48:AG49)-MIN(AG48:AG49))*(AF49-AF48))</f>
        <v>153.24399999999287</v>
      </c>
      <c r="AK49" s="4">
        <v>12.273999999999999</v>
      </c>
      <c r="AL49" s="4">
        <v>9157</v>
      </c>
      <c r="AM49" s="9">
        <f>AL49/MAX(AL:AL)</f>
        <v>0.40326771480160301</v>
      </c>
      <c r="AN49" s="8">
        <f>(MIN(AL48:AL49)*(AK49-AK48))+(0.5*(MAX(AL48:AL49)-MIN(AL48:AL49))*(AK49-AK48))</f>
        <v>60.787999999997162</v>
      </c>
      <c r="AP49" s="4">
        <v>12.271000000000001</v>
      </c>
      <c r="AQ49" s="4">
        <v>8322</v>
      </c>
      <c r="AR49" s="9">
        <f>AQ49/MAX(AQ:AQ)</f>
        <v>0.18091304347826087</v>
      </c>
      <c r="AS49" s="8">
        <f>(MIN(AQ48:AQ49)*(AP49-AP48))+(0.5*(MAX(AQ48:AQ49)-MIN(AQ48:AQ49))*(AP49-AP48))</f>
        <v>70.77350000001465</v>
      </c>
      <c r="AU49" s="4">
        <v>12.471</v>
      </c>
      <c r="AV49" s="4">
        <v>1209</v>
      </c>
      <c r="AW49" s="7">
        <f>AV49/MAX(AG$12:AG$80)</f>
        <v>3.1155778894472363E-2</v>
      </c>
      <c r="AX49" s="4">
        <f>(MIN(AV48:AV49)*(AU49-AU48))+(0.5*(MAX(AV48:AV49)-MIN(AV48:AV49))*(AU49-AU48))</f>
        <v>11.717999999999453</v>
      </c>
      <c r="AZ49" s="4">
        <v>12.468</v>
      </c>
      <c r="BA49" s="4">
        <v>708</v>
      </c>
      <c r="BB49" s="7">
        <f>BA49/MAX(AL$12:AL$80)</f>
        <v>3.1179812392654247E-2</v>
      </c>
      <c r="BC49" s="4">
        <f>(MIN(BA48:BA49)*(AZ49-AZ48))+(0.5*(MAX(BA48:BA49)-MIN(BA48:BA49))*(AZ49-AZ48))</f>
        <v>6.2799999999993084</v>
      </c>
      <c r="BE49" s="4">
        <v>12.464</v>
      </c>
      <c r="BF49" s="4">
        <v>766</v>
      </c>
      <c r="BG49" s="7">
        <f>BF49/MAX(AQ$12:AQ$80)</f>
        <v>1.6652173913043477E-2</v>
      </c>
      <c r="BH49" s="4">
        <f>(MIN(BF48:BF49)*(BE49-BE48))+(0.5*(MAX(BF48:BF49)-MIN(BF48:BF49))*(BE49-BE48))</f>
        <v>6.4329999999996996</v>
      </c>
    </row>
    <row r="50" spans="2:60" x14ac:dyDescent="0.25">
      <c r="B50" s="4">
        <v>12.685</v>
      </c>
      <c r="C50" s="4">
        <v>860</v>
      </c>
      <c r="D50" s="6">
        <f>C50/MAX(AG$12:AG$80)</f>
        <v>2.2162092513851307E-2</v>
      </c>
      <c r="E50" s="5">
        <f>(MIN(C49:C50)*(B50-B49))+(0.5*(MAX(C49:C50)-MIN(C49:C50))*(B50-B49))</f>
        <v>6.4920000000007265</v>
      </c>
      <c r="G50" s="4">
        <v>12.680999999999999</v>
      </c>
      <c r="H50" s="4">
        <v>276</v>
      </c>
      <c r="I50" s="6">
        <f>H50/MAX(AL$12:AL$80)</f>
        <v>1.2154842119170299E-2</v>
      </c>
      <c r="J50" s="5">
        <f>(MIN(H49:H50)*(G50-G49))+(0.5*(MAX(H49:H50)-MIN(H49:H50))*(G50-G49))</f>
        <v>1.8794999999999122</v>
      </c>
      <c r="L50" s="4">
        <v>12.685</v>
      </c>
      <c r="M50" s="4">
        <v>594</v>
      </c>
      <c r="N50" s="6">
        <f>M50/MAX(AQ$12:AQ$80)</f>
        <v>1.2913043478260869E-2</v>
      </c>
      <c r="O50" s="5">
        <f>(MIN(M49:M50)*(L50-L49))+(0.5*(MAX(M49:M50)-MIN(M49:M50))*(L50-L49))</f>
        <v>3.2304999999998492</v>
      </c>
      <c r="Q50" s="4">
        <v>14.077999999999999</v>
      </c>
      <c r="R50" s="4">
        <v>1698</v>
      </c>
      <c r="S50" s="6">
        <f>R50/MAX(AG$12:AG$80)</f>
        <v>4.3757247777348282E-2</v>
      </c>
      <c r="T50" s="5">
        <f>(MIN(R49:R50)*(Q50-Q49))+(0.5*(MAX(R49:R50)-MIN(R49:R50))*(Q50-Q49))</f>
        <v>12.647999999998607</v>
      </c>
      <c r="V50" s="4">
        <v>14.074</v>
      </c>
      <c r="W50" s="4">
        <v>455</v>
      </c>
      <c r="X50" s="6">
        <f>W50/MAX(AL$12:AL$80)</f>
        <v>2.0037873783414806E-2</v>
      </c>
      <c r="Y50" s="5">
        <f>(MIN(W49:W50)*(V50-V49))+(0.5*(MAX(W49:W50)-MIN(W49:W50))*(V50-V49))</f>
        <v>4.346999999999797</v>
      </c>
      <c r="AA50" s="4">
        <v>14.077999999999999</v>
      </c>
      <c r="AB50" s="4">
        <v>319</v>
      </c>
      <c r="AC50" s="6">
        <f>AB50/MAX(AQ$12:AQ$80)</f>
        <v>6.9347826086956525E-3</v>
      </c>
      <c r="AD50" s="5">
        <f>(MIN(AB49:AB50)*(AA50-AA49))+(0.5*(MAX(AB49:AB50)-MIN(AB49:AB50))*(AA50-AA49))</f>
        <v>3.7239999999998261</v>
      </c>
      <c r="AF50" s="4">
        <v>12.285</v>
      </c>
      <c r="AG50" s="4">
        <v>16580</v>
      </c>
      <c r="AH50" s="9">
        <f>AG50/MAX(AG:AG)</f>
        <v>0.42726452776704033</v>
      </c>
      <c r="AI50" s="8">
        <f>(MIN(AG49:AG50)*(AF50-AF49))+(0.5*(MAX(AG49:AG50)-MIN(AG49:AG50))*(AF50-AF49))</f>
        <v>133.13299999999379</v>
      </c>
      <c r="AK50" s="4">
        <v>12.282</v>
      </c>
      <c r="AL50" s="4">
        <v>6809</v>
      </c>
      <c r="AM50" s="9">
        <f>AL50/MAX(AL:AL)</f>
        <v>0.29986347822257453</v>
      </c>
      <c r="AN50" s="8">
        <f>(MIN(AL49:AL50)*(AK50-AK49))+(0.5*(MAX(AL49:AL50)-MIN(AL49:AL50))*(AK50-AK49))</f>
        <v>63.864000000007152</v>
      </c>
      <c r="AP50" s="4">
        <v>12.279</v>
      </c>
      <c r="AQ50" s="4">
        <v>6582</v>
      </c>
      <c r="AR50" s="9">
        <f>AQ50/MAX(AQ:AQ)</f>
        <v>0.14308695652173914</v>
      </c>
      <c r="AS50" s="8">
        <f>(MIN(AQ49:AQ50)*(AP50-AP49))+(0.5*(MAX(AQ49:AQ50)-MIN(AQ49:AQ50))*(AP50-AP49))</f>
        <v>59.615999999993434</v>
      </c>
      <c r="AU50" s="4">
        <v>12.478</v>
      </c>
      <c r="AV50" s="4">
        <v>1301</v>
      </c>
      <c r="AW50" s="7">
        <f>AV50/MAX(AG$12:AG$80)</f>
        <v>3.3526607395954131E-2</v>
      </c>
      <c r="AX50" s="4">
        <f>(MIN(AV49:AV50)*(AU50-AU49))+(0.5*(MAX(AV49:AV50)-MIN(AV49:AV50))*(AU50-AU49))</f>
        <v>8.7849999999995898</v>
      </c>
      <c r="AZ50" s="4">
        <v>12.475</v>
      </c>
      <c r="BA50" s="4">
        <v>674</v>
      </c>
      <c r="BB50" s="7">
        <f>BA50/MAX(AL$12:AL$80)</f>
        <v>2.9682476769278196E-2</v>
      </c>
      <c r="BC50" s="4">
        <f>(MIN(BA49:BA50)*(AZ50-AZ49))+(0.5*(MAX(BA49:BA50)-MIN(BA49:BA50))*(AZ50-AZ49))</f>
        <v>4.8369999999997741</v>
      </c>
      <c r="BE50" s="4">
        <v>12.472</v>
      </c>
      <c r="BF50" s="4">
        <v>706</v>
      </c>
      <c r="BG50" s="7">
        <f>BF50/MAX(AQ$12:AQ$80)</f>
        <v>1.5347826086956522E-2</v>
      </c>
      <c r="BH50" s="4">
        <f>(MIN(BF49:BF50)*(BE50-BE49))+(0.5*(MAX(BF49:BF50)-MIN(BF49:BF50))*(BE50-BE49))</f>
        <v>5.8879999999993515</v>
      </c>
    </row>
    <row r="51" spans="2:60" x14ac:dyDescent="0.25">
      <c r="B51" s="4">
        <v>12.692</v>
      </c>
      <c r="C51" s="4">
        <v>694</v>
      </c>
      <c r="D51" s="6">
        <f>C51/MAX(AG$12:AG$80)</f>
        <v>1.7884293261177683E-2</v>
      </c>
      <c r="E51" s="5">
        <f>(MIN(C50:C51)*(B51-B50))+(0.5*(MAX(C50:C51)-MIN(C50:C51))*(B51-B50))</f>
        <v>5.438999999999746</v>
      </c>
      <c r="G51" s="4">
        <v>12.689</v>
      </c>
      <c r="H51" s="4">
        <v>319</v>
      </c>
      <c r="I51" s="6">
        <f>H51/MAX(AL$12:AL$80)</f>
        <v>1.40485312899106E-2</v>
      </c>
      <c r="J51" s="5">
        <f>(MIN(H50:H51)*(G51-G50))+(0.5*(MAX(H50:H51)-MIN(H50:H51))*(G51-G50))</f>
        <v>2.3800000000002663</v>
      </c>
      <c r="L51" s="4">
        <v>12.693</v>
      </c>
      <c r="M51" s="4">
        <v>436</v>
      </c>
      <c r="N51" s="6">
        <f>M51/MAX(AQ$12:AQ$80)</f>
        <v>9.4782608695652172E-3</v>
      </c>
      <c r="O51" s="5">
        <f>(MIN(M50:M51)*(L51-L50))+(0.5*(MAX(M50:M51)-MIN(M50:M51))*(L51-L50))</f>
        <v>4.1199999999995462</v>
      </c>
      <c r="Q51" s="4">
        <v>14.085000000000001</v>
      </c>
      <c r="R51" s="4">
        <v>920</v>
      </c>
      <c r="S51" s="6">
        <f>R51/MAX(AG$12:AG$80)</f>
        <v>2.3708285014817677E-2</v>
      </c>
      <c r="T51" s="5">
        <f>(MIN(R50:R51)*(Q51-Q50))+(0.5*(MAX(R50:R51)-MIN(R50:R51))*(Q51-Q50))</f>
        <v>9.1630000000018974</v>
      </c>
      <c r="V51" s="4">
        <v>14.082000000000001</v>
      </c>
      <c r="W51" s="4">
        <v>263</v>
      </c>
      <c r="X51" s="6">
        <f>W51/MAX(AL$12:AL$80)</f>
        <v>1.1582331439644163E-2</v>
      </c>
      <c r="Y51" s="5">
        <f>(MIN(W50:W51)*(V51-V50))+(0.5*(MAX(W50:W51)-MIN(W50:W51))*(V51-V50))</f>
        <v>2.8720000000003214</v>
      </c>
      <c r="AA51" s="4">
        <v>14.086</v>
      </c>
      <c r="AB51" s="4">
        <v>150</v>
      </c>
      <c r="AC51" s="6">
        <f>AB51/MAX(AQ$12:AQ$80)</f>
        <v>3.2608695652173911E-3</v>
      </c>
      <c r="AD51" s="5">
        <f>(MIN(AB50:AB51)*(AA51-AA50))+(0.5*(MAX(AB50:AB51)-MIN(AB50:AB51))*(AA51-AA50))</f>
        <v>1.8760000000002099</v>
      </c>
      <c r="AF51" s="4">
        <v>12.292</v>
      </c>
      <c r="AG51" s="4">
        <v>14360</v>
      </c>
      <c r="AH51" s="9">
        <f>AG51/MAX(AG:AG)</f>
        <v>0.37005540523128461</v>
      </c>
      <c r="AI51" s="8">
        <f>(MIN(AG50:AG51)*(AF51-AF50))+(0.5*(MAX(AG50:AG51)-MIN(AG50:AG51))*(AF51-AF50))</f>
        <v>108.28999999999495</v>
      </c>
      <c r="AK51" s="4">
        <v>12.289</v>
      </c>
      <c r="AL51" s="4">
        <v>6553</v>
      </c>
      <c r="AM51" s="9">
        <f>AL51/MAX(AL:AL)</f>
        <v>0.2885894217642137</v>
      </c>
      <c r="AN51" s="8">
        <f>(MIN(AL50:AL51)*(AK51-AK50))+(0.5*(MAX(AL50:AL51)-MIN(AL50:AL51))*(AK51-AK50))</f>
        <v>46.766999999997815</v>
      </c>
      <c r="AP51" s="4">
        <v>12.286</v>
      </c>
      <c r="AQ51" s="4">
        <v>4912</v>
      </c>
      <c r="AR51" s="9">
        <f>AQ51/MAX(AQ:AQ)</f>
        <v>0.10678260869565218</v>
      </c>
      <c r="AS51" s="8">
        <f>(MIN(AQ50:AQ51)*(AP51-AP50))+(0.5*(MAX(AQ50:AQ51)-MIN(AQ50:AQ51))*(AP51-AP50))</f>
        <v>40.228999999998123</v>
      </c>
      <c r="AU51" s="4">
        <v>12.484999999999999</v>
      </c>
      <c r="AV51" s="4">
        <v>1530</v>
      </c>
      <c r="AW51" s="7">
        <f>AV51/MAX(AG$12:AG$80)</f>
        <v>3.9427908774642445E-2</v>
      </c>
      <c r="AX51" s="4">
        <f>(MIN(AV50:AV51)*(AU51-AU50))+(0.5*(MAX(AV50:AV51)-MIN(AV50:AV51))*(AU51-AU50))</f>
        <v>9.9084999999995382</v>
      </c>
      <c r="AZ51" s="4">
        <v>12.481999999999999</v>
      </c>
      <c r="BA51" s="4">
        <v>617</v>
      </c>
      <c r="BB51" s="7">
        <f>BA51/MAX(AL$12:AL$80)</f>
        <v>2.7172237635971288E-2</v>
      </c>
      <c r="BC51" s="4">
        <f>(MIN(BA50:BA51)*(AZ51-AZ50))+(0.5*(MAX(BA50:BA51)-MIN(BA50:BA51))*(AZ51-AZ50))</f>
        <v>4.518499999999789</v>
      </c>
      <c r="BE51" s="4">
        <v>12.478999999999999</v>
      </c>
      <c r="BF51" s="4">
        <v>766</v>
      </c>
      <c r="BG51" s="7">
        <f>BF51/MAX(AQ$12:AQ$80)</f>
        <v>1.6652173913043477E-2</v>
      </c>
      <c r="BH51" s="4">
        <f>(MIN(BF50:BF51)*(BE51-BE50))+(0.5*(MAX(BF50:BF51)-MIN(BF50:BF51))*(BE51-BE50))</f>
        <v>5.1519999999997594</v>
      </c>
    </row>
    <row r="52" spans="2:60" x14ac:dyDescent="0.25">
      <c r="B52" s="4">
        <v>12.699</v>
      </c>
      <c r="C52" s="4">
        <v>644</v>
      </c>
      <c r="D52" s="6">
        <f>C52/MAX(AG$12:AG$80)</f>
        <v>1.6595799510372374E-2</v>
      </c>
      <c r="E52" s="5">
        <f>(MIN(C51:C52)*(B52-B51))+(0.5*(MAX(C51:C52)-MIN(C51:C52))*(B52-B51))</f>
        <v>4.6829999999997813</v>
      </c>
      <c r="G52" s="4">
        <v>12.696</v>
      </c>
      <c r="H52" s="4">
        <v>315</v>
      </c>
      <c r="I52" s="6">
        <f>H52/MAX(AL$12:AL$80)</f>
        <v>1.3872374157748711E-2</v>
      </c>
      <c r="J52" s="5">
        <f>(MIN(H51:H52)*(G52-G51))+(0.5*(MAX(H51:H52)-MIN(H51:H52))*(G52-G51))</f>
        <v>2.2189999999998964</v>
      </c>
      <c r="L52" s="4">
        <v>12.7</v>
      </c>
      <c r="M52" s="4">
        <v>219</v>
      </c>
      <c r="N52" s="6">
        <f>M52/MAX(AQ$12:AQ$80)</f>
        <v>4.7608695652173912E-3</v>
      </c>
      <c r="O52" s="5">
        <f>(MIN(M51:M52)*(L52-L51))+(0.5*(MAX(M51:M52)-MIN(M51:M52))*(L52-L51))</f>
        <v>2.292499999999893</v>
      </c>
      <c r="Q52" s="4">
        <v>14.092000000000001</v>
      </c>
      <c r="R52" s="4">
        <v>1288</v>
      </c>
      <c r="S52" s="6">
        <f>R52/MAX(AG$12:AG$80)</f>
        <v>3.3191599020744748E-2</v>
      </c>
      <c r="T52" s="5">
        <f>(MIN(R51:R52)*(Q52-Q51))+(0.5*(MAX(R51:R52)-MIN(R51:R52))*(Q52-Q51))</f>
        <v>7.7279999999996392</v>
      </c>
      <c r="V52" s="4">
        <v>14.089</v>
      </c>
      <c r="W52" s="4">
        <v>617</v>
      </c>
      <c r="X52" s="6">
        <f>W52/MAX(AL$12:AL$80)</f>
        <v>2.7172237635971288E-2</v>
      </c>
      <c r="Y52" s="5">
        <f>(MIN(W51:W52)*(V52-V51))+(0.5*(MAX(W51:W52)-MIN(W51:W52))*(V52-V51))</f>
        <v>3.0799999999998562</v>
      </c>
      <c r="AA52" s="4">
        <v>14.093</v>
      </c>
      <c r="AB52" s="4">
        <v>226</v>
      </c>
      <c r="AC52" s="6">
        <f>AB52/MAX(AQ$12:AQ$80)</f>
        <v>4.9130434782608699E-3</v>
      </c>
      <c r="AD52" s="5">
        <f>(MIN(AB51:AB52)*(AA52-AA51))+(0.5*(MAX(AB51:AB52)-MIN(AB51:AB52))*(AA52-AA51))</f>
        <v>1.3159999999999386</v>
      </c>
      <c r="AF52" s="4">
        <v>12.298999999999999</v>
      </c>
      <c r="AG52" s="4">
        <v>12881</v>
      </c>
      <c r="AH52" s="9">
        <f>AG52/MAX(AG:AG)</f>
        <v>0.33194176008246362</v>
      </c>
      <c r="AI52" s="8">
        <f>(MIN(AG51:AG52)*(AF52-AF51))+(0.5*(MAX(AG51:AG52)-MIN(AG51:AG52))*(AF52-AF51))</f>
        <v>95.343499999995558</v>
      </c>
      <c r="AK52" s="4">
        <v>12.295999999999999</v>
      </c>
      <c r="AL52" s="4">
        <v>3868</v>
      </c>
      <c r="AM52" s="9">
        <f>AL52/MAX(AL:AL)</f>
        <v>0.1703439468005461</v>
      </c>
      <c r="AN52" s="8">
        <f>(MIN(AL51:AL52)*(AK52-AK51))+(0.5*(MAX(AL51:AL52)-MIN(AL51:AL52))*(AK52-AK51))</f>
        <v>36.473499999998296</v>
      </c>
      <c r="AP52" s="4">
        <v>12.292999999999999</v>
      </c>
      <c r="AQ52" s="4">
        <v>3940</v>
      </c>
      <c r="AR52" s="9">
        <f>AQ52/MAX(AQ:AQ)</f>
        <v>8.5652173913043472E-2</v>
      </c>
      <c r="AS52" s="8">
        <f>(MIN(AQ51:AQ52)*(AP52-AP51))+(0.5*(MAX(AQ51:AQ52)-MIN(AQ51:AQ52))*(AP52-AP51))</f>
        <v>30.981999999998553</v>
      </c>
      <c r="AU52" s="4">
        <v>12.492000000000001</v>
      </c>
      <c r="AV52" s="4">
        <v>733</v>
      </c>
      <c r="AW52" s="7">
        <f>AV52/MAX(AG$12:AG$80)</f>
        <v>1.8889318386805826E-2</v>
      </c>
      <c r="AX52" s="4">
        <f>(MIN(AV51:AV52)*(AU52-AU51))+(0.5*(MAX(AV51:AV52)-MIN(AV51:AV52))*(AU52-AU51))</f>
        <v>7.9205000000016401</v>
      </c>
      <c r="AZ52" s="4">
        <v>12.489000000000001</v>
      </c>
      <c r="BA52" s="4">
        <v>555</v>
      </c>
      <c r="BB52" s="7">
        <f>BA52/MAX(AL$12:AL$80)</f>
        <v>2.4441802087462015E-2</v>
      </c>
      <c r="BC52" s="4">
        <f>(MIN(BA51:BA52)*(AZ52-AZ51))+(0.5*(MAX(BA51:BA52)-MIN(BA51:BA52))*(AZ52-AZ51))</f>
        <v>4.1020000000008494</v>
      </c>
      <c r="BE52" s="4">
        <v>12.486000000000001</v>
      </c>
      <c r="BF52" s="4">
        <v>741</v>
      </c>
      <c r="BG52" s="7">
        <f>BF52/MAX(AQ$12:AQ$80)</f>
        <v>1.6108695652173911E-2</v>
      </c>
      <c r="BH52" s="4">
        <f>(MIN(BF51:BF52)*(BE52-BE51))+(0.5*(MAX(BF51:BF52)-MIN(BF51:BF52))*(BE52-BE51))</f>
        <v>5.2745000000010922</v>
      </c>
    </row>
    <row r="53" spans="2:60" x14ac:dyDescent="0.25">
      <c r="B53" s="4">
        <v>12.706</v>
      </c>
      <c r="C53" s="4">
        <v>495</v>
      </c>
      <c r="D53" s="6">
        <f>C53/MAX(AG$12:AG$80)</f>
        <v>1.2756088132972555E-2</v>
      </c>
      <c r="E53" s="5">
        <f>(MIN(C52:C53)*(B53-B52))+(0.5*(MAX(C52:C53)-MIN(C52:C53))*(B53-B52))</f>
        <v>3.9864999999998139</v>
      </c>
      <c r="G53" s="4">
        <v>12.702999999999999</v>
      </c>
      <c r="H53" s="4">
        <v>406</v>
      </c>
      <c r="I53" s="6">
        <f>H53/MAX(AL$12:AL$80)</f>
        <v>1.7879948914431672E-2</v>
      </c>
      <c r="J53" s="5">
        <f>(MIN(H52:H53)*(G53-G52))+(0.5*(MAX(H52:H53)-MIN(H52:H53))*(G53-G52))</f>
        <v>2.5234999999998822</v>
      </c>
      <c r="L53" s="4">
        <v>12.707000000000001</v>
      </c>
      <c r="M53" s="4">
        <v>378</v>
      </c>
      <c r="N53" s="6">
        <f>M53/MAX(AQ$12:AQ$80)</f>
        <v>8.2173913043478257E-3</v>
      </c>
      <c r="O53" s="5">
        <f>(MIN(M52:M53)*(L53-L52))+(0.5*(MAX(M52:M53)-MIN(M52:M53))*(L53-L52))</f>
        <v>2.0895000000004327</v>
      </c>
      <c r="Q53" s="4">
        <v>14.099</v>
      </c>
      <c r="R53" s="4">
        <v>884</v>
      </c>
      <c r="S53" s="6">
        <f>R53/MAX(AG$12:AG$80)</f>
        <v>2.2780569514237858E-2</v>
      </c>
      <c r="T53" s="5">
        <f>(MIN(R52:R53)*(Q53-Q52))+(0.5*(MAX(R52:R53)-MIN(R52:R53))*(Q53-Q52))</f>
        <v>7.601999999999645</v>
      </c>
      <c r="V53" s="4">
        <v>14.096</v>
      </c>
      <c r="W53" s="4">
        <v>405</v>
      </c>
      <c r="X53" s="6">
        <f>W53/MAX(AL$12:AL$80)</f>
        <v>1.78359096313912E-2</v>
      </c>
      <c r="Y53" s="5">
        <f>(MIN(W52:W53)*(V53-V52))+(0.5*(MAX(W52:W53)-MIN(W52:W53))*(V53-V52))</f>
        <v>3.576999999999833</v>
      </c>
      <c r="AA53" s="4">
        <v>14.1</v>
      </c>
      <c r="AB53" s="4">
        <v>320</v>
      </c>
      <c r="AC53" s="6">
        <f>AB53/MAX(AQ$12:AQ$80)</f>
        <v>6.956521739130435E-3</v>
      </c>
      <c r="AD53" s="5">
        <f>(MIN(AB52:AB53)*(AA53-AA52))+(0.5*(MAX(AB52:AB53)-MIN(AB52:AB53))*(AA53-AA52))</f>
        <v>1.9109999999999108</v>
      </c>
      <c r="AF53" s="4">
        <v>12.305999999999999</v>
      </c>
      <c r="AG53" s="4">
        <v>9439</v>
      </c>
      <c r="AH53" s="9">
        <f>AG53/MAX(AG:AG)</f>
        <v>0.24324185027702616</v>
      </c>
      <c r="AI53" s="8">
        <f>(MIN(AG52:AG53)*(AF53-AF52))+(0.5*(MAX(AG52:AG53)-MIN(AG52:AG53))*(AF53-AF52))</f>
        <v>78.119999999996352</v>
      </c>
      <c r="AK53" s="4">
        <v>12.303000000000001</v>
      </c>
      <c r="AL53" s="4">
        <v>3278</v>
      </c>
      <c r="AM53" s="9">
        <f>AL53/MAX(AL:AL)</f>
        <v>0.14436076980666754</v>
      </c>
      <c r="AN53" s="8">
        <f>(MIN(AL52:AL53)*(AK53-AK52))+(0.5*(MAX(AL52:AL53)-MIN(AL52:AL53))*(AK53-AK52))</f>
        <v>25.011000000005179</v>
      </c>
      <c r="AP53" s="4">
        <v>12.3</v>
      </c>
      <c r="AQ53" s="4">
        <v>2937</v>
      </c>
      <c r="AR53" s="9">
        <f>AQ53/MAX(AQ:AQ)</f>
        <v>6.3847826086956522E-2</v>
      </c>
      <c r="AS53" s="8">
        <f>(MIN(AQ52:AQ53)*(AP53-AP52))+(0.5*(MAX(AQ52:AQ53)-MIN(AQ52:AQ53))*(AP53-AP52))</f>
        <v>24.069500000004986</v>
      </c>
      <c r="AU53" s="4">
        <v>12.499000000000001</v>
      </c>
      <c r="AV53" s="4">
        <v>705</v>
      </c>
      <c r="AW53" s="7">
        <f>AV53/MAX(AG$12:AG$80)</f>
        <v>1.8167761886354852E-2</v>
      </c>
      <c r="AX53" s="4">
        <f>(MIN(AV52:AV53)*(AU53-AU52))+(0.5*(MAX(AV52:AV53)-MIN(AV52:AV53))*(AU53-AU52))</f>
        <v>5.032999999999765</v>
      </c>
      <c r="AZ53" s="4">
        <v>12.496</v>
      </c>
      <c r="BA53" s="4">
        <v>660</v>
      </c>
      <c r="BB53" s="7">
        <f>BA53/MAX(AL$12:AL$80)</f>
        <v>2.9065926806711585E-2</v>
      </c>
      <c r="BC53" s="4">
        <f>(MIN(BA52:BA53)*(AZ53-AZ52))+(0.5*(MAX(BA52:BA53)-MIN(BA52:BA53))*(AZ53-AZ52))</f>
        <v>4.2524999999998014</v>
      </c>
      <c r="BE53" s="4">
        <v>12.493</v>
      </c>
      <c r="BF53" s="4">
        <v>498</v>
      </c>
      <c r="BG53" s="7">
        <f>BF53/MAX(AQ$12:AQ$80)</f>
        <v>1.0826086956521739E-2</v>
      </c>
      <c r="BH53" s="4">
        <f>(MIN(BF52:BF53)*(BE53-BE52))+(0.5*(MAX(BF52:BF53)-MIN(BF52:BF53))*(BE53-BE52))</f>
        <v>4.3364999999997975</v>
      </c>
    </row>
    <row r="54" spans="2:60" x14ac:dyDescent="0.25">
      <c r="B54" s="4">
        <v>12.712999999999999</v>
      </c>
      <c r="C54" s="4">
        <v>923</v>
      </c>
      <c r="D54" s="6">
        <f>C54/MAX(AG$12:AG$80)</f>
        <v>2.3785594639865997E-2</v>
      </c>
      <c r="E54" s="5">
        <f>(MIN(C53:C54)*(B54-B53))+(0.5*(MAX(C53:C54)-MIN(C53:C54))*(B54-B53))</f>
        <v>4.9629999999997683</v>
      </c>
      <c r="G54" s="4">
        <v>12.71</v>
      </c>
      <c r="H54" s="4">
        <v>188</v>
      </c>
      <c r="I54" s="6">
        <f>H54/MAX(AL$12:AL$80)</f>
        <v>8.279385211608755E-3</v>
      </c>
      <c r="J54" s="5">
        <f>(MIN(H53:H54)*(G54-G53))+(0.5*(MAX(H53:H54)-MIN(H53:H54))*(G54-G53))</f>
        <v>2.0790000000004305</v>
      </c>
      <c r="L54" s="4">
        <v>12.714</v>
      </c>
      <c r="M54" s="4">
        <v>257</v>
      </c>
      <c r="N54" s="6">
        <f>M54/MAX(AQ$12:AQ$80)</f>
        <v>5.5869565217391308E-3</v>
      </c>
      <c r="O54" s="5">
        <f>(MIN(M53:M54)*(L54-L53))+(0.5*(MAX(M53:M54)-MIN(M53:M54))*(L54-L53))</f>
        <v>2.2224999999998962</v>
      </c>
      <c r="Q54" s="4">
        <v>14.106</v>
      </c>
      <c r="R54" s="4">
        <v>962</v>
      </c>
      <c r="S54" s="6">
        <f>R54/MAX(AG$12:AG$80)</f>
        <v>2.4790619765494137E-2</v>
      </c>
      <c r="T54" s="5">
        <f>(MIN(R53:R54)*(Q54-Q53))+(0.5*(MAX(R53:R54)-MIN(R53:R54))*(Q54-Q53))</f>
        <v>6.4609999999996983</v>
      </c>
      <c r="V54" s="4">
        <v>14.103</v>
      </c>
      <c r="W54" s="4">
        <v>138</v>
      </c>
      <c r="X54" s="6">
        <f>W54/MAX(AL$12:AL$80)</f>
        <v>6.0774210595851497E-3</v>
      </c>
      <c r="Y54" s="5">
        <f>(MIN(W53:W54)*(V54-V53))+(0.5*(MAX(W53:W54)-MIN(W53:W54))*(V54-V53))</f>
        <v>1.9004999999999113</v>
      </c>
      <c r="AA54" s="4">
        <v>14.106999999999999</v>
      </c>
      <c r="AB54" s="4">
        <v>421</v>
      </c>
      <c r="AC54" s="6">
        <f>AB54/MAX(AQ$12:AQ$80)</f>
        <v>9.1521739130434789E-3</v>
      </c>
      <c r="AD54" s="5">
        <f>(MIN(AB53:AB54)*(AA54-AA53))+(0.5*(MAX(AB53:AB54)-MIN(AB53:AB54))*(AA54-AA53))</f>
        <v>2.5934999999998789</v>
      </c>
      <c r="AF54" s="4">
        <v>12.313000000000001</v>
      </c>
      <c r="AG54" s="4">
        <v>9174</v>
      </c>
      <c r="AH54" s="9">
        <f>AG54/MAX(AG:AG)</f>
        <v>0.23641283339775801</v>
      </c>
      <c r="AI54" s="8">
        <f>(MIN(AG53:AG54)*(AF54-AF53))+(0.5*(MAX(AG53:AG54)-MIN(AG53:AG54))*(AF54-AF53))</f>
        <v>65.145500000013485</v>
      </c>
      <c r="AK54" s="4">
        <v>12.31</v>
      </c>
      <c r="AL54" s="4">
        <v>2957</v>
      </c>
      <c r="AM54" s="9">
        <f>AL54/MAX(AL:AL)</f>
        <v>0.13022415995067602</v>
      </c>
      <c r="AN54" s="8">
        <f>(MIN(AL53:AL54)*(AK54-AK53))+(0.5*(MAX(AL53:AL54)-MIN(AL53:AL54))*(AK54-AK53))</f>
        <v>21.822499999998978</v>
      </c>
      <c r="AP54" s="4">
        <v>12.307</v>
      </c>
      <c r="AQ54" s="4">
        <v>2478</v>
      </c>
      <c r="AR54" s="9">
        <f>AQ54/MAX(AQ:AQ)</f>
        <v>5.3869565217391308E-2</v>
      </c>
      <c r="AS54" s="8">
        <f>(MIN(AQ53:AQ54)*(AP54-AP53))+(0.5*(MAX(AQ53:AQ54)-MIN(AQ53:AQ54))*(AP54-AP53))</f>
        <v>18.952499999999116</v>
      </c>
      <c r="AU54" s="4">
        <v>12.507</v>
      </c>
      <c r="AV54" s="4">
        <v>860</v>
      </c>
      <c r="AW54" s="7">
        <f>AV54/MAX(AG$12:AG$80)</f>
        <v>2.2162092513851307E-2</v>
      </c>
      <c r="AX54" s="4">
        <f>(MIN(AV53:AV54)*(AU54-AU53))+(0.5*(MAX(AV53:AV54)-MIN(AV53:AV54))*(AU54-AU53))</f>
        <v>6.2599999999993106</v>
      </c>
      <c r="AZ54" s="4">
        <v>12.503</v>
      </c>
      <c r="BA54" s="4">
        <v>468</v>
      </c>
      <c r="BB54" s="7">
        <f>BA54/MAX(AL$12:AL$80)</f>
        <v>2.0610384462940945E-2</v>
      </c>
      <c r="BC54" s="4">
        <f>(MIN(BA53:BA54)*(AZ54-AZ53))+(0.5*(MAX(BA53:BA54)-MIN(BA53:BA54))*(AZ54-AZ53))</f>
        <v>3.9479999999998157</v>
      </c>
      <c r="BE54" s="4">
        <v>12.5</v>
      </c>
      <c r="BF54" s="4">
        <v>224</v>
      </c>
      <c r="BG54" s="7">
        <f>BF54/MAX(AQ$12:AQ$80)</f>
        <v>4.8695652173913039E-3</v>
      </c>
      <c r="BH54" s="4">
        <f>(MIN(BF53:BF54)*(BE54-BE53))+(0.5*(MAX(BF53:BF54)-MIN(BF53:BF54))*(BE54-BE53))</f>
        <v>2.526999999999882</v>
      </c>
    </row>
    <row r="55" spans="2:60" x14ac:dyDescent="0.25">
      <c r="B55" s="4">
        <v>12.72</v>
      </c>
      <c r="C55" s="4">
        <v>675</v>
      </c>
      <c r="D55" s="6">
        <f>C55/MAX(AG$12:AG$80)</f>
        <v>1.7394665635871664E-2</v>
      </c>
      <c r="E55" s="5">
        <f>(MIN(C54:C55)*(B55-B54))+(0.5*(MAX(C54:C55)-MIN(C54:C55))*(B55-B54))</f>
        <v>5.5930000000011582</v>
      </c>
      <c r="G55" s="4">
        <v>12.717000000000001</v>
      </c>
      <c r="H55" s="4">
        <v>275</v>
      </c>
      <c r="I55" s="6">
        <f>H55/MAX(AL$12:AL$80)</f>
        <v>1.2110802836129827E-2</v>
      </c>
      <c r="J55" s="5">
        <f>(MIN(H54:H55)*(G55-G54))+(0.5*(MAX(H54:H55)-MIN(H54:H55))*(G55-G54))</f>
        <v>1.6204999999999243</v>
      </c>
      <c r="L55" s="4">
        <v>12.721</v>
      </c>
      <c r="M55" s="4">
        <v>588</v>
      </c>
      <c r="N55" s="6">
        <f>M55/MAX(AQ$12:AQ$80)</f>
        <v>1.2782608695652174E-2</v>
      </c>
      <c r="O55" s="5">
        <f>(MIN(M54:M55)*(L55-L54))+(0.5*(MAX(M54:M55)-MIN(M54:M55))*(L55-L54))</f>
        <v>2.9574999999998619</v>
      </c>
      <c r="Q55" s="4">
        <v>14.113</v>
      </c>
      <c r="R55" s="4">
        <v>388</v>
      </c>
      <c r="S55" s="6">
        <f>R55/MAX(AG$12:AG$80)</f>
        <v>9.998711506249194E-3</v>
      </c>
      <c r="T55" s="5">
        <f>(MIN(R54:R55)*(Q55-Q54))+(0.5*(MAX(R54:R55)-MIN(R54:R55))*(Q55-Q54))</f>
        <v>4.7249999999997794</v>
      </c>
      <c r="V55" s="4">
        <v>14.11</v>
      </c>
      <c r="W55" s="4">
        <v>187</v>
      </c>
      <c r="X55" s="6">
        <f>W55/MAX(AL$12:AL$80)</f>
        <v>8.2353459285682828E-3</v>
      </c>
      <c r="Y55" s="5">
        <f>(MIN(W54:W55)*(V55-V54))+(0.5*(MAX(W54:W55)-MIN(W54:W55))*(V55-V54))</f>
        <v>1.1374999999999469</v>
      </c>
      <c r="AA55" s="4">
        <v>14.114000000000001</v>
      </c>
      <c r="AB55" s="4">
        <v>198</v>
      </c>
      <c r="AC55" s="6">
        <f>AB55/MAX(AQ$12:AQ$80)</f>
        <v>4.3043478260869567E-3</v>
      </c>
      <c r="AD55" s="5">
        <f>(MIN(AB54:AB55)*(AA55-AA54))+(0.5*(MAX(AB54:AB55)-MIN(AB54:AB55))*(AA55-AA54))</f>
        <v>2.1665000000004486</v>
      </c>
      <c r="AF55" s="4">
        <v>12.321</v>
      </c>
      <c r="AG55" s="4">
        <v>6930</v>
      </c>
      <c r="AH55" s="9">
        <f>AG55/MAX(AG:AG)</f>
        <v>0.17858523386161576</v>
      </c>
      <c r="AI55" s="8">
        <f>(MIN(AG54:AG55)*(AF55-AF54))+(0.5*(MAX(AG54:AG55)-MIN(AG54:AG55))*(AF55-AF54))</f>
        <v>64.415999999992906</v>
      </c>
      <c r="AK55" s="4">
        <v>12.317</v>
      </c>
      <c r="AL55" s="4">
        <v>1857</v>
      </c>
      <c r="AM55" s="9">
        <f>AL55/MAX(AL:AL)</f>
        <v>8.1780948606156686E-2</v>
      </c>
      <c r="AN55" s="8">
        <f>(MIN(AL54:AL55)*(AK55-AK54))+(0.5*(MAX(AL54:AL55)-MIN(AL54:AL55))*(AK55-AK54))</f>
        <v>16.848999999999215</v>
      </c>
      <c r="AP55" s="4">
        <v>12.314</v>
      </c>
      <c r="AQ55" s="4">
        <v>2337</v>
      </c>
      <c r="AR55" s="9">
        <f>AQ55/MAX(AQ:AQ)</f>
        <v>5.0804347826086955E-2</v>
      </c>
      <c r="AS55" s="8">
        <f>(MIN(AQ54:AQ55)*(AP55-AP54))+(0.5*(MAX(AQ54:AQ55)-MIN(AQ54:AQ55))*(AP55-AP54))</f>
        <v>16.85249999999921</v>
      </c>
      <c r="AU55" s="4">
        <v>12.513999999999999</v>
      </c>
      <c r="AV55" s="4">
        <v>1261</v>
      </c>
      <c r="AW55" s="7">
        <f>AV55/MAX(AG$12:AG$80)</f>
        <v>3.2495812395309881E-2</v>
      </c>
      <c r="AX55" s="4">
        <f>(MIN(AV54:AV55)*(AU55-AU54))+(0.5*(MAX(AV54:AV55)-MIN(AV54:AV55))*(AU55-AU54))</f>
        <v>7.4234999999996534</v>
      </c>
      <c r="AZ55" s="4">
        <v>12.51</v>
      </c>
      <c r="BA55" s="4">
        <v>273</v>
      </c>
      <c r="BB55" s="7">
        <f>BA55/MAX(AL$12:AL$80)</f>
        <v>1.2022724270048883E-2</v>
      </c>
      <c r="BC55" s="4">
        <f>(MIN(BA54:BA55)*(AZ55-AZ54))+(0.5*(MAX(BA54:BA55)-MIN(BA54:BA55))*(AZ55-AZ54))</f>
        <v>2.5934999999998789</v>
      </c>
      <c r="BE55" s="4">
        <v>12.507</v>
      </c>
      <c r="BF55" s="4">
        <v>283</v>
      </c>
      <c r="BG55" s="7">
        <f>BF55/MAX(AQ$12:AQ$80)</f>
        <v>6.152173913043478E-3</v>
      </c>
      <c r="BH55" s="4">
        <f>(MIN(BF54:BF55)*(BE55-BE54))+(0.5*(MAX(BF54:BF55)-MIN(BF54:BF55))*(BE55-BE54))</f>
        <v>1.7744999999999171</v>
      </c>
    </row>
    <row r="56" spans="2:60" x14ac:dyDescent="0.25">
      <c r="B56" s="4">
        <v>12.727</v>
      </c>
      <c r="C56" s="4">
        <v>630</v>
      </c>
      <c r="D56" s="6">
        <f>C56/MAX(AG$12:AG$80)</f>
        <v>1.6235021260146889E-2</v>
      </c>
      <c r="E56" s="5">
        <f>(MIN(C55:C56)*(B56-B55))+(0.5*(MAX(C55:C56)-MIN(C55:C56))*(B56-B55))</f>
        <v>4.5674999999997867</v>
      </c>
      <c r="G56" s="4">
        <v>12.724</v>
      </c>
      <c r="H56" s="4">
        <v>553</v>
      </c>
      <c r="I56" s="6">
        <f>H56/MAX(AL$12:AL$80)</f>
        <v>2.4353723521381071E-2</v>
      </c>
      <c r="J56" s="5">
        <f>(MIN(H55:H56)*(G56-G55))+(0.5*(MAX(H55:H56)-MIN(H55:H56))*(G56-G55))</f>
        <v>2.8979999999998647</v>
      </c>
      <c r="L56" s="4">
        <v>12.728</v>
      </c>
      <c r="M56" s="4">
        <v>403</v>
      </c>
      <c r="N56" s="6">
        <f>M56/MAX(AQ$12:AQ$80)</f>
        <v>8.7608695652173912E-3</v>
      </c>
      <c r="O56" s="5">
        <f>(MIN(M55:M56)*(L56-L55))+(0.5*(MAX(M55:M56)-MIN(M55:M56))*(L56-L55))</f>
        <v>3.468499999999838</v>
      </c>
      <c r="Q56" s="4">
        <v>14.12</v>
      </c>
      <c r="R56" s="4">
        <v>443</v>
      </c>
      <c r="S56" s="6">
        <f>R56/MAX(AG$12:AG$80)</f>
        <v>1.1416054632135034E-2</v>
      </c>
      <c r="T56" s="5">
        <f>(MIN(R55:R56)*(Q56-Q55))+(0.5*(MAX(R55:R56)-MIN(R55:R56))*(Q56-Q55))</f>
        <v>2.9084999999998642</v>
      </c>
      <c r="V56" s="4">
        <v>14.117000000000001</v>
      </c>
      <c r="W56" s="4">
        <v>751</v>
      </c>
      <c r="X56" s="6">
        <f>W56/MAX(AL$12:AL$80)</f>
        <v>3.3073501563394545E-2</v>
      </c>
      <c r="Y56" s="5">
        <f>(MIN(W55:W56)*(V56-V55))+(0.5*(MAX(W55:W56)-MIN(W55:W56))*(V56-V55))</f>
        <v>3.2830000000006798</v>
      </c>
      <c r="AA56" s="4">
        <v>14.121</v>
      </c>
      <c r="AB56" s="4">
        <v>274</v>
      </c>
      <c r="AC56" s="6">
        <f>AB56/MAX(AQ$12:AQ$80)</f>
        <v>5.956521739130435E-3</v>
      </c>
      <c r="AD56" s="5">
        <f>(MIN(AB55:AB56)*(AA56-AA55))+(0.5*(MAX(AB55:AB56)-MIN(AB55:AB56))*(AA56-AA55))</f>
        <v>1.6519999999999229</v>
      </c>
      <c r="AF56" s="4">
        <v>12.327999999999999</v>
      </c>
      <c r="AG56" s="4">
        <v>5461</v>
      </c>
      <c r="AH56" s="9">
        <f>AG56/MAX(AG:AG)</f>
        <v>0.14072928746295579</v>
      </c>
      <c r="AI56" s="8">
        <f>(MIN(AG55:AG56)*(AF56-AF55))+(0.5*(MAX(AG55:AG56)-MIN(AG55:AG56))*(AF56-AF55))</f>
        <v>43.368499999997972</v>
      </c>
      <c r="AK56" s="4">
        <v>12.324999999999999</v>
      </c>
      <c r="AL56" s="4">
        <v>2008</v>
      </c>
      <c r="AM56" s="9">
        <f>AL56/MAX(AL:AL)</f>
        <v>8.8430880345267984E-2</v>
      </c>
      <c r="AN56" s="8">
        <f>(MIN(AL55:AL56)*(AK56-AK55))+(0.5*(MAX(AL55:AL56)-MIN(AL55:AL56))*(AK56-AK55))</f>
        <v>15.459999999998297</v>
      </c>
      <c r="AP56" s="4">
        <v>12.321</v>
      </c>
      <c r="AQ56" s="4">
        <v>1739</v>
      </c>
      <c r="AR56" s="6">
        <f>AQ56/MAX(AQ:AQ)</f>
        <v>3.7804347826086958E-2</v>
      </c>
      <c r="AS56" s="5">
        <f>(MIN(AQ55:AQ56)*(AP56-AP55))+(0.5*(MAX(AQ55:AQ56)-MIN(AQ55:AQ56))*(AP56-AP55))</f>
        <v>14.265999999999334</v>
      </c>
      <c r="AU56" s="4">
        <v>12.521000000000001</v>
      </c>
      <c r="AV56" s="4">
        <v>748</v>
      </c>
      <c r="AW56" s="7">
        <f>AV56/MAX(AG$12:AG$80)</f>
        <v>1.9275866512047417E-2</v>
      </c>
      <c r="AX56" s="4">
        <f>(MIN(AV55:AV56)*(AU56-AU55))+(0.5*(MAX(AV55:AV56)-MIN(AV55:AV56))*(AU56-AU55))</f>
        <v>7.031500000001456</v>
      </c>
      <c r="AZ56" s="4">
        <v>12.518000000000001</v>
      </c>
      <c r="BA56" s="4">
        <v>554</v>
      </c>
      <c r="BB56" s="7">
        <f>BA56/MAX(AL$12:AL$80)</f>
        <v>2.4397762804421543E-2</v>
      </c>
      <c r="BC56" s="4">
        <f>(MIN(BA55:BA56)*(AZ56-AZ55))+(0.5*(MAX(BA55:BA56)-MIN(BA55:BA56))*(AZ56-AZ55))</f>
        <v>3.3080000000003702</v>
      </c>
      <c r="BE56" s="4">
        <v>12.515000000000001</v>
      </c>
      <c r="BF56" s="4">
        <v>522</v>
      </c>
      <c r="BG56" s="7">
        <f>BF56/MAX(AQ$12:AQ$80)</f>
        <v>1.1347826086956522E-2</v>
      </c>
      <c r="BH56" s="4">
        <f>(MIN(BF55:BF56)*(BE56-BE55))+(0.5*(MAX(BF55:BF56)-MIN(BF55:BF56))*(BE56-BE55))</f>
        <v>3.2200000000003604</v>
      </c>
    </row>
    <row r="57" spans="2:60" x14ac:dyDescent="0.25">
      <c r="B57" s="4">
        <v>12.734999999999999</v>
      </c>
      <c r="C57" s="4">
        <v>441</v>
      </c>
      <c r="D57" s="6">
        <f>C57/MAX(AG$12:AG$80)</f>
        <v>1.1364514882102822E-2</v>
      </c>
      <c r="E57" s="5">
        <f>(MIN(C56:C57)*(B57-B56))+(0.5*(MAX(C56:C57)-MIN(C56:C57))*(B57-B56))</f>
        <v>4.2839999999995282</v>
      </c>
      <c r="G57" s="4">
        <v>12.731</v>
      </c>
      <c r="H57" s="4">
        <v>271</v>
      </c>
      <c r="I57" s="6">
        <f>H57/MAX(AL$12:AL$80)</f>
        <v>1.193464570396794E-2</v>
      </c>
      <c r="J57" s="5">
        <f>(MIN(H56:H57)*(G57-G56))+(0.5*(MAX(H56:H57)-MIN(H56:H57))*(G57-G56))</f>
        <v>2.8839999999998653</v>
      </c>
      <c r="L57" s="4">
        <v>12.734999999999999</v>
      </c>
      <c r="M57" s="4">
        <v>290</v>
      </c>
      <c r="N57" s="6">
        <f>M57/MAX(AQ$12:AQ$80)</f>
        <v>6.3043478260869567E-3</v>
      </c>
      <c r="O57" s="5">
        <f>(MIN(M56:M57)*(L57-L56))+(0.5*(MAX(M56:M57)-MIN(M56:M57))*(L57-L56))</f>
        <v>2.4254999999998867</v>
      </c>
      <c r="Q57" s="4">
        <v>14.128</v>
      </c>
      <c r="R57" s="4">
        <v>770</v>
      </c>
      <c r="S57" s="6">
        <f>R57/MAX(AG$12:AG$80)</f>
        <v>1.9842803762401752E-2</v>
      </c>
      <c r="T57" s="5">
        <f>(MIN(R56:R57)*(Q57-Q56))+(0.5*(MAX(R56:R57)-MIN(R56:R57))*(Q57-Q56))</f>
        <v>4.852000000000543</v>
      </c>
      <c r="V57" s="4">
        <v>14.124000000000001</v>
      </c>
      <c r="W57" s="4">
        <v>209</v>
      </c>
      <c r="X57" s="6">
        <f>W57/MAX(AL$12:AL$80)</f>
        <v>9.2042101554586694E-3</v>
      </c>
      <c r="Y57" s="5">
        <f>(MIN(W56:W57)*(V57-V56))+(0.5*(MAX(W56:W57)-MIN(W56:W57))*(V57-V56))</f>
        <v>3.3599999999998431</v>
      </c>
      <c r="AA57" s="4">
        <v>14.128</v>
      </c>
      <c r="AB57" s="4">
        <v>319</v>
      </c>
      <c r="AC57" s="6">
        <f>AB57/MAX(AQ$12:AQ$80)</f>
        <v>6.9347826086956525E-3</v>
      </c>
      <c r="AD57" s="5">
        <f>(MIN(AB56:AB57)*(AA57-AA56))+(0.5*(MAX(AB56:AB57)-MIN(AB56:AB57))*(AA57-AA56))</f>
        <v>2.0754999999999031</v>
      </c>
      <c r="AF57" s="4">
        <v>12.335000000000001</v>
      </c>
      <c r="AG57" s="4">
        <v>5813</v>
      </c>
      <c r="AH57" s="9">
        <f>AG57/MAX(AG:AG)</f>
        <v>0.14980028346862517</v>
      </c>
      <c r="AI57" s="8">
        <f>(MIN(AG56:AG57)*(AF57-AF56))+(0.5*(MAX(AG56:AG57)-MIN(AG56:AG57))*(AF57-AF56))</f>
        <v>39.459000000008174</v>
      </c>
      <c r="AK57" s="4">
        <v>12.332000000000001</v>
      </c>
      <c r="AL57" s="4">
        <v>1421</v>
      </c>
      <c r="AM57" s="9">
        <f>AL57/MAX(AL:AL)</f>
        <v>6.2579821200510852E-2</v>
      </c>
      <c r="AN57" s="8">
        <f>(MIN(AL56:AL57)*(AK57-AK56))+(0.5*(MAX(AL56:AL57)-MIN(AL56:AL57))*(AK57-AK56))</f>
        <v>12.001500000002485</v>
      </c>
      <c r="AP57" s="4">
        <v>12.329000000000001</v>
      </c>
      <c r="AQ57" s="4">
        <v>810</v>
      </c>
      <c r="AR57" s="6">
        <f>AQ57/MAX(AQ:AQ)</f>
        <v>1.7608695652173913E-2</v>
      </c>
      <c r="AS57" s="5">
        <f>(MIN(AQ56:AQ57)*(AP57-AP56))+(0.5*(MAX(AQ56:AQ57)-MIN(AQ56:AQ57))*(AP57-AP56))</f>
        <v>10.196000000001142</v>
      </c>
      <c r="AU57" s="4">
        <v>12.528</v>
      </c>
      <c r="AV57" s="4">
        <v>657</v>
      </c>
      <c r="AW57" s="7">
        <f>AV57/MAX(AG$12:AG$80)</f>
        <v>1.6930807885581756E-2</v>
      </c>
      <c r="AX57" s="4">
        <f>(MIN(AV56:AV57)*(AU57-AU56))+(0.5*(MAX(AV56:AV57)-MIN(AV56:AV57))*(AU57-AU56))</f>
        <v>4.9174999999997704</v>
      </c>
      <c r="AZ57" s="4">
        <v>12.525</v>
      </c>
      <c r="BA57" s="4">
        <v>435</v>
      </c>
      <c r="BB57" s="7">
        <f>BA57/MAX(AL$12:AL$80)</f>
        <v>1.9157088122605363E-2</v>
      </c>
      <c r="BC57" s="4">
        <f>(MIN(BA56:BA57)*(AZ57-AZ56))+(0.5*(MAX(BA56:BA57)-MIN(BA56:BA57))*(AZ57-AZ56))</f>
        <v>3.4614999999998384</v>
      </c>
      <c r="BE57" s="4">
        <v>12.522</v>
      </c>
      <c r="BF57" s="4">
        <v>411</v>
      </c>
      <c r="BG57" s="7">
        <f>BF57/MAX(AQ$12:AQ$80)</f>
        <v>8.9347826086956517E-3</v>
      </c>
      <c r="BH57" s="4">
        <f>(MIN(BF56:BF57)*(BE57-BE56))+(0.5*(MAX(BF56:BF57)-MIN(BF56:BF57))*(BE57-BE56))</f>
        <v>3.2654999999998475</v>
      </c>
    </row>
    <row r="58" spans="2:60" x14ac:dyDescent="0.25">
      <c r="B58" s="4">
        <v>12.742000000000001</v>
      </c>
      <c r="C58" s="4">
        <v>542</v>
      </c>
      <c r="D58" s="6">
        <f>C58/MAX(AG$12:AG$80)</f>
        <v>1.3967272258729546E-2</v>
      </c>
      <c r="E58" s="5">
        <f>(MIN(C57:C58)*(B58-B57))+(0.5*(MAX(C57:C58)-MIN(C57:C58))*(B58-B57))</f>
        <v>3.4405000000007124</v>
      </c>
      <c r="G58" s="4">
        <v>12.739000000000001</v>
      </c>
      <c r="H58" s="4">
        <v>342</v>
      </c>
      <c r="I58" s="6">
        <f>H58/MAX(AL$12:AL$80)</f>
        <v>1.5061434799841459E-2</v>
      </c>
      <c r="J58" s="5">
        <f>(MIN(H57:H58)*(G58-G57))+(0.5*(MAX(H57:H58)-MIN(H57:H58))*(G58-G57))</f>
        <v>2.4520000000002744</v>
      </c>
      <c r="L58" s="4">
        <v>12.743</v>
      </c>
      <c r="M58" s="4">
        <v>362</v>
      </c>
      <c r="N58" s="6">
        <f>M58/MAX(AQ$12:AQ$80)</f>
        <v>7.8695652173913049E-3</v>
      </c>
      <c r="O58" s="5">
        <f>(MIN(M57:M58)*(L58-L57))+(0.5*(MAX(M57:M58)-MIN(M57:M58))*(L58-L57))</f>
        <v>2.6080000000002919</v>
      </c>
      <c r="Q58" s="4">
        <v>14.135</v>
      </c>
      <c r="R58" s="4">
        <v>811</v>
      </c>
      <c r="S58" s="6">
        <f>R58/MAX(AG$12:AG$80)</f>
        <v>2.0899368638062105E-2</v>
      </c>
      <c r="T58" s="5">
        <f>(MIN(R57:R58)*(Q58-Q57))+(0.5*(MAX(R57:R58)-MIN(R57:R58))*(Q58-Q57))</f>
        <v>5.5334999999997416</v>
      </c>
      <c r="V58" s="4">
        <v>14.132</v>
      </c>
      <c r="W58" s="4">
        <v>258</v>
      </c>
      <c r="X58" s="6">
        <f>W58/MAX(AL$12:AL$80)</f>
        <v>1.1362135024441802E-2</v>
      </c>
      <c r="Y58" s="5">
        <f>(MIN(W57:W58)*(V58-V57))+(0.5*(MAX(W57:W58)-MIN(W57:W58))*(V58-V57))</f>
        <v>1.8679999999997943</v>
      </c>
      <c r="AA58" s="4">
        <v>14.135999999999999</v>
      </c>
      <c r="AB58" s="4">
        <v>91</v>
      </c>
      <c r="AC58" s="6">
        <f>AB58/MAX(AQ$12:AQ$80)</f>
        <v>1.9782608695652175E-3</v>
      </c>
      <c r="AD58" s="5">
        <f>(MIN(AB57:AB58)*(AA58-AA57))+(0.5*(MAX(AB57:AB58)-MIN(AB57:AB58))*(AA58-AA57))</f>
        <v>1.6399999999998194</v>
      </c>
      <c r="AF58" s="4">
        <v>12.342000000000001</v>
      </c>
      <c r="AG58" s="4">
        <v>4154</v>
      </c>
      <c r="AH58" s="9">
        <f>AG58/MAX(AG:AG)</f>
        <v>0.10704806081690504</v>
      </c>
      <c r="AI58" s="8">
        <f>(MIN(AG57:AG58)*(AF58-AF57))+(0.5*(MAX(AG57:AG58)-MIN(AG57:AG58))*(AF58-AF57))</f>
        <v>34.884499999998368</v>
      </c>
      <c r="AK58" s="4">
        <v>12.339</v>
      </c>
      <c r="AL58" s="4">
        <v>1584</v>
      </c>
      <c r="AM58" s="9">
        <f>AL58/MAX(AL:AL)</f>
        <v>6.9758224336107802E-2</v>
      </c>
      <c r="AN58" s="8">
        <f>(MIN(AL57:AL58)*(AK58-AK57))+(0.5*(MAX(AL57:AL58)-MIN(AL57:AL58))*(AK58-AK57))</f>
        <v>10.517499999999508</v>
      </c>
      <c r="AP58" s="4">
        <v>12.336</v>
      </c>
      <c r="AQ58" s="4">
        <v>1183</v>
      </c>
      <c r="AR58" s="6">
        <f>AQ58/MAX(AQ:AQ)</f>
        <v>2.5717391304347827E-2</v>
      </c>
      <c r="AS58" s="5">
        <f>(MIN(AQ57:AQ58)*(AP58-AP57))+(0.5*(MAX(AQ57:AQ58)-MIN(AQ57:AQ58))*(AP58-AP57))</f>
        <v>6.9754999999996743</v>
      </c>
      <c r="AU58" s="4">
        <v>12.535</v>
      </c>
      <c r="AV58" s="4">
        <v>547</v>
      </c>
      <c r="AW58" s="7">
        <f>AV58/MAX(AG$12:AG$80)</f>
        <v>1.4096121633810075E-2</v>
      </c>
      <c r="AX58" s="4">
        <f>(MIN(AV57:AV58)*(AU58-AU57))+(0.5*(MAX(AV57:AV58)-MIN(AV57:AV58))*(AU58-AU57))</f>
        <v>4.2139999999998032</v>
      </c>
      <c r="AZ58" s="4">
        <v>12.532</v>
      </c>
      <c r="BA58" s="4">
        <v>166</v>
      </c>
      <c r="BB58" s="7">
        <f>BA58/MAX(AL$12:AL$80)</f>
        <v>7.3105209847183685E-3</v>
      </c>
      <c r="BC58" s="4">
        <f>(MIN(BA57:BA58)*(AZ58-AZ57))+(0.5*(MAX(BA57:BA58)-MIN(BA57:BA58))*(AZ58-AZ57))</f>
        <v>2.1034999999999018</v>
      </c>
      <c r="BE58" s="4">
        <v>12.529</v>
      </c>
      <c r="BF58" s="4">
        <v>320</v>
      </c>
      <c r="BG58" s="7">
        <f>BF58/MAX(AQ$12:AQ$80)</f>
        <v>6.956521739130435E-3</v>
      </c>
      <c r="BH58" s="4">
        <f>(MIN(BF57:BF58)*(BE58-BE57))+(0.5*(MAX(BF57:BF58)-MIN(BF57:BF58))*(BE58-BE57))</f>
        <v>2.5584999999998805</v>
      </c>
    </row>
    <row r="59" spans="2:60" x14ac:dyDescent="0.25">
      <c r="B59" s="4">
        <v>12.749000000000001</v>
      </c>
      <c r="C59" s="4">
        <v>595</v>
      </c>
      <c r="D59" s="6">
        <f>C59/MAX(AG$12:AG$80)</f>
        <v>1.5333075634583172E-2</v>
      </c>
      <c r="E59" s="5">
        <f>(MIN(C58:C59)*(B59-B58))+(0.5*(MAX(C58:C59)-MIN(C58:C59))*(B59-B58))</f>
        <v>3.9794999999998142</v>
      </c>
      <c r="G59" s="4">
        <v>12.746</v>
      </c>
      <c r="H59" s="4">
        <v>206</v>
      </c>
      <c r="I59" s="6">
        <f>H59/MAX(AL$12:AL$80)</f>
        <v>9.0720923063372528E-3</v>
      </c>
      <c r="J59" s="5">
        <f>(MIN(H58:H59)*(G59-G58))+(0.5*(MAX(H58:H59)-MIN(H58:H59))*(G59-G58))</f>
        <v>1.9179999999999104</v>
      </c>
      <c r="L59" s="4">
        <v>12.75</v>
      </c>
      <c r="M59" s="4">
        <v>481</v>
      </c>
      <c r="N59" s="6">
        <f>M59/MAX(AQ$12:AQ$80)</f>
        <v>1.0456521739130436E-2</v>
      </c>
      <c r="O59" s="5">
        <f>(MIN(M58:M59)*(L59-L58))+(0.5*(MAX(M58:M59)-MIN(M58:M59))*(L59-L58))</f>
        <v>2.9504999999998622</v>
      </c>
      <c r="Q59" s="4">
        <v>14.148</v>
      </c>
      <c r="R59" s="4">
        <v>555</v>
      </c>
      <c r="S59" s="6">
        <f>R59/MAX(AG$12:AG$80)</f>
        <v>1.4302280633938926E-2</v>
      </c>
      <c r="T59" s="5">
        <f>(MIN(R58:R59)*(Q59-Q58))+(0.5*(MAX(R58:R59)-MIN(R58:R59))*(Q59-Q58))</f>
        <v>8.8789999999999321</v>
      </c>
      <c r="V59" s="4">
        <v>14.138999999999999</v>
      </c>
      <c r="W59" s="4">
        <v>292</v>
      </c>
      <c r="X59" s="6">
        <f>W59/MAX(AL$12:AL$80)</f>
        <v>1.2859470647817853E-2</v>
      </c>
      <c r="Y59" s="5">
        <f>(MIN(W58:W59)*(V59-V58))+(0.5*(MAX(W58:W59)-MIN(W58:W59))*(V59-V58))</f>
        <v>1.9249999999999101</v>
      </c>
      <c r="AA59" s="4">
        <v>14.148999999999999</v>
      </c>
      <c r="AB59" s="4">
        <v>152</v>
      </c>
      <c r="AC59" s="6">
        <f>AB59/MAX(AQ$12:AQ$80)</f>
        <v>3.3043478260869567E-3</v>
      </c>
      <c r="AD59" s="5">
        <f>(MIN(AB58:AB59)*(AA59-AA58))+(0.5*(MAX(AB58:AB59)-MIN(AB58:AB59))*(AA59-AA58))</f>
        <v>1.5794999999999879</v>
      </c>
      <c r="AF59" s="4">
        <v>12.349</v>
      </c>
      <c r="AG59" s="4">
        <v>3320</v>
      </c>
      <c r="AH59" s="9">
        <f>AG59/MAX(AG:AG)</f>
        <v>8.5555985053472491E-2</v>
      </c>
      <c r="AI59" s="8">
        <f>(MIN(AG58:AG59)*(AF59-AF58))+(0.5*(MAX(AG58:AG59)-MIN(AG58:AG59))*(AF59-AF58))</f>
        <v>26.158999999998777</v>
      </c>
      <c r="AK59" s="4">
        <v>12.346</v>
      </c>
      <c r="AL59" s="4">
        <v>770</v>
      </c>
      <c r="AM59" s="6">
        <f>AL59/MAX(AL:AL)</f>
        <v>3.391024794116352E-2</v>
      </c>
      <c r="AN59" s="5">
        <f>(MIN(AL58:AL59)*(AK59-AK58))+(0.5*(MAX(AL58:AL59)-MIN(AL58:AL59))*(AK59-AK58))</f>
        <v>8.2389999999996153</v>
      </c>
      <c r="AP59" s="4">
        <v>12.343</v>
      </c>
      <c r="AQ59" s="4">
        <v>804</v>
      </c>
      <c r="AR59" s="6">
        <f>AQ59/MAX(AQ:AQ)</f>
        <v>1.7478260869565217E-2</v>
      </c>
      <c r="AS59" s="5">
        <f>(MIN(AQ58:AQ59)*(AP59-AP58))+(0.5*(MAX(AQ58:AQ59)-MIN(AQ58:AQ59))*(AP59-AP58))</f>
        <v>6.9544999999996753</v>
      </c>
      <c r="AU59" s="4">
        <v>12.542</v>
      </c>
      <c r="AV59" s="4">
        <v>609</v>
      </c>
      <c r="AW59" s="7">
        <f>AV59/MAX(AG$12:AG$80)</f>
        <v>1.5693853884808658E-2</v>
      </c>
      <c r="AX59" s="4">
        <f>(MIN(AV58:AV59)*(AU59-AU58))+(0.5*(MAX(AV58:AV59)-MIN(AV58:AV59))*(AU59-AU58))</f>
        <v>4.0459999999998111</v>
      </c>
      <c r="AZ59" s="4">
        <v>12.539</v>
      </c>
      <c r="BA59" s="4">
        <v>220</v>
      </c>
      <c r="BB59" s="7">
        <f>BA59/MAX(AL$12:AL$80)</f>
        <v>9.6886422689038618E-3</v>
      </c>
      <c r="BC59" s="4">
        <f>(MIN(BA58:BA59)*(AZ59-AZ58))+(0.5*(MAX(BA58:BA59)-MIN(BA58:BA59))*(AZ59-AZ58))</f>
        <v>1.3509999999999369</v>
      </c>
      <c r="BE59" s="4">
        <v>12.536</v>
      </c>
      <c r="BF59" s="4">
        <v>338</v>
      </c>
      <c r="BG59" s="7">
        <f>BF59/MAX(AQ$12:AQ$80)</f>
        <v>7.3478260869565219E-3</v>
      </c>
      <c r="BH59" s="4">
        <f>(MIN(BF58:BF59)*(BE59-BE58))+(0.5*(MAX(BF58:BF59)-MIN(BF58:BF59))*(BE59-BE58))</f>
        <v>2.3029999999998925</v>
      </c>
    </row>
    <row r="60" spans="2:60" x14ac:dyDescent="0.25">
      <c r="B60" s="4">
        <v>12.756</v>
      </c>
      <c r="C60" s="4">
        <v>626</v>
      </c>
      <c r="D60" s="6">
        <f>C60/MAX(AG$12:AG$80)</f>
        <v>1.6131941760082463E-2</v>
      </c>
      <c r="E60" s="5">
        <f>(MIN(C59:C60)*(B60-B59))+(0.5*(MAX(C59:C60)-MIN(C59:C60))*(B60-B59))</f>
        <v>4.2734999999998005</v>
      </c>
      <c r="G60" s="4">
        <v>12.753</v>
      </c>
      <c r="H60" s="4">
        <v>121</v>
      </c>
      <c r="I60" s="6">
        <f>H60/MAX(AL$12:AL$80)</f>
        <v>5.3287532478971241E-3</v>
      </c>
      <c r="J60" s="5">
        <f>(MIN(H59:H60)*(G60-G59))+(0.5*(MAX(H59:H60)-MIN(H59:H60))*(G60-G59))</f>
        <v>1.1444999999999466</v>
      </c>
      <c r="L60" s="4">
        <v>12.757</v>
      </c>
      <c r="M60" s="4">
        <v>107</v>
      </c>
      <c r="N60" s="6">
        <f>M60/MAX(AQ$12:AQ$80)</f>
        <v>2.3260869565217392E-3</v>
      </c>
      <c r="O60" s="5">
        <f>(MIN(M59:M60)*(L60-L59))+(0.5*(MAX(M59:M60)-MIN(M59:M60))*(L60-L59))</f>
        <v>2.0579999999999039</v>
      </c>
      <c r="Q60" s="4">
        <v>14.156000000000001</v>
      </c>
      <c r="R60" s="4">
        <v>541</v>
      </c>
      <c r="S60" s="6">
        <f>R60/MAX(AG$12:AG$80)</f>
        <v>1.3941502383713439E-2</v>
      </c>
      <c r="T60" s="5">
        <f>(MIN(R59:R60)*(Q60-Q59))+(0.5*(MAX(R59:R60)-MIN(R59:R60))*(Q60-Q59))</f>
        <v>4.3840000000004906</v>
      </c>
      <c r="V60" s="4">
        <v>14.151999999999999</v>
      </c>
      <c r="W60" s="4">
        <v>139</v>
      </c>
      <c r="X60" s="6">
        <f>W60/MAX(AL$12:AL$80)</f>
        <v>6.1214603426256219E-3</v>
      </c>
      <c r="Y60" s="5">
        <f>(MIN(W59:W60)*(V60-V59))+(0.5*(MAX(W59:W60)-MIN(W59:W60))*(V60-V59))</f>
        <v>2.8014999999999786</v>
      </c>
      <c r="AA60" s="4">
        <v>14.156000000000001</v>
      </c>
      <c r="AB60" s="4">
        <v>235</v>
      </c>
      <c r="AC60" s="6">
        <f>AB60/MAX(AQ$12:AQ$80)</f>
        <v>5.1086956521739129E-3</v>
      </c>
      <c r="AD60" s="5">
        <f>(MIN(AB59:AB60)*(AA60-AA59))+(0.5*(MAX(AB59:AB60)-MIN(AB59:AB60))*(AA60-AA59))</f>
        <v>1.3545000000002805</v>
      </c>
      <c r="AF60" s="4">
        <v>12.356</v>
      </c>
      <c r="AG60" s="4">
        <v>3189</v>
      </c>
      <c r="AH60" s="9">
        <f>AG60/MAX(AG:AG)</f>
        <v>8.2180131426362588E-2</v>
      </c>
      <c r="AI60" s="8">
        <f>(MIN(AG59:AG60)*(AF60-AF59))+(0.5*(MAX(AG59:AG60)-MIN(AG59:AG60))*(AF60-AF59))</f>
        <v>22.781499999998935</v>
      </c>
      <c r="AK60" s="4">
        <v>12.353</v>
      </c>
      <c r="AL60" s="4">
        <v>812</v>
      </c>
      <c r="AM60" s="6">
        <f>AL60/MAX(AL:AL)</f>
        <v>3.5759897828863345E-2</v>
      </c>
      <c r="AN60" s="5">
        <f>(MIN(AL59:AL60)*(AK60-AK59))+(0.5*(MAX(AL59:AL60)-MIN(AL59:AL60))*(AK60-AK59))</f>
        <v>5.5369999999997415</v>
      </c>
      <c r="AP60" s="4">
        <v>12.35</v>
      </c>
      <c r="AQ60" s="4">
        <v>864</v>
      </c>
      <c r="AR60" s="6">
        <f>AQ60/MAX(AQ:AQ)</f>
        <v>1.8782608695652174E-2</v>
      </c>
      <c r="AS60" s="5">
        <f>(MIN(AQ59:AQ60)*(AP60-AP59))+(0.5*(MAX(AQ59:AQ60)-MIN(AQ59:AQ60))*(AP60-AP59))</f>
        <v>5.8379999999997274</v>
      </c>
      <c r="AU60" s="4">
        <v>12.548999999999999</v>
      </c>
      <c r="AV60" s="4">
        <v>474</v>
      </c>
      <c r="AW60" s="7">
        <f>AV60/MAX(AG$12:AG$80)</f>
        <v>1.2214920757634326E-2</v>
      </c>
      <c r="AX60" s="4">
        <f>(MIN(AV59:AV60)*(AU60-AU59))+(0.5*(MAX(AV59:AV60)-MIN(AV59:AV60))*(AU60-AU59))</f>
        <v>3.790499999999823</v>
      </c>
      <c r="AZ60" s="4">
        <v>12.545999999999999</v>
      </c>
      <c r="BA60" s="4">
        <v>330</v>
      </c>
      <c r="BB60" s="7">
        <f>BA60/MAX(AL$12:AL$80)</f>
        <v>1.4532963403355793E-2</v>
      </c>
      <c r="BC60" s="4">
        <f>(MIN(BA59:BA60)*(AZ60-AZ59))+(0.5*(MAX(BA59:BA60)-MIN(BA59:BA60))*(AZ60-AZ59))</f>
        <v>1.9249999999999101</v>
      </c>
      <c r="BE60" s="4">
        <v>12.542999999999999</v>
      </c>
      <c r="BF60" s="4">
        <v>194</v>
      </c>
      <c r="BG60" s="7">
        <f>BF60/MAX(AQ$12:AQ$80)</f>
        <v>4.2173913043478265E-3</v>
      </c>
      <c r="BH60" s="4">
        <f>(MIN(BF59:BF60)*(BE60-BE59))+(0.5*(MAX(BF59:BF60)-MIN(BF59:BF60))*(BE60-BE59))</f>
        <v>1.8619999999999131</v>
      </c>
    </row>
    <row r="61" spans="2:60" x14ac:dyDescent="0.25">
      <c r="B61" s="4">
        <v>12.763</v>
      </c>
      <c r="C61" s="4">
        <v>491</v>
      </c>
      <c r="D61" s="6">
        <f>C61/MAX(AG$12:AG$80)</f>
        <v>1.2653008632908131E-2</v>
      </c>
      <c r="E61" s="5">
        <f>(MIN(C60:C61)*(B61-B60))+(0.5*(MAX(C60:C61)-MIN(C60:C61))*(B61-B60))</f>
        <v>3.9094999999998175</v>
      </c>
      <c r="G61" s="4">
        <v>12.76</v>
      </c>
      <c r="H61" s="4">
        <v>231</v>
      </c>
      <c r="I61" s="6">
        <f>H61/MAX(AL$12:AL$80)</f>
        <v>1.0173074382349056E-2</v>
      </c>
      <c r="J61" s="5">
        <f>(MIN(H60:H61)*(G61-G60))+(0.5*(MAX(H60:H61)-MIN(H60:H61))*(G61-G60))</f>
        <v>1.2319999999999425</v>
      </c>
      <c r="L61" s="4">
        <v>12.763999999999999</v>
      </c>
      <c r="M61" s="4">
        <v>502</v>
      </c>
      <c r="N61" s="6">
        <f>M61/MAX(AQ$12:AQ$80)</f>
        <v>1.0913043478260869E-2</v>
      </c>
      <c r="O61" s="5">
        <f>(MIN(M60:M61)*(L61-L60))+(0.5*(MAX(M60:M61)-MIN(M60:M61))*(L61-L60))</f>
        <v>2.1314999999999005</v>
      </c>
      <c r="Q61" s="4">
        <v>14.163</v>
      </c>
      <c r="R61" s="4">
        <v>884</v>
      </c>
      <c r="S61" s="6">
        <f>R61/MAX(AG$12:AG$80)</f>
        <v>2.2780569514237858E-2</v>
      </c>
      <c r="T61" s="5">
        <f>(MIN(R60:R61)*(Q61-Q60))+(0.5*(MAX(R60:R61)-MIN(R60:R61))*(Q61-Q60))</f>
        <v>4.9874999999997671</v>
      </c>
      <c r="V61" s="4">
        <v>14.159000000000001</v>
      </c>
      <c r="W61" s="4">
        <v>235</v>
      </c>
      <c r="X61" s="6">
        <f>W61/MAX(AL$12:AL$80)</f>
        <v>1.0349231514510943E-2</v>
      </c>
      <c r="Y61" s="5">
        <f>(MIN(W60:W61)*(V61-V60))+(0.5*(MAX(W60:W61)-MIN(W60:W61))*(V61-V60))</f>
        <v>1.3090000000002711</v>
      </c>
      <c r="AA61" s="4">
        <v>14.163</v>
      </c>
      <c r="AB61" s="4">
        <v>281</v>
      </c>
      <c r="AC61" s="6">
        <f>AB61/MAX(AQ$12:AQ$80)</f>
        <v>6.1086956521739129E-3</v>
      </c>
      <c r="AD61" s="5">
        <f>(MIN(AB60:AB61)*(AA61-AA60))+(0.5*(MAX(AB60:AB61)-MIN(AB60:AB61))*(AA61-AA60))</f>
        <v>1.8059999999999157</v>
      </c>
      <c r="AF61" s="4">
        <v>12.364000000000001</v>
      </c>
      <c r="AG61" s="4">
        <v>2624</v>
      </c>
      <c r="AH61" s="9">
        <f>AG61/MAX(AG:AG)</f>
        <v>6.7620152042262599E-2</v>
      </c>
      <c r="AI61" s="8">
        <f>(MIN(AG60:AG61)*(AF61-AF60))+(0.5*(MAX(AG60:AG61)-MIN(AG60:AG61))*(AF61-AF60))</f>
        <v>23.252000000002603</v>
      </c>
      <c r="AK61" s="4">
        <v>12.36</v>
      </c>
      <c r="AL61" s="4">
        <v>1060</v>
      </c>
      <c r="AM61" s="6">
        <f>AL61/MAX(AL:AL)</f>
        <v>4.6681640022900428E-2</v>
      </c>
      <c r="AN61" s="5">
        <f>(MIN(AL60:AL61)*(AK61-AK60))+(0.5*(MAX(AL60:AL61)-MIN(AL60:AL61))*(AK61-AK60))</f>
        <v>6.5519999999996941</v>
      </c>
      <c r="AP61" s="4">
        <v>12.356999999999999</v>
      </c>
      <c r="AQ61" s="4">
        <v>641</v>
      </c>
      <c r="AR61" s="6">
        <f>AQ61/MAX(AQ:AQ)</f>
        <v>1.3934782608695653E-2</v>
      </c>
      <c r="AS61" s="5">
        <f>(MIN(AQ60:AQ61)*(AP61-AP60))+(0.5*(MAX(AQ60:AQ61)-MIN(AQ60:AQ61))*(AP61-AP60))</f>
        <v>5.267499999999754</v>
      </c>
      <c r="AU61" s="4">
        <v>12.557</v>
      </c>
      <c r="AV61" s="4">
        <v>453</v>
      </c>
      <c r="AW61" s="7">
        <f>AV61/MAX(AG$12:AG$80)</f>
        <v>1.1673753382296096E-2</v>
      </c>
      <c r="AX61" s="4">
        <f>(MIN(AV60:AV61)*(AU61-AU60))+(0.5*(MAX(AV60:AV61)-MIN(AV60:AV61))*(AU61-AU60))</f>
        <v>3.708000000000415</v>
      </c>
      <c r="AZ61" s="4">
        <v>12.553000000000001</v>
      </c>
      <c r="BA61" s="4">
        <v>298</v>
      </c>
      <c r="BB61" s="7">
        <f>BA61/MAX(AL$12:AL$80)</f>
        <v>1.3123706346060686E-2</v>
      </c>
      <c r="BC61" s="4">
        <f>(MIN(BA60:BA61)*(AZ61-AZ60))+(0.5*(MAX(BA60:BA61)-MIN(BA60:BA61))*(AZ61-AZ60))</f>
        <v>2.1980000000004551</v>
      </c>
      <c r="BE61" s="4">
        <v>12.55</v>
      </c>
      <c r="BF61" s="4">
        <v>327</v>
      </c>
      <c r="BG61" s="7">
        <f>BF61/MAX(AQ$12:AQ$80)</f>
        <v>7.1086956521739129E-3</v>
      </c>
      <c r="BH61" s="4">
        <f>(MIN(BF60:BF61)*(BE61-BE60))+(0.5*(MAX(BF60:BF61)-MIN(BF60:BF61))*(BE61-BE60))</f>
        <v>1.8235000000003776</v>
      </c>
    </row>
    <row r="62" spans="2:60" x14ac:dyDescent="0.25">
      <c r="B62" s="4">
        <v>12.77</v>
      </c>
      <c r="C62" s="4">
        <v>638</v>
      </c>
      <c r="D62" s="6">
        <f>C62/MAX(AG$12:AG$80)</f>
        <v>1.6441180260275738E-2</v>
      </c>
      <c r="E62" s="5">
        <f>(MIN(C61:C62)*(B62-B61))+(0.5*(MAX(C61:C62)-MIN(C61:C62))*(B62-B61))</f>
        <v>3.9514999999998155</v>
      </c>
      <c r="G62" s="4">
        <v>12.766999999999999</v>
      </c>
      <c r="H62" s="4">
        <v>103</v>
      </c>
      <c r="I62" s="6">
        <f>H62/MAX(AL$12:AL$80)</f>
        <v>4.5360461531686264E-3</v>
      </c>
      <c r="J62" s="5">
        <f>(MIN(H61:H62)*(G62-G61))+(0.5*(MAX(H61:H62)-MIN(H61:H62))*(G62-G61))</f>
        <v>1.1689999999999454</v>
      </c>
      <c r="L62" s="4">
        <v>12.771000000000001</v>
      </c>
      <c r="M62" s="4">
        <v>168</v>
      </c>
      <c r="N62" s="6">
        <f>M62/MAX(AQ$12:AQ$80)</f>
        <v>3.6521739130434784E-3</v>
      </c>
      <c r="O62" s="5">
        <f>(MIN(M61:M62)*(L62-L61))+(0.5*(MAX(M61:M62)-MIN(M61:M62))*(L62-L61))</f>
        <v>2.3450000000004856</v>
      </c>
      <c r="Q62" s="4">
        <v>14.17</v>
      </c>
      <c r="R62" s="4">
        <v>390</v>
      </c>
      <c r="S62" s="6">
        <f>R62/MAX(AG$12:AG$80)</f>
        <v>1.0050251256281407E-2</v>
      </c>
      <c r="T62" s="5">
        <f>(MIN(R61:R62)*(Q62-Q61))+(0.5*(MAX(R61:R62)-MIN(R61:R62))*(Q62-Q61))</f>
        <v>4.4589999999997918</v>
      </c>
      <c r="V62" s="4">
        <v>14.167</v>
      </c>
      <c r="W62" s="4">
        <v>132</v>
      </c>
      <c r="X62" s="6">
        <f>W62/MAX(AL$12:AL$80)</f>
        <v>5.8131853613423174E-3</v>
      </c>
      <c r="Y62" s="5">
        <f>(MIN(W61:W62)*(V62-V61))+(0.5*(MAX(W61:W62)-MIN(W61:W62))*(V62-V61))</f>
        <v>1.4679999999998383</v>
      </c>
      <c r="AA62" s="4">
        <v>14.170999999999999</v>
      </c>
      <c r="AB62" s="4">
        <v>238</v>
      </c>
      <c r="AC62" s="6">
        <f>AB62/MAX(AQ$12:AQ$80)</f>
        <v>5.1739130434782605E-3</v>
      </c>
      <c r="AD62" s="5">
        <f>(MIN(AB61:AB62)*(AA62-AA61))+(0.5*(MAX(AB61:AB62)-MIN(AB61:AB62))*(AA62-AA61))</f>
        <v>2.0759999999997714</v>
      </c>
      <c r="AF62" s="4">
        <v>12.371</v>
      </c>
      <c r="AG62" s="4">
        <v>2128</v>
      </c>
      <c r="AH62" s="9">
        <f>AG62/MAX(AG:AG)</f>
        <v>5.4838294034273934E-2</v>
      </c>
      <c r="AI62" s="8">
        <f>(MIN(AG61:AG62)*(AF62-AF61))+(0.5*(MAX(AG61:AG62)-MIN(AG61:AG62))*(AF62-AF61))</f>
        <v>16.631999999999223</v>
      </c>
      <c r="AK62" s="4">
        <v>12.367000000000001</v>
      </c>
      <c r="AL62" s="4">
        <v>425</v>
      </c>
      <c r="AM62" s="6">
        <f>AL62/MAX(AL:AL)</f>
        <v>1.8716695292200644E-2</v>
      </c>
      <c r="AN62" s="5">
        <f>(MIN(AL61:AL62)*(AK62-AK61))+(0.5*(MAX(AL61:AL62)-MIN(AL61:AL62))*(AK62-AK61))</f>
        <v>5.1975000000010763</v>
      </c>
      <c r="AP62" s="4">
        <v>12.364000000000001</v>
      </c>
      <c r="AQ62" s="4">
        <v>674</v>
      </c>
      <c r="AR62" s="6">
        <f>AQ62/MAX(AQ:AQ)</f>
        <v>1.4652173913043479E-2</v>
      </c>
      <c r="AS62" s="5">
        <f>(MIN(AQ61:AQ62)*(AP62-AP61))+(0.5*(MAX(AQ61:AQ62)-MIN(AQ61:AQ62))*(AP62-AP61))</f>
        <v>4.6025000000009531</v>
      </c>
      <c r="AU62" s="4">
        <v>12.564</v>
      </c>
      <c r="AV62" s="4">
        <v>512</v>
      </c>
      <c r="AW62" s="7">
        <f>AV62/MAX(AG$12:AG$80)</f>
        <v>1.319417600824636E-2</v>
      </c>
      <c r="AX62" s="4">
        <f>(MIN(AV61:AV62)*(AU62-AU61))+(0.5*(MAX(AV61:AV62)-MIN(AV61:AV62))*(AU62-AU61))</f>
        <v>3.3774999999998423</v>
      </c>
      <c r="AZ62" s="4">
        <v>12.56</v>
      </c>
      <c r="BA62" s="4">
        <v>424</v>
      </c>
      <c r="BB62" s="7">
        <f>BA62/MAX(AL$12:AL$80)</f>
        <v>1.8672656009160172E-2</v>
      </c>
      <c r="BC62" s="4">
        <f>(MIN(BA61:BA62)*(AZ62-AZ61))+(0.5*(MAX(BA61:BA62)-MIN(BA61:BA62))*(AZ62-AZ61))</f>
        <v>2.526999999999882</v>
      </c>
      <c r="BE62" s="4">
        <v>12.557</v>
      </c>
      <c r="BF62" s="4">
        <v>190</v>
      </c>
      <c r="BG62" s="7">
        <f>BF62/MAX(AQ$12:AQ$80)</f>
        <v>4.1304347826086954E-3</v>
      </c>
      <c r="BH62" s="4">
        <f>(MIN(BF61:BF62)*(BE62-BE61))+(0.5*(MAX(BF61:BF62)-MIN(BF61:BF62))*(BE62-BE61))</f>
        <v>1.8094999999999155</v>
      </c>
    </row>
    <row r="63" spans="2:60" x14ac:dyDescent="0.25">
      <c r="B63" s="4">
        <v>12.778</v>
      </c>
      <c r="C63" s="4">
        <v>421</v>
      </c>
      <c r="D63" s="6">
        <f>C63/MAX(AG$12:AG$80)</f>
        <v>1.0849117381780699E-2</v>
      </c>
      <c r="E63" s="5">
        <f>(MIN(C62:C63)*(B63-B62))+(0.5*(MAX(C62:C63)-MIN(C62:C63))*(B63-B62))</f>
        <v>4.2360000000004741</v>
      </c>
      <c r="G63" s="4">
        <v>12.773999999999999</v>
      </c>
      <c r="H63" s="4">
        <v>122</v>
      </c>
      <c r="I63" s="6">
        <f>H63/MAX(AL$12:AL$80)</f>
        <v>5.3727925309375963E-3</v>
      </c>
      <c r="J63" s="5">
        <f>(MIN(H62:H63)*(G63-G62))+(0.5*(MAX(H62:H63)-MIN(H62:H63))*(G63-G62))</f>
        <v>0.78749999999996323</v>
      </c>
      <c r="L63" s="4">
        <v>12.778</v>
      </c>
      <c r="M63" s="4">
        <v>368</v>
      </c>
      <c r="N63" s="6">
        <f>M63/MAX(AQ$12:AQ$80)</f>
        <v>8.0000000000000002E-3</v>
      </c>
      <c r="O63" s="5">
        <f>(MIN(M62:M63)*(L63-L62))+(0.5*(MAX(M62:M63)-MIN(M62:M63))*(L63-L62))</f>
        <v>1.8759999999999124</v>
      </c>
      <c r="Q63" s="4">
        <v>14.177</v>
      </c>
      <c r="R63" s="4">
        <v>607</v>
      </c>
      <c r="S63" s="6">
        <f>R63/MAX(AG$12:AG$80)</f>
        <v>1.5642314134776448E-2</v>
      </c>
      <c r="T63" s="5">
        <f>(MIN(R62:R63)*(Q63-Q62))+(0.5*(MAX(R62:R63)-MIN(R62:R63))*(Q63-Q62))</f>
        <v>3.4894999999998371</v>
      </c>
      <c r="V63" s="4">
        <v>14.173999999999999</v>
      </c>
      <c r="W63" s="4">
        <v>222</v>
      </c>
      <c r="X63" s="6">
        <f>W63/MAX(AL$12:AL$80)</f>
        <v>9.7767208349848062E-3</v>
      </c>
      <c r="Y63" s="5">
        <f>(MIN(W62:W63)*(V63-V62))+(0.5*(MAX(W62:W63)-MIN(W62:W63))*(V63-V62))</f>
        <v>1.2389999999999421</v>
      </c>
      <c r="AA63" s="4">
        <v>14.178000000000001</v>
      </c>
      <c r="AB63" s="4">
        <v>84</v>
      </c>
      <c r="AC63" s="6">
        <f>AB63/MAX(AQ$12:AQ$80)</f>
        <v>1.8260869565217392E-3</v>
      </c>
      <c r="AD63" s="5">
        <f>(MIN(AB62:AB63)*(AA63-AA62))+(0.5*(MAX(AB62:AB63)-MIN(AB62:AB63))*(AA63-AA62))</f>
        <v>1.1270000000002334</v>
      </c>
      <c r="AF63" s="4">
        <v>12.378</v>
      </c>
      <c r="AG63" s="4">
        <v>1798</v>
      </c>
      <c r="AH63" s="6">
        <f>AG63/MAX(AG:AG)</f>
        <v>4.6334235278958899E-2</v>
      </c>
      <c r="AI63" s="5">
        <f>(MIN(AG62:AG63)*(AF63-AF62))+(0.5*(MAX(AG62:AG63)-MIN(AG62:AG63))*(AF63-AF62))</f>
        <v>13.740999999999358</v>
      </c>
      <c r="AK63" s="4">
        <v>12.375</v>
      </c>
      <c r="AL63" s="4">
        <v>568</v>
      </c>
      <c r="AM63" s="6">
        <f>AL63/MAX(AL:AL)</f>
        <v>2.5014312766988154E-2</v>
      </c>
      <c r="AN63" s="5">
        <f>(MIN(AL62:AL63)*(AK63-AK62))+(0.5*(MAX(AL62:AL63)-MIN(AL62:AL63))*(AK63-AK62))</f>
        <v>3.9719999999995625</v>
      </c>
      <c r="AP63" s="4">
        <v>12.372</v>
      </c>
      <c r="AQ63" s="4">
        <v>735</v>
      </c>
      <c r="AR63" s="6">
        <f>AQ63/MAX(AQ:AQ)</f>
        <v>1.5978260869565216E-2</v>
      </c>
      <c r="AS63" s="5">
        <f>(MIN(AQ62:AQ63)*(AP63-AP62))+(0.5*(MAX(AQ62:AQ63)-MIN(AQ62:AQ63))*(AP63-AP62))</f>
        <v>5.6359999999993793</v>
      </c>
      <c r="AU63" s="4">
        <v>12.571</v>
      </c>
      <c r="AV63" s="4">
        <v>480</v>
      </c>
      <c r="AW63" s="7">
        <f>AV63/MAX(AG$12:AG$80)</f>
        <v>1.2369540007730962E-2</v>
      </c>
      <c r="AX63" s="4">
        <f>(MIN(AV62:AV63)*(AU63-AU62))+(0.5*(MAX(AV62:AV63)-MIN(AV62:AV63))*(AU63-AU62))</f>
        <v>3.4719999999998379</v>
      </c>
      <c r="AZ63" s="4">
        <v>12.568</v>
      </c>
      <c r="BA63" s="4">
        <v>106</v>
      </c>
      <c r="BB63" s="7">
        <f>BA63/MAX(AL$12:AL$80)</f>
        <v>4.668164002290043E-3</v>
      </c>
      <c r="BC63" s="4">
        <f>(MIN(BA62:BA63)*(AZ63-AZ62))+(0.5*(MAX(BA62:BA63)-MIN(BA62:BA63))*(AZ63-AZ62))</f>
        <v>2.1199999999997665</v>
      </c>
      <c r="BE63" s="4">
        <v>12.565</v>
      </c>
      <c r="BF63" s="4">
        <v>250</v>
      </c>
      <c r="BG63" s="7">
        <f>BF63/MAX(AQ$12:AQ$80)</f>
        <v>5.434782608695652E-3</v>
      </c>
      <c r="BH63" s="4">
        <f>(MIN(BF62:BF63)*(BE63-BE62))+(0.5*(MAX(BF62:BF63)-MIN(BF62:BF63))*(BE63-BE62))</f>
        <v>1.7599999999998062</v>
      </c>
    </row>
    <row r="64" spans="2:60" x14ac:dyDescent="0.25">
      <c r="B64" s="4">
        <v>12.785</v>
      </c>
      <c r="C64" s="4">
        <v>222</v>
      </c>
      <c r="D64" s="6">
        <f>C64/MAX(AG$12:AG$80)</f>
        <v>5.7209122535755701E-3</v>
      </c>
      <c r="E64" s="5">
        <f>(MIN(C63:C64)*(B64-B63))+(0.5*(MAX(C63:C64)-MIN(C63:C64))*(B64-B63))</f>
        <v>2.2504999999998949</v>
      </c>
      <c r="G64" s="4">
        <v>12.781000000000001</v>
      </c>
      <c r="H64" s="4">
        <v>323</v>
      </c>
      <c r="I64" s="6">
        <f>H64/MAX(AL$12:AL$80)</f>
        <v>1.4224688422072489E-2</v>
      </c>
      <c r="J64" s="5">
        <f>(MIN(H63:H64)*(G64-G63))+(0.5*(MAX(H63:H64)-MIN(H63:H64))*(G64-G63))</f>
        <v>1.5575000000003225</v>
      </c>
      <c r="L64" s="4">
        <v>12.786</v>
      </c>
      <c r="M64" s="4">
        <v>337</v>
      </c>
      <c r="N64" s="6">
        <f>M64/MAX(AQ$12:AQ$80)</f>
        <v>7.3260869565217393E-3</v>
      </c>
      <c r="O64" s="5">
        <f>(MIN(M63:M64)*(L64-L63))+(0.5*(MAX(M63:M64)-MIN(M63:M64))*(L64-L63))</f>
        <v>2.8199999999996894</v>
      </c>
      <c r="Q64" s="4">
        <v>14.183999999999999</v>
      </c>
      <c r="R64" s="4">
        <v>237</v>
      </c>
      <c r="S64" s="6">
        <f>R64/MAX(AG$12:AG$80)</f>
        <v>6.1074603788171629E-3</v>
      </c>
      <c r="T64" s="5">
        <f>(MIN(R63:R64)*(Q64-Q63))+(0.5*(MAX(R63:R64)-MIN(R63:R64))*(Q64-Q63))</f>
        <v>2.9539999999998621</v>
      </c>
      <c r="V64" s="4">
        <v>14.180999999999999</v>
      </c>
      <c r="W64" s="4">
        <v>99</v>
      </c>
      <c r="X64" s="6">
        <f>W64/MAX(AL$12:AL$80)</f>
        <v>4.3598890210067376E-3</v>
      </c>
      <c r="Y64" s="5">
        <f>(MIN(W63:W64)*(V64-V63))+(0.5*(MAX(W63:W64)-MIN(W63:W64))*(V64-V63))</f>
        <v>1.1234999999999475</v>
      </c>
      <c r="AA64" s="4">
        <v>14.185</v>
      </c>
      <c r="AB64" s="4">
        <v>90</v>
      </c>
      <c r="AC64" s="6">
        <f>AB64/MAX(AQ$12:AQ$80)</f>
        <v>1.9565217391304349E-3</v>
      </c>
      <c r="AD64" s="5">
        <f>(MIN(AB63:AB64)*(AA64-AA63))+(0.5*(MAX(AB63:AB64)-MIN(AB63:AB64))*(AA64-AA63))</f>
        <v>0.60899999999997156</v>
      </c>
      <c r="AF64" s="4">
        <v>12.385</v>
      </c>
      <c r="AG64" s="4">
        <v>1725</v>
      </c>
      <c r="AH64" s="6">
        <f>AG64/MAX(AG:AG)</f>
        <v>4.4453034402783149E-2</v>
      </c>
      <c r="AI64" s="5">
        <f>(MIN(AG63:AG64)*(AF64-AF63))+(0.5*(MAX(AG63:AG64)-MIN(AG63:AG64))*(AF64-AF63))</f>
        <v>12.330499999999425</v>
      </c>
      <c r="AK64" s="4">
        <v>12.382</v>
      </c>
      <c r="AL64" s="4">
        <v>636</v>
      </c>
      <c r="AM64" s="6">
        <f>AL64/MAX(AL:AL)</f>
        <v>2.8008984013740256E-2</v>
      </c>
      <c r="AN64" s="5">
        <f>(MIN(AL63:AL64)*(AK64-AK63))+(0.5*(MAX(AL63:AL64)-MIN(AL63:AL64))*(AK64-AK63))</f>
        <v>4.2139999999998032</v>
      </c>
      <c r="AP64" s="4">
        <v>12.379</v>
      </c>
      <c r="AQ64" s="4">
        <v>714</v>
      </c>
      <c r="AR64" s="6">
        <f>AQ64/MAX(AQ:AQ)</f>
        <v>1.5521739130434782E-2</v>
      </c>
      <c r="AS64" s="5">
        <f>(MIN(AQ63:AQ64)*(AP64-AP63))+(0.5*(MAX(AQ63:AQ64)-MIN(AQ63:AQ64))*(AP64-AP63))</f>
        <v>5.0714999999997632</v>
      </c>
      <c r="AU64" s="4">
        <v>12.577999999999999</v>
      </c>
      <c r="AV64" s="4">
        <v>245</v>
      </c>
      <c r="AW64" s="7">
        <f>AV64/MAX(AG$12:AG$80)</f>
        <v>6.3136193789460121E-3</v>
      </c>
      <c r="AX64" s="4">
        <f>(MIN(AV63:AV64)*(AU64-AU63))+(0.5*(MAX(AV63:AV64)-MIN(AV63:AV64))*(AU64-AU63))</f>
        <v>2.5374999999998815</v>
      </c>
      <c r="AZ64" s="4">
        <v>12.574999999999999</v>
      </c>
      <c r="BA64" s="4">
        <v>164</v>
      </c>
      <c r="BB64" s="7">
        <f>BA64/MAX(AL$12:AL$80)</f>
        <v>7.222442418637425E-3</v>
      </c>
      <c r="BC64" s="4">
        <f>(MIN(BA63:BA64)*(AZ64-AZ63))+(0.5*(MAX(BA63:BA64)-MIN(BA63:BA64))*(AZ64-AZ63))</f>
        <v>0.94499999999995588</v>
      </c>
      <c r="BE64" s="4">
        <v>12.571999999999999</v>
      </c>
      <c r="BF64" s="4">
        <v>160</v>
      </c>
      <c r="BG64" s="7">
        <f>BF64/MAX(AQ$12:AQ$80)</f>
        <v>3.4782608695652175E-3</v>
      </c>
      <c r="BH64" s="4">
        <f>(MIN(BF63:BF64)*(BE64-BE63))+(0.5*(MAX(BF63:BF64)-MIN(BF63:BF64))*(BE64-BE63))</f>
        <v>1.434999999999933</v>
      </c>
    </row>
    <row r="65" spans="2:60" x14ac:dyDescent="0.25">
      <c r="B65" s="4">
        <v>12.792</v>
      </c>
      <c r="C65" s="4">
        <v>394</v>
      </c>
      <c r="D65" s="6">
        <f>C65/MAX(AG$12:AG$80)</f>
        <v>1.0153330756345832E-2</v>
      </c>
      <c r="E65" s="5">
        <f>(MIN(C64:C65)*(B65-B64))+(0.5*(MAX(C64:C65)-MIN(C64:C65))*(B65-B64))</f>
        <v>2.1559999999998993</v>
      </c>
      <c r="G65" s="4">
        <v>12.789</v>
      </c>
      <c r="H65" s="4">
        <v>301</v>
      </c>
      <c r="I65" s="6">
        <f>H65/MAX(AL$12:AL$80)</f>
        <v>1.3255824195182103E-2</v>
      </c>
      <c r="J65" s="5">
        <f>(MIN(H64:H65)*(G65-G64))+(0.5*(MAX(H64:H65)-MIN(H64:H65))*(G65-G64))</f>
        <v>2.4959999999997251</v>
      </c>
      <c r="L65" s="4">
        <v>12.792999999999999</v>
      </c>
      <c r="M65" s="4">
        <v>344</v>
      </c>
      <c r="N65" s="6">
        <f>M65/MAX(AQ$12:AQ$80)</f>
        <v>7.4782608695652172E-3</v>
      </c>
      <c r="O65" s="5">
        <f>(MIN(M64:M65)*(L65-L64))+(0.5*(MAX(M64:M65)-MIN(M64:M65))*(L65-L64))</f>
        <v>2.3834999999998887</v>
      </c>
      <c r="Q65" s="4">
        <v>14.191000000000001</v>
      </c>
      <c r="R65" s="4">
        <v>450</v>
      </c>
      <c r="S65" s="6">
        <f>R65/MAX(AG$12:AG$80)</f>
        <v>1.1596443757247778E-2</v>
      </c>
      <c r="T65" s="5">
        <f>(MIN(R64:R65)*(Q65-Q64))+(0.5*(MAX(R64:R65)-MIN(R64:R65))*(Q65-Q64))</f>
        <v>2.4045000000004979</v>
      </c>
      <c r="V65" s="4">
        <v>14.188000000000001</v>
      </c>
      <c r="W65" s="4">
        <v>249</v>
      </c>
      <c r="X65" s="6">
        <f>W65/MAX(AL$12:AL$80)</f>
        <v>1.0965781477077554E-2</v>
      </c>
      <c r="Y65" s="5">
        <f>(MIN(W64:W65)*(V65-V64))+(0.5*(MAX(W64:W65)-MIN(W64:W65))*(V65-V64))</f>
        <v>1.2180000000002522</v>
      </c>
      <c r="AA65" s="4">
        <v>14.192</v>
      </c>
      <c r="AB65" s="4">
        <v>133</v>
      </c>
      <c r="AC65" s="6">
        <f>AB65/MAX(AQ$12:AQ$80)</f>
        <v>2.8913043478260869E-3</v>
      </c>
      <c r="AD65" s="5">
        <f>(MIN(AB64:AB65)*(AA65-AA64))+(0.5*(MAX(AB64:AB65)-MIN(AB64:AB65))*(AA65-AA64))</f>
        <v>0.78049999999996356</v>
      </c>
      <c r="AF65" s="4">
        <v>12.391999999999999</v>
      </c>
      <c r="AG65" s="4">
        <v>1583</v>
      </c>
      <c r="AH65" s="6">
        <f>AG65/MAX(AG:AG)</f>
        <v>4.079371215049607E-2</v>
      </c>
      <c r="AI65" s="5">
        <f>(MIN(AG64:AG65)*(AF65-AF64))+(0.5*(MAX(AG64:AG65)-MIN(AG64:AG65))*(AF65-AF64))</f>
        <v>11.577999999999459</v>
      </c>
      <c r="AK65" s="4">
        <v>12.388999999999999</v>
      </c>
      <c r="AL65" s="4">
        <v>550</v>
      </c>
      <c r="AM65" s="6">
        <f>AL65/MAX(AL:AL)</f>
        <v>2.4221605672259654E-2</v>
      </c>
      <c r="AN65" s="5">
        <f>(MIN(AL64:AL65)*(AK65-AK64))+(0.5*(MAX(AL64:AL65)-MIN(AL64:AL65))*(AK65-AK64))</f>
        <v>4.1509999999998062</v>
      </c>
      <c r="AP65" s="4">
        <v>12.385999999999999</v>
      </c>
      <c r="AQ65" s="4">
        <v>1114</v>
      </c>
      <c r="AR65" s="6">
        <f>AQ65/MAX(AQ:AQ)</f>
        <v>2.4217391304347826E-2</v>
      </c>
      <c r="AS65" s="5">
        <f>(MIN(AQ64:AQ65)*(AP65-AP64))+(0.5*(MAX(AQ64:AQ65)-MIN(AQ64:AQ65))*(AP65-AP64))</f>
        <v>6.3979999999997013</v>
      </c>
      <c r="AU65" s="4">
        <v>12.585000000000001</v>
      </c>
      <c r="AV65" s="4">
        <v>464</v>
      </c>
      <c r="AW65" s="7">
        <f>AV65/MAX(AG$12:AG$80)</f>
        <v>1.1957222007473263E-2</v>
      </c>
      <c r="AX65" s="4">
        <f>(MIN(AV64:AV65)*(AU65-AU64))+(0.5*(MAX(AV64:AV65)-MIN(AV64:AV65))*(AU65-AU64))</f>
        <v>2.4815000000005139</v>
      </c>
      <c r="AZ65" s="4">
        <v>12.582000000000001</v>
      </c>
      <c r="BA65" s="4">
        <v>165</v>
      </c>
      <c r="BB65" s="7">
        <f>BA65/MAX(AL$12:AL$80)</f>
        <v>7.2664817016778963E-3</v>
      </c>
      <c r="BC65" s="4">
        <f>(MIN(BA64:BA65)*(AZ65-AZ64))+(0.5*(MAX(BA64:BA65)-MIN(BA64:BA65))*(AZ65-AZ64))</f>
        <v>1.1515000000002384</v>
      </c>
      <c r="BE65" s="4">
        <v>12.579000000000001</v>
      </c>
      <c r="BF65" s="4">
        <v>168</v>
      </c>
      <c r="BG65" s="7">
        <f>BF65/MAX(AQ$12:AQ$80)</f>
        <v>3.6521739130434784E-3</v>
      </c>
      <c r="BH65" s="4">
        <f>(MIN(BF64:BF65)*(BE65-BE64))+(0.5*(MAX(BF64:BF65)-MIN(BF64:BF65))*(BE65-BE64))</f>
        <v>1.1480000000002377</v>
      </c>
    </row>
    <row r="66" spans="2:60" x14ac:dyDescent="0.25">
      <c r="B66" s="4">
        <v>12.798999999999999</v>
      </c>
      <c r="C66" s="4">
        <v>308</v>
      </c>
      <c r="D66" s="6">
        <f>C66/MAX(AG$12:AG$80)</f>
        <v>7.9371215049607001E-3</v>
      </c>
      <c r="E66" s="5">
        <f>(MIN(C65:C66)*(B66-B65))+(0.5*(MAX(C65:C66)-MIN(C65:C66))*(B66-B65))</f>
        <v>2.4569999999998853</v>
      </c>
      <c r="G66" s="4">
        <v>12.795999999999999</v>
      </c>
      <c r="H66" s="4">
        <v>263</v>
      </c>
      <c r="I66" s="6">
        <f>H66/MAX(AL$12:AL$80)</f>
        <v>1.1582331439644163E-2</v>
      </c>
      <c r="J66" s="5">
        <f>(MIN(H65:H66)*(G66-G65))+(0.5*(MAX(H65:H66)-MIN(H65:H66))*(G66-G65))</f>
        <v>1.9739999999999078</v>
      </c>
      <c r="L66" s="4">
        <v>12.8</v>
      </c>
      <c r="M66" s="4">
        <v>275</v>
      </c>
      <c r="N66" s="6">
        <f>M66/MAX(AQ$12:AQ$80)</f>
        <v>5.9782608695652176E-3</v>
      </c>
      <c r="O66" s="5">
        <f>(MIN(M65:M66)*(L66-L65))+(0.5*(MAX(M65:M66)-MIN(M65:M66))*(L66-L65))</f>
        <v>2.1665000000004486</v>
      </c>
      <c r="Q66" s="4">
        <v>14.198</v>
      </c>
      <c r="R66" s="4">
        <v>159</v>
      </c>
      <c r="S66" s="6">
        <f>R66/MAX(AG$12:AG$80)</f>
        <v>4.0974101275608812E-3</v>
      </c>
      <c r="T66" s="5">
        <f>(MIN(R65:R66)*(Q66-Q65))+(0.5*(MAX(R65:R66)-MIN(R65:R66))*(Q66-Q65))</f>
        <v>2.1314999999999005</v>
      </c>
      <c r="V66" s="4">
        <v>14.195</v>
      </c>
      <c r="W66" s="4">
        <v>212</v>
      </c>
      <c r="X66" s="6">
        <f>W66/MAX(AL$12:AL$80)</f>
        <v>9.336328004580086E-3</v>
      </c>
      <c r="Y66" s="5">
        <f>(MIN(W65:W66)*(V66-V65))+(0.5*(MAX(W65:W66)-MIN(W65:W66))*(V66-V65))</f>
        <v>1.6134999999999247</v>
      </c>
      <c r="AA66" s="4">
        <v>14.199</v>
      </c>
      <c r="AB66" s="4">
        <v>160</v>
      </c>
      <c r="AC66" s="6">
        <f>AB66/MAX(AQ$12:AQ$80)</f>
        <v>3.4782608695652175E-3</v>
      </c>
      <c r="AD66" s="5">
        <f>(MIN(AB65:AB66)*(AA66-AA65))+(0.5*(MAX(AB65:AB66)-MIN(AB65:AB66))*(AA66-AA65))</f>
        <v>1.0254999999999521</v>
      </c>
      <c r="AF66" s="4">
        <v>12.398999999999999</v>
      </c>
      <c r="AG66" s="4">
        <v>1427</v>
      </c>
      <c r="AH66" s="6">
        <f>AG66/MAX(AG:AG)</f>
        <v>3.6773611647983505E-2</v>
      </c>
      <c r="AI66" s="5">
        <f>(MIN(AG65:AG66)*(AF66-AF65))+(0.5*(MAX(AG65:AG66)-MIN(AG65:AG66))*(AF66-AF65))</f>
        <v>10.534999999999508</v>
      </c>
      <c r="AK66" s="4">
        <v>12.396000000000001</v>
      </c>
      <c r="AL66" s="4">
        <v>197</v>
      </c>
      <c r="AM66" s="6">
        <f>AL66/MAX(AL:AL)</f>
        <v>8.6757387589730048E-3</v>
      </c>
      <c r="AN66" s="5">
        <f>(MIN(AL65:AL66)*(AK66-AK65))+(0.5*(MAX(AL65:AL66)-MIN(AL65:AL66))*(AK66-AK65))</f>
        <v>2.6145000000005414</v>
      </c>
      <c r="AP66" s="4">
        <v>12.393000000000001</v>
      </c>
      <c r="AQ66" s="4">
        <v>1022</v>
      </c>
      <c r="AR66" s="6">
        <f>AQ66/MAX(AQ:AQ)</f>
        <v>2.2217391304347828E-2</v>
      </c>
      <c r="AS66" s="5">
        <f>(MIN(AQ65:AQ66)*(AP66-AP65))+(0.5*(MAX(AQ65:AQ66)-MIN(AQ65:AQ66))*(AP66-AP65))</f>
        <v>7.4760000000015481</v>
      </c>
      <c r="AU66" s="4">
        <v>12.592000000000001</v>
      </c>
      <c r="AV66" s="4">
        <v>307</v>
      </c>
      <c r="AW66" s="7">
        <f>AV66/MAX(AG$12:AG$80)</f>
        <v>7.9113516299445952E-3</v>
      </c>
      <c r="AX66" s="4">
        <f>(MIN(AV65:AV66)*(AU66-AU65))+(0.5*(MAX(AV65:AV66)-MIN(AV65:AV66))*(AU66-AU65))</f>
        <v>2.698499999999874</v>
      </c>
      <c r="AZ66" s="4">
        <v>12.589</v>
      </c>
      <c r="BA66" s="4">
        <v>135</v>
      </c>
      <c r="BB66" s="7">
        <f>BA66/MAX(AL$12:AL$80)</f>
        <v>5.945303210463734E-3</v>
      </c>
      <c r="BC66" s="4">
        <f>(MIN(BA65:BA66)*(AZ66-AZ65))+(0.5*(MAX(BA65:BA66)-MIN(BA65:BA66))*(AZ66-AZ65))</f>
        <v>1.049999999999951</v>
      </c>
      <c r="BE66" s="4">
        <v>12.586</v>
      </c>
      <c r="BF66" s="4">
        <v>277</v>
      </c>
      <c r="BG66" s="7">
        <f>BF66/MAX(AQ$12:AQ$80)</f>
        <v>6.0217391304347827E-3</v>
      </c>
      <c r="BH66" s="4">
        <f>(MIN(BF65:BF66)*(BE66-BE65))+(0.5*(MAX(BF65:BF66)-MIN(BF65:BF66))*(BE66-BE65))</f>
        <v>1.5574999999999273</v>
      </c>
    </row>
    <row r="67" spans="2:60" x14ac:dyDescent="0.25">
      <c r="B67" s="4">
        <v>12.805999999999999</v>
      </c>
      <c r="C67" s="4">
        <v>402</v>
      </c>
      <c r="D67" s="6">
        <f>C67/MAX(AG$12:AG$80)</f>
        <v>1.0359489756474681E-2</v>
      </c>
      <c r="E67" s="5">
        <f>(MIN(C66:C67)*(B67-B66))+(0.5*(MAX(C66:C67)-MIN(C66:C67))*(B67-B66))</f>
        <v>2.484999999999884</v>
      </c>
      <c r="G67" s="4">
        <v>12.803000000000001</v>
      </c>
      <c r="H67" s="4">
        <v>247</v>
      </c>
      <c r="I67" s="6">
        <f>H67/MAX(AL$12:AL$80)</f>
        <v>1.0877702910996609E-2</v>
      </c>
      <c r="J67" s="5">
        <f>(MIN(H66:H67)*(G67-G66))+(0.5*(MAX(H66:H67)-MIN(H66:H67))*(G67-G66))</f>
        <v>1.7850000000003696</v>
      </c>
      <c r="L67" s="4">
        <v>12.807</v>
      </c>
      <c r="M67" s="4">
        <v>236</v>
      </c>
      <c r="N67" s="6">
        <f>M67/MAX(AQ$12:AQ$80)</f>
        <v>5.1304347826086954E-3</v>
      </c>
      <c r="O67" s="5">
        <f>(MIN(M66:M67)*(L67-L66))+(0.5*(MAX(M66:M67)-MIN(M66:M67))*(L67-L66))</f>
        <v>1.7884999999999165</v>
      </c>
      <c r="Q67" s="4">
        <v>14.206</v>
      </c>
      <c r="R67" s="4">
        <v>314</v>
      </c>
      <c r="S67" s="6">
        <f>R67/MAX(AG$12:AG$80)</f>
        <v>8.0917407550573379E-3</v>
      </c>
      <c r="T67" s="5">
        <f>(MIN(R66:R67)*(Q67-Q66))+(0.5*(MAX(R66:R67)-MIN(R66:R67))*(Q67-Q66))</f>
        <v>1.8919999999997916</v>
      </c>
      <c r="V67" s="4">
        <v>14.202</v>
      </c>
      <c r="W67" s="4">
        <v>212</v>
      </c>
      <c r="X67" s="6">
        <f>W67/MAX(AL$12:AL$80)</f>
        <v>9.336328004580086E-3</v>
      </c>
      <c r="Y67" s="5">
        <f>(MIN(W66:W67)*(V67-V66))+(0.5*(MAX(W66:W67)-MIN(W66:W67))*(V67-V66))</f>
        <v>1.4839999999999307</v>
      </c>
      <c r="AA67" s="4">
        <v>14.206</v>
      </c>
      <c r="AB67" s="4">
        <v>160</v>
      </c>
      <c r="AC67" s="6">
        <f>AB67/MAX(AQ$12:AQ$80)</f>
        <v>3.4782608695652175E-3</v>
      </c>
      <c r="AD67" s="5">
        <f>(MIN(AB66:AB67)*(AA67-AA66))+(0.5*(MAX(AB66:AB67)-MIN(AB66:AB67))*(AA67-AA66))</f>
        <v>1.1199999999999477</v>
      </c>
      <c r="AF67" s="4">
        <v>12.406000000000001</v>
      </c>
      <c r="AG67" s="4">
        <v>1313</v>
      </c>
      <c r="AH67" s="6">
        <f>AG67/MAX(AG:AG)</f>
        <v>3.3835845896147403E-2</v>
      </c>
      <c r="AI67" s="5">
        <f>(MIN(AG66:AG67)*(AF67-AF66))+(0.5*(MAX(AG66:AG67)-MIN(AG66:AG67))*(AF67-AF66))</f>
        <v>9.5900000000019858</v>
      </c>
      <c r="AK67" s="4">
        <v>12.403</v>
      </c>
      <c r="AL67" s="4">
        <v>581</v>
      </c>
      <c r="AM67" s="6">
        <f>AL67/MAX(AL:AL)</f>
        <v>2.5586823446514292E-2</v>
      </c>
      <c r="AN67" s="5">
        <f>(MIN(AL66:AL67)*(AK67-AK66))+(0.5*(MAX(AL66:AL67)-MIN(AL66:AL67))*(AK67-AK66))</f>
        <v>2.7229999999998729</v>
      </c>
      <c r="AP67" s="4">
        <v>12.4</v>
      </c>
      <c r="AQ67" s="4">
        <v>756</v>
      </c>
      <c r="AR67" s="6">
        <f>AQ67/MAX(AQ:AQ)</f>
        <v>1.6434782608695651E-2</v>
      </c>
      <c r="AS67" s="5">
        <f>(MIN(AQ66:AQ67)*(AP67-AP66))+(0.5*(MAX(AQ66:AQ67)-MIN(AQ66:AQ67))*(AP67-AP66))</f>
        <v>6.2229999999997094</v>
      </c>
      <c r="AU67" s="4">
        <v>12.599</v>
      </c>
      <c r="AV67" s="4">
        <v>164</v>
      </c>
      <c r="AW67" s="7">
        <f>AV67/MAX(AG$12:AG$80)</f>
        <v>4.2262595026414124E-3</v>
      </c>
      <c r="AX67" s="4">
        <f>(MIN(AV66:AV67)*(AU67-AU66))+(0.5*(MAX(AV66:AV67)-MIN(AV66:AV67))*(AU67-AU66))</f>
        <v>1.648499999999923</v>
      </c>
      <c r="AZ67" s="4">
        <v>12.596</v>
      </c>
      <c r="BA67" s="4">
        <v>141</v>
      </c>
      <c r="BB67" s="7">
        <f>BA67/MAX(AL$12:AL$80)</f>
        <v>6.2095389087065663E-3</v>
      </c>
      <c r="BC67" s="4">
        <f>(MIN(BA66:BA67)*(AZ67-AZ66))+(0.5*(MAX(BA66:BA67)-MIN(BA66:BA67))*(AZ67-AZ66))</f>
        <v>0.96599999999995489</v>
      </c>
      <c r="BE67" s="4">
        <v>12.593</v>
      </c>
      <c r="BF67" s="4">
        <v>242</v>
      </c>
      <c r="BG67" s="7">
        <f>BF67/MAX(AQ$12:AQ$80)</f>
        <v>5.2608695652173916E-3</v>
      </c>
      <c r="BH67" s="4">
        <f>(MIN(BF66:BF67)*(BE67-BE66))+(0.5*(MAX(BF66:BF67)-MIN(BF66:BF67))*(BE67-BE66))</f>
        <v>1.8164999999999152</v>
      </c>
    </row>
    <row r="68" spans="2:60" x14ac:dyDescent="0.25">
      <c r="B68" s="4">
        <v>12.813000000000001</v>
      </c>
      <c r="C68" s="4">
        <v>247</v>
      </c>
      <c r="D68" s="6">
        <f>C68/MAX(AG$12:AG$80)</f>
        <v>6.3651591289782244E-3</v>
      </c>
      <c r="E68" s="5">
        <f>(MIN(C67:C68)*(B68-B67))+(0.5*(MAX(C67:C68)-MIN(C67:C68))*(B68-B67))</f>
        <v>2.2715000000004704</v>
      </c>
      <c r="G68" s="4">
        <v>12.81</v>
      </c>
      <c r="H68" s="4">
        <v>245</v>
      </c>
      <c r="I68" s="6">
        <f>H68/MAX(AL$12:AL$80)</f>
        <v>1.0789624344915665E-2</v>
      </c>
      <c r="J68" s="5">
        <f>(MIN(H67:H68)*(G68-G67))+(0.5*(MAX(H67:H68)-MIN(H67:H68))*(G68-G67))</f>
        <v>1.7219999999999196</v>
      </c>
      <c r="L68" s="4">
        <v>12.814</v>
      </c>
      <c r="M68" s="4">
        <v>144</v>
      </c>
      <c r="N68" s="6">
        <f>M68/MAX(AQ$12:AQ$80)</f>
        <v>3.1304347826086958E-3</v>
      </c>
      <c r="O68" s="5">
        <f>(MIN(M67:M68)*(L68-L67))+(0.5*(MAX(M67:M68)-MIN(M67:M68))*(L68-L67))</f>
        <v>1.3299999999999379</v>
      </c>
      <c r="Q68" s="4">
        <v>14.212999999999999</v>
      </c>
      <c r="R68" s="4">
        <v>449</v>
      </c>
      <c r="S68" s="6">
        <f>R68/MAX(AG$12:AG$80)</f>
        <v>1.1570673882231671E-2</v>
      </c>
      <c r="T68" s="5">
        <f>(MIN(R67:R68)*(Q68-Q67))+(0.5*(MAX(R67:R68)-MIN(R67:R68))*(Q68-Q67))</f>
        <v>2.6704999999998753</v>
      </c>
      <c r="V68" s="4">
        <v>14.21</v>
      </c>
      <c r="W68" s="4">
        <v>144</v>
      </c>
      <c r="X68" s="6">
        <f>W68/MAX(AL$12:AL$80)</f>
        <v>6.3416567578279829E-3</v>
      </c>
      <c r="Y68" s="5">
        <f>(MIN(W67:W68)*(V68-V67))+(0.5*(MAX(W67:W68)-MIN(W67:W68))*(V68-V67))</f>
        <v>1.4240000000001594</v>
      </c>
      <c r="AA68" s="4">
        <v>14.214</v>
      </c>
      <c r="AB68" s="4">
        <v>104</v>
      </c>
      <c r="AC68" s="6">
        <f>AB68/MAX(AQ$12:AQ$80)</f>
        <v>2.2608695652173911E-3</v>
      </c>
      <c r="AD68" s="5">
        <f>(MIN(AB67:AB68)*(AA68-AA67))+(0.5*(MAX(AB67:AB68)-MIN(AB67:AB68))*(AA68-AA67))</f>
        <v>1.0560000000001182</v>
      </c>
      <c r="AF68" s="4">
        <v>12.414</v>
      </c>
      <c r="AG68" s="4">
        <v>1443</v>
      </c>
      <c r="AH68" s="6">
        <f>AG68/MAX(AG:AG)</f>
        <v>3.7185929648241203E-2</v>
      </c>
      <c r="AI68" s="5">
        <f>(MIN(AG67:AG68)*(AF68-AF67))+(0.5*(MAX(AG67:AG68)-MIN(AG67:AG68))*(AF68-AF67))</f>
        <v>11.023999999998786</v>
      </c>
      <c r="AK68" s="4">
        <v>12.41</v>
      </c>
      <c r="AL68" s="4">
        <v>785</v>
      </c>
      <c r="AM68" s="6">
        <f>AL68/MAX(AL:AL)</f>
        <v>3.4570837186770599E-2</v>
      </c>
      <c r="AN68" s="5">
        <f>(MIN(AL67:AL68)*(AK68-AK67))+(0.5*(MAX(AL67:AL68)-MIN(AL67:AL68))*(AK68-AK67))</f>
        <v>4.7809999999997768</v>
      </c>
      <c r="AP68" s="4">
        <v>12.407</v>
      </c>
      <c r="AQ68" s="4">
        <v>1228</v>
      </c>
      <c r="AR68" s="6">
        <f>AQ68/MAX(AQ:AQ)</f>
        <v>2.6695652173913044E-2</v>
      </c>
      <c r="AS68" s="5">
        <f>(MIN(AQ67:AQ68)*(AP68-AP67))+(0.5*(MAX(AQ67:AQ68)-MIN(AQ67:AQ68))*(AP68-AP67))</f>
        <v>6.9439999999996758</v>
      </c>
      <c r="AU68" s="4">
        <v>12.606999999999999</v>
      </c>
      <c r="AV68" s="4">
        <v>141</v>
      </c>
      <c r="AW68" s="7">
        <f>AV68/MAX(AG$12:AG$80)</f>
        <v>3.6335523772709701E-3</v>
      </c>
      <c r="AX68" s="4">
        <f>(MIN(AV67:AV68)*(AU68-AU67))+(0.5*(MAX(AV67:AV68)-MIN(AV67:AV68))*(AU68-AU67))</f>
        <v>1.2199999999998656</v>
      </c>
      <c r="AZ68" s="4">
        <v>12.603</v>
      </c>
      <c r="BA68" s="4">
        <v>352</v>
      </c>
      <c r="BB68" s="7">
        <f>BA68/MAX(AL$12:AL$80)</f>
        <v>1.5501827630246179E-2</v>
      </c>
      <c r="BC68" s="4">
        <f>(MIN(BA67:BA68)*(AZ68-AZ67))+(0.5*(MAX(BA67:BA68)-MIN(BA67:BA68))*(AZ68-AZ67))</f>
        <v>1.7254999999999194</v>
      </c>
      <c r="BE68" s="4">
        <v>12.6</v>
      </c>
      <c r="BF68" s="4">
        <v>209</v>
      </c>
      <c r="BG68" s="7">
        <f>BF68/MAX(AQ$12:AQ$80)</f>
        <v>4.5434782608695656E-3</v>
      </c>
      <c r="BH68" s="4">
        <f>(MIN(BF67:BF68)*(BE68-BE67))+(0.5*(MAX(BF67:BF68)-MIN(BF67:BF68))*(BE68-BE67))</f>
        <v>1.5784999999999263</v>
      </c>
    </row>
    <row r="69" spans="2:60" x14ac:dyDescent="0.25">
      <c r="B69" s="4">
        <v>12.82</v>
      </c>
      <c r="C69" s="4">
        <v>508</v>
      </c>
      <c r="D69" s="6">
        <f>C69/MAX(AG$12:AG$80)</f>
        <v>1.3091096508181936E-2</v>
      </c>
      <c r="E69" s="5">
        <f>(MIN(C68:C69)*(B69-B68))+(0.5*(MAX(C68:C69)-MIN(C68:C69))*(B69-B68))</f>
        <v>2.6424999999998766</v>
      </c>
      <c r="G69" s="4">
        <v>12.817</v>
      </c>
      <c r="H69" s="4">
        <v>285</v>
      </c>
      <c r="I69" s="6">
        <f>H69/MAX(AL$12:AL$80)</f>
        <v>1.2551195666534549E-2</v>
      </c>
      <c r="J69" s="5">
        <f>(MIN(H68:H69)*(G69-G68))+(0.5*(MAX(H68:H69)-MIN(H68:H69))*(G69-G68))</f>
        <v>1.8549999999999134</v>
      </c>
      <c r="L69" s="4">
        <v>12.821</v>
      </c>
      <c r="M69" s="4">
        <v>259</v>
      </c>
      <c r="N69" s="6">
        <f>M69/MAX(AQ$12:AQ$80)</f>
        <v>5.6304347826086959E-3</v>
      </c>
      <c r="O69" s="5">
        <f>(MIN(M68:M69)*(L69-L68))+(0.5*(MAX(M68:M69)-MIN(M68:M69))*(L69-L68))</f>
        <v>1.4104999999999341</v>
      </c>
      <c r="Q69" s="4">
        <v>14.22</v>
      </c>
      <c r="R69" s="4">
        <v>293</v>
      </c>
      <c r="S69" s="6">
        <f>R69/MAX(AG$12:AG$80)</f>
        <v>7.5505733797191082E-3</v>
      </c>
      <c r="T69" s="5">
        <f>(MIN(R68:R69)*(Q69-Q68))+(0.5*(MAX(R68:R69)-MIN(R68:R69))*(Q69-Q68))</f>
        <v>2.5970000000005378</v>
      </c>
      <c r="V69" s="4">
        <v>14.217000000000001</v>
      </c>
      <c r="W69" s="4">
        <v>172</v>
      </c>
      <c r="X69" s="6">
        <f>W69/MAX(AL$12:AL$80)</f>
        <v>7.5747566829612017E-3</v>
      </c>
      <c r="Y69" s="5">
        <f>(MIN(W68:W69)*(V69-V68))+(0.5*(MAX(W68:W69)-MIN(W68:W69))*(V69-V68))</f>
        <v>1.1059999999999484</v>
      </c>
      <c r="AA69" s="4">
        <v>14.221</v>
      </c>
      <c r="AB69" s="4">
        <v>230</v>
      </c>
      <c r="AC69" s="6">
        <f>AB69/MAX(AQ$12:AQ$80)</f>
        <v>5.0000000000000001E-3</v>
      </c>
      <c r="AD69" s="5">
        <f>(MIN(AB68:AB69)*(AA69-AA68))+(0.5*(MAX(AB68:AB69)-MIN(AB68:AB69))*(AA69-AA68))</f>
        <v>1.1689999999999454</v>
      </c>
      <c r="AF69" s="4">
        <v>12.420999999999999</v>
      </c>
      <c r="AG69" s="4">
        <v>1721</v>
      </c>
      <c r="AH69" s="6">
        <f>AG69/MAX(AG:AG)</f>
        <v>4.4349954902718723E-2</v>
      </c>
      <c r="AI69" s="5">
        <f>(MIN(AG68:AG69)*(AF69-AF68))+(0.5*(MAX(AG68:AG69)-MIN(AG68:AG69))*(AF69-AF68))</f>
        <v>11.073999999999483</v>
      </c>
      <c r="AK69" s="4">
        <v>12.417</v>
      </c>
      <c r="AL69" s="4">
        <v>990</v>
      </c>
      <c r="AM69" s="6">
        <f>AL69/MAX(AL:AL)</f>
        <v>4.3598890210067381E-2</v>
      </c>
      <c r="AN69" s="5">
        <f>(MIN(AL68:AL69)*(AK69-AK68))+(0.5*(MAX(AL68:AL69)-MIN(AL68:AL69))*(AK69-AK68))</f>
        <v>6.2124999999997099</v>
      </c>
      <c r="AP69" s="4">
        <v>12.414</v>
      </c>
      <c r="AQ69" s="4">
        <v>2253</v>
      </c>
      <c r="AR69" s="6">
        <f>AQ69/MAX(AQ:AQ)</f>
        <v>4.8978260869565214E-2</v>
      </c>
      <c r="AS69" s="5">
        <f>(MIN(AQ68:AQ69)*(AP69-AP68))+(0.5*(MAX(AQ68:AQ69)-MIN(AQ68:AQ69))*(AP69-AP68))</f>
        <v>12.18349999999943</v>
      </c>
      <c r="AU69" s="4">
        <v>12.614000000000001</v>
      </c>
      <c r="AV69" s="4">
        <v>492</v>
      </c>
      <c r="AW69" s="7">
        <f>AV69/MAX(AG$12:AG$80)</f>
        <v>1.2678778507924237E-2</v>
      </c>
      <c r="AX69" s="4">
        <f>(MIN(AV68:AV69)*(AU69-AU68))+(0.5*(MAX(AV68:AV69)-MIN(AV68:AV69))*(AU69-AU68))</f>
        <v>2.2155000000004588</v>
      </c>
      <c r="AZ69" s="4">
        <v>12.611000000000001</v>
      </c>
      <c r="BA69" s="4">
        <v>149</v>
      </c>
      <c r="BB69" s="7">
        <f>BA69/MAX(AL$12:AL$80)</f>
        <v>6.561853173030343E-3</v>
      </c>
      <c r="BC69" s="4">
        <f>(MIN(BA68:BA69)*(AZ69-AZ68))+(0.5*(MAX(BA68:BA69)-MIN(BA68:BA69))*(AZ69-AZ68))</f>
        <v>2.0040000000002243</v>
      </c>
      <c r="BE69" s="4">
        <v>12.606999999999999</v>
      </c>
      <c r="BF69" s="4">
        <v>274</v>
      </c>
      <c r="BG69" s="7">
        <f>BF69/MAX(AQ$12:AQ$80)</f>
        <v>5.956521739130435E-3</v>
      </c>
      <c r="BH69" s="4">
        <f>(MIN(BF68:BF69)*(BE69-BE68))+(0.5*(MAX(BF68:BF69)-MIN(BF68:BF69))*(BE69-BE68))</f>
        <v>1.6904999999999211</v>
      </c>
    </row>
    <row r="70" spans="2:60" x14ac:dyDescent="0.25">
      <c r="B70" s="4">
        <v>12.827999999999999</v>
      </c>
      <c r="C70" s="4">
        <v>263</v>
      </c>
      <c r="D70" s="6">
        <f>C70/MAX(AG$12:AG$80)</f>
        <v>6.7774771292359228E-3</v>
      </c>
      <c r="E70" s="5">
        <f>(MIN(C69:C70)*(B70-B69))+(0.5*(MAX(C69:C70)-MIN(C69:C70))*(B70-B69))</f>
        <v>3.0839999999996603</v>
      </c>
      <c r="G70" s="4">
        <v>12.824</v>
      </c>
      <c r="H70" s="4">
        <v>84</v>
      </c>
      <c r="I70" s="6">
        <f>H70/MAX(AL$12:AL$80)</f>
        <v>3.6992997753996565E-3</v>
      </c>
      <c r="J70" s="5">
        <f>(MIN(H69:H70)*(G70-G69))+(0.5*(MAX(H69:H70)-MIN(H69:H70))*(G70-G69))</f>
        <v>1.2914999999999397</v>
      </c>
      <c r="L70" s="4">
        <v>12.827999999999999</v>
      </c>
      <c r="M70" s="4">
        <v>219</v>
      </c>
      <c r="N70" s="6">
        <f>M70/MAX(AQ$12:AQ$80)</f>
        <v>4.7608695652173912E-3</v>
      </c>
      <c r="O70" s="5">
        <f>(MIN(M69:M70)*(L70-L69))+(0.5*(MAX(M69:M70)-MIN(M69:M70))*(L70-L69))</f>
        <v>1.6729999999999219</v>
      </c>
      <c r="Q70" s="4">
        <v>14.227</v>
      </c>
      <c r="R70" s="4">
        <v>323</v>
      </c>
      <c r="S70" s="6">
        <f>R70/MAX(AG$12:AG$80)</f>
        <v>8.3236696302022937E-3</v>
      </c>
      <c r="T70" s="5">
        <f>(MIN(R69:R70)*(Q70-Q69))+(0.5*(MAX(R69:R70)-MIN(R69:R70))*(Q70-Q69))</f>
        <v>2.1559999999998993</v>
      </c>
      <c r="V70" s="4">
        <v>14.224</v>
      </c>
      <c r="W70" s="4">
        <v>141</v>
      </c>
      <c r="X70" s="6">
        <f>W70/MAX(AL$12:AL$80)</f>
        <v>6.2095389087065663E-3</v>
      </c>
      <c r="Y70" s="5">
        <f>(MIN(W69:W70)*(V70-V69))+(0.5*(MAX(W69:W70)-MIN(W69:W70))*(V70-V69))</f>
        <v>1.0954999999999488</v>
      </c>
      <c r="AA70" s="4">
        <v>14.228</v>
      </c>
      <c r="AB70" s="4">
        <v>140</v>
      </c>
      <c r="AC70" s="6">
        <f>AB70/MAX(AQ$12:AQ$80)</f>
        <v>3.0434782608695652E-3</v>
      </c>
      <c r="AD70" s="5">
        <f>(MIN(AB69:AB70)*(AA70-AA69))+(0.5*(MAX(AB69:AB70)-MIN(AB69:AB70))*(AA70-AA69))</f>
        <v>1.2949999999999395</v>
      </c>
      <c r="AF70" s="4">
        <v>12.428000000000001</v>
      </c>
      <c r="AG70" s="4">
        <v>1678</v>
      </c>
      <c r="AH70" s="6">
        <f>AG70/MAX(AG:AG)</f>
        <v>4.3241850277026157E-2</v>
      </c>
      <c r="AI70" s="5">
        <f>(MIN(AG69:AG70)*(AF70-AF69))+(0.5*(MAX(AG69:AG70)-MIN(AG69:AG70))*(AF70-AF69))</f>
        <v>11.896500000002463</v>
      </c>
      <c r="AK70" s="4">
        <v>12.425000000000001</v>
      </c>
      <c r="AL70" s="4">
        <v>968</v>
      </c>
      <c r="AM70" s="6">
        <f>AL70/MAX(AL:AL)</f>
        <v>4.2630025983176993E-2</v>
      </c>
      <c r="AN70" s="5">
        <f>(MIN(AL69:AL70)*(AK70-AK69))+(0.5*(MAX(AL69:AL70)-MIN(AL69:AL70))*(AK70-AK69))</f>
        <v>7.8320000000008765</v>
      </c>
      <c r="AP70" s="4">
        <v>12.422000000000001</v>
      </c>
      <c r="AQ70" s="4">
        <v>2139</v>
      </c>
      <c r="AR70" s="6">
        <f>AQ70/MAX(AQ:AQ)</f>
        <v>4.65E-2</v>
      </c>
      <c r="AS70" s="5">
        <f>(MIN(AQ69:AQ70)*(AP70-AP69))+(0.5*(MAX(AQ69:AQ70)-MIN(AQ69:AQ70))*(AP70-AP69))</f>
        <v>17.568000000001966</v>
      </c>
      <c r="AU70" s="4">
        <v>12.621</v>
      </c>
      <c r="AV70" s="4">
        <v>377</v>
      </c>
      <c r="AW70" s="7">
        <f>AV70/MAX(AG$12:AG$80)</f>
        <v>9.7152428810720268E-3</v>
      </c>
      <c r="AX70" s="4">
        <f>(MIN(AV69:AV70)*(AU70-AU69))+(0.5*(MAX(AV69:AV70)-MIN(AV69:AV70))*(AU70-AU69))</f>
        <v>3.041499999999858</v>
      </c>
      <c r="AZ70" s="4">
        <v>12.618</v>
      </c>
      <c r="BA70" s="4">
        <v>262</v>
      </c>
      <c r="BB70" s="7">
        <f>BA70/MAX(AL$12:AL$80)</f>
        <v>1.153829215660369E-2</v>
      </c>
      <c r="BC70" s="4">
        <f>(MIN(BA69:BA70)*(AZ70-AZ69))+(0.5*(MAX(BA69:BA70)-MIN(BA69:BA70))*(AZ70-AZ69))</f>
        <v>1.4384999999999328</v>
      </c>
      <c r="BE70" s="4">
        <v>12.615</v>
      </c>
      <c r="BF70" s="4">
        <v>434</v>
      </c>
      <c r="BG70" s="7">
        <f>BF70/MAX(AQ$12:AQ$80)</f>
        <v>9.4347826086956521E-3</v>
      </c>
      <c r="BH70" s="4">
        <f>(MIN(BF69:BF70)*(BE70-BE69))+(0.5*(MAX(BF69:BF70)-MIN(BF69:BF70))*(BE70-BE69))</f>
        <v>2.8320000000003169</v>
      </c>
    </row>
    <row r="71" spans="2:60" x14ac:dyDescent="0.25">
      <c r="B71" s="4">
        <v>12.835000000000001</v>
      </c>
      <c r="C71" s="4">
        <v>389</v>
      </c>
      <c r="D71" s="6">
        <f>C71/MAX(AG$12:AG$80)</f>
        <v>1.0024481381265301E-2</v>
      </c>
      <c r="E71" s="5">
        <f>(MIN(C70:C71)*(B71-B70))+(0.5*(MAX(C70:C71)-MIN(C70:C71))*(B71-B70))</f>
        <v>2.2820000000004725</v>
      </c>
      <c r="G71" s="4">
        <v>12.832000000000001</v>
      </c>
      <c r="H71" s="4">
        <v>169</v>
      </c>
      <c r="I71" s="6">
        <f>H71/MAX(AL$12:AL$80)</f>
        <v>7.4426388338397851E-3</v>
      </c>
      <c r="J71" s="5">
        <f>(MIN(H70:H71)*(G71-G70))+(0.5*(MAX(H70:H71)-MIN(H70:H71))*(G71-G70))</f>
        <v>1.0120000000001133</v>
      </c>
      <c r="L71" s="4">
        <v>12.836</v>
      </c>
      <c r="M71" s="4">
        <v>135</v>
      </c>
      <c r="N71" s="6">
        <f>M71/MAX(AQ$12:AQ$80)</f>
        <v>2.934782608695652E-3</v>
      </c>
      <c r="O71" s="5">
        <f>(MIN(M70:M71)*(L71-L70))+(0.5*(MAX(M70:M71)-MIN(M70:M71))*(L71-L70))</f>
        <v>1.4160000000001585</v>
      </c>
      <c r="Q71" s="4">
        <v>14.234</v>
      </c>
      <c r="R71" s="4">
        <v>135</v>
      </c>
      <c r="S71" s="6">
        <f>R71/MAX(AG$12:AG$80)</f>
        <v>3.4789331271743332E-3</v>
      </c>
      <c r="T71" s="5">
        <f>(MIN(R70:R71)*(Q71-Q70))+(0.5*(MAX(R70:R71)-MIN(R70:R71))*(Q71-Q70))</f>
        <v>1.6029999999999252</v>
      </c>
      <c r="V71" s="4">
        <v>14.231</v>
      </c>
      <c r="W71" s="4">
        <v>113</v>
      </c>
      <c r="X71" s="6">
        <f>W71/MAX(AL$12:AL$80)</f>
        <v>4.9764389835733475E-3</v>
      </c>
      <c r="Y71" s="5">
        <f>(MIN(W70:W71)*(V71-V70))+(0.5*(MAX(W70:W71)-MIN(W70:W71))*(V71-V70))</f>
        <v>0.88899999999995849</v>
      </c>
      <c r="AA71" s="4">
        <v>14.234999999999999</v>
      </c>
      <c r="AB71" s="4">
        <v>96</v>
      </c>
      <c r="AC71" s="6">
        <f>AB71/MAX(AQ$12:AQ$80)</f>
        <v>2.0869565217391303E-3</v>
      </c>
      <c r="AD71" s="5">
        <f>(MIN(AB70:AB71)*(AA71-AA70))+(0.5*(MAX(AB70:AB71)-MIN(AB70:AB71))*(AA71-AA70))</f>
        <v>0.82599999999996143</v>
      </c>
      <c r="AF71" s="4">
        <v>12.435</v>
      </c>
      <c r="AG71" s="4">
        <v>1364</v>
      </c>
      <c r="AH71" s="6">
        <f>AG71/MAX(AG:AG)</f>
        <v>3.5150109521968821E-2</v>
      </c>
      <c r="AI71" s="5">
        <f>(MIN(AG70:AG71)*(AF71-AF70))+(0.5*(MAX(AG70:AG71)-MIN(AG70:AG71))*(AF71-AF70))</f>
        <v>10.646999999999503</v>
      </c>
      <c r="AK71" s="4">
        <v>12.432</v>
      </c>
      <c r="AL71" s="4">
        <v>1119</v>
      </c>
      <c r="AM71" s="6">
        <f>AL71/MAX(AL:AL)</f>
        <v>4.9279957722288284E-2</v>
      </c>
      <c r="AN71" s="5">
        <f>(MIN(AL70:AL71)*(AK71-AK70))+(0.5*(MAX(AL70:AL71)-MIN(AL70:AL71))*(AK71-AK70))</f>
        <v>7.3044999999996589</v>
      </c>
      <c r="AP71" s="4">
        <v>12.429</v>
      </c>
      <c r="AQ71" s="4">
        <v>2435</v>
      </c>
      <c r="AR71" s="6">
        <f>AQ71/MAX(AQ:AQ)</f>
        <v>5.2934782608695649E-2</v>
      </c>
      <c r="AS71" s="5">
        <f>(MIN(AQ70:AQ71)*(AP71-AP70))+(0.5*(MAX(AQ70:AQ71)-MIN(AQ70:AQ71))*(AP71-AP70))</f>
        <v>16.008999999999254</v>
      </c>
      <c r="AU71" s="4">
        <v>12.628</v>
      </c>
      <c r="AV71" s="4">
        <v>237</v>
      </c>
      <c r="AW71" s="7">
        <f>AV71/MAX(AG$12:AG$80)</f>
        <v>6.1074603788171629E-3</v>
      </c>
      <c r="AX71" s="4">
        <f>(MIN(AV70:AV71)*(AU71-AU70))+(0.5*(MAX(AV70:AV71)-MIN(AV70:AV71))*(AU71-AU70))</f>
        <v>2.1489999999998997</v>
      </c>
      <c r="AZ71" s="4">
        <v>12.625</v>
      </c>
      <c r="BA71" s="4">
        <v>252</v>
      </c>
      <c r="BB71" s="7">
        <f>BA71/MAX(AL$12:AL$80)</f>
        <v>1.109789932619897E-2</v>
      </c>
      <c r="BC71" s="4">
        <f>(MIN(BA70:BA71)*(AZ71-AZ70))+(0.5*(MAX(BA70:BA71)-MIN(BA70:BA71))*(AZ71-AZ70))</f>
        <v>1.798999999999916</v>
      </c>
      <c r="BE71" s="4">
        <v>12.622</v>
      </c>
      <c r="BF71" s="4">
        <v>527</v>
      </c>
      <c r="BG71" s="7">
        <f>BF71/MAX(AQ$12:AQ$80)</f>
        <v>1.1456521739130435E-2</v>
      </c>
      <c r="BH71" s="4">
        <f>(MIN(BF70:BF71)*(BE71-BE70))+(0.5*(MAX(BF70:BF71)-MIN(BF70:BF71))*(BE71-BE70))</f>
        <v>3.3634999999998429</v>
      </c>
    </row>
    <row r="72" spans="2:60" x14ac:dyDescent="0.25">
      <c r="B72" s="4">
        <v>12.842000000000001</v>
      </c>
      <c r="C72" s="4">
        <v>424</v>
      </c>
      <c r="D72" s="6">
        <f>C72/MAX(AG$12:AG$80)</f>
        <v>1.0926427006829017E-2</v>
      </c>
      <c r="E72" s="5">
        <f>(MIN(C71:C72)*(B72-B71))+(0.5*(MAX(C71:C72)-MIN(C71:C72))*(B72-B71))</f>
        <v>2.8454999999998671</v>
      </c>
      <c r="G72" s="4">
        <v>12.839</v>
      </c>
      <c r="H72" s="4">
        <v>117</v>
      </c>
      <c r="I72" s="6">
        <f>H72/MAX(AL$12:AL$80)</f>
        <v>5.1525961157352362E-3</v>
      </c>
      <c r="J72" s="5">
        <f>(MIN(H71:H72)*(G72-G71))+(0.5*(MAX(H71:H72)-MIN(H71:H72))*(G72-G71))</f>
        <v>1.0009999999999533</v>
      </c>
      <c r="L72" s="4">
        <v>12.843</v>
      </c>
      <c r="M72" s="4">
        <v>132</v>
      </c>
      <c r="N72" s="6">
        <f>M72/MAX(AQ$12:AQ$80)</f>
        <v>2.8695652173913043E-3</v>
      </c>
      <c r="O72" s="5">
        <f>(MIN(M71:M72)*(L72-L71))+(0.5*(MAX(M71:M72)-MIN(M71:M72))*(L72-L71))</f>
        <v>0.93449999999995637</v>
      </c>
      <c r="Q72" s="4">
        <v>14.241</v>
      </c>
      <c r="R72" s="4">
        <v>175</v>
      </c>
      <c r="S72" s="6">
        <f>R72/MAX(AG$12:AG$80)</f>
        <v>4.5097281278185797E-3</v>
      </c>
      <c r="T72" s="5">
        <f>(MIN(R71:R72)*(Q72-Q71))+(0.5*(MAX(R71:R72)-MIN(R71:R72))*(Q72-Q71))</f>
        <v>1.0849999999999493</v>
      </c>
      <c r="V72" s="4">
        <v>14.238</v>
      </c>
      <c r="W72" s="4">
        <v>160</v>
      </c>
      <c r="X72" s="6">
        <f>W72/MAX(AL$12:AL$80)</f>
        <v>7.0462852864755362E-3</v>
      </c>
      <c r="Y72" s="5">
        <f>(MIN(W71:W72)*(V72-V71))+(0.5*(MAX(W71:W72)-MIN(W71:W72))*(V72-V71))</f>
        <v>0.95549999999995539</v>
      </c>
      <c r="AA72" s="4">
        <v>14.242000000000001</v>
      </c>
      <c r="AB72" s="4">
        <v>89</v>
      </c>
      <c r="AC72" s="6">
        <f>AB72/MAX(AQ$12:AQ$80)</f>
        <v>1.9347826086956522E-3</v>
      </c>
      <c r="AD72" s="5">
        <f>(MIN(AB71:AB72)*(AA72-AA71))+(0.5*(MAX(AB71:AB72)-MIN(AB71:AB72))*(AA72-AA71))</f>
        <v>0.64750000000013408</v>
      </c>
      <c r="AF72" s="4">
        <v>12.442</v>
      </c>
      <c r="AG72" s="4">
        <v>1968</v>
      </c>
      <c r="AH72" s="6">
        <f>AG72/MAX(AG:AG)</f>
        <v>5.0715114031696949E-2</v>
      </c>
      <c r="AI72" s="5">
        <f>(MIN(AG71:AG72)*(AF72-AF71))+(0.5*(MAX(AG71:AG72)-MIN(AG71:AG72))*(AF72-AF71))</f>
        <v>11.661999999999455</v>
      </c>
      <c r="AK72" s="4">
        <v>12.439</v>
      </c>
      <c r="AL72" s="4">
        <v>1625</v>
      </c>
      <c r="AM72" s="6">
        <f>AL72/MAX(AL:AL)</f>
        <v>7.1563834940767165E-2</v>
      </c>
      <c r="AN72" s="5">
        <f>(MIN(AL71:AL72)*(AK72-AK71))+(0.5*(MAX(AL71:AL72)-MIN(AL71:AL72))*(AK72-AK71))</f>
        <v>9.6039999999995516</v>
      </c>
      <c r="AP72" s="4">
        <v>12.436</v>
      </c>
      <c r="AQ72" s="4">
        <v>2433</v>
      </c>
      <c r="AR72" s="6">
        <f>AQ72/MAX(AQ:AQ)</f>
        <v>5.2891304347826087E-2</v>
      </c>
      <c r="AS72" s="5">
        <f>(MIN(AQ71:AQ72)*(AP72-AP71))+(0.5*(MAX(AQ71:AQ72)-MIN(AQ71:AQ72))*(AP72-AP71))</f>
        <v>17.037999999999201</v>
      </c>
      <c r="AU72" s="4">
        <v>12.641999999999999</v>
      </c>
      <c r="AV72" s="4">
        <v>413</v>
      </c>
      <c r="AW72" s="7">
        <f>AV72/MAX(AG$12:AG$80)</f>
        <v>1.0642958381651848E-2</v>
      </c>
      <c r="AX72" s="4">
        <f>(MIN(AV71:AV72)*(AU72-AU71))+(0.5*(MAX(AV71:AV72)-MIN(AV71:AV72))*(AU72-AU71))</f>
        <v>4.5499999999997875</v>
      </c>
      <c r="AZ72" s="4">
        <v>12.632</v>
      </c>
      <c r="BA72" s="4">
        <v>352</v>
      </c>
      <c r="BB72" s="7">
        <f>BA72/MAX(AL$12:AL$80)</f>
        <v>1.5501827630246179E-2</v>
      </c>
      <c r="BC72" s="4">
        <f>(MIN(BA71:BA72)*(AZ72-AZ71))+(0.5*(MAX(BA71:BA72)-MIN(BA71:BA72))*(AZ72-AZ71))</f>
        <v>2.1139999999999013</v>
      </c>
      <c r="BE72" s="4">
        <v>12.629</v>
      </c>
      <c r="BF72" s="4">
        <v>236</v>
      </c>
      <c r="BG72" s="7">
        <f>BF72/MAX(AQ$12:AQ$80)</f>
        <v>5.1304347826086954E-3</v>
      </c>
      <c r="BH72" s="4">
        <f>(MIN(BF71:BF72)*(BE72-BE71))+(0.5*(MAX(BF71:BF72)-MIN(BF71:BF72))*(BE72-BE71))</f>
        <v>2.6704999999998753</v>
      </c>
    </row>
    <row r="73" spans="2:60" x14ac:dyDescent="0.25">
      <c r="B73" s="4">
        <v>12.849</v>
      </c>
      <c r="C73" s="4">
        <v>201</v>
      </c>
      <c r="D73" s="6">
        <f>C73/MAX(AG$12:AG$80)</f>
        <v>5.1797448782373405E-3</v>
      </c>
      <c r="E73" s="5">
        <f>(MIN(C72:C73)*(B73-B72))+(0.5*(MAX(C72:C73)-MIN(C72:C73))*(B73-B72))</f>
        <v>2.1874999999998979</v>
      </c>
      <c r="G73" s="4">
        <v>12.846</v>
      </c>
      <c r="H73" s="4">
        <v>141</v>
      </c>
      <c r="I73" s="6">
        <f>H73/MAX(AL$12:AL$80)</f>
        <v>6.2095389087065663E-3</v>
      </c>
      <c r="J73" s="5">
        <f>(MIN(H72:H73)*(G73-G72))+(0.5*(MAX(H72:H73)-MIN(H72:H73))*(G73-G72))</f>
        <v>0.90299999999995784</v>
      </c>
      <c r="L73" s="4">
        <v>12.85</v>
      </c>
      <c r="M73" s="4">
        <v>157</v>
      </c>
      <c r="N73" s="6">
        <f>M73/MAX(AQ$12:AQ$80)</f>
        <v>3.4130434782608694E-3</v>
      </c>
      <c r="O73" s="5">
        <f>(MIN(M72:M73)*(L73-L72))+(0.5*(MAX(M72:M73)-MIN(M72:M73))*(L73-L72))</f>
        <v>1.0114999999999528</v>
      </c>
      <c r="Q73" s="4">
        <v>14.247999999999999</v>
      </c>
      <c r="R73" s="4">
        <v>210</v>
      </c>
      <c r="S73" s="6">
        <f>R73/MAX(AG$12:AG$80)</f>
        <v>5.4116737533822963E-3</v>
      </c>
      <c r="T73" s="5">
        <f>(MIN(R72:R73)*(Q73-Q72))+(0.5*(MAX(R72:R73)-MIN(R72:R73))*(Q73-Q72))</f>
        <v>1.3474999999999371</v>
      </c>
      <c r="V73" s="4">
        <v>14.244999999999999</v>
      </c>
      <c r="W73" s="4">
        <v>59</v>
      </c>
      <c r="X73" s="6">
        <f>W73/MAX(AL$12:AL$80)</f>
        <v>2.5983176993878538E-3</v>
      </c>
      <c r="Y73" s="5">
        <f>(MIN(W72:W73)*(V73-V72))+(0.5*(MAX(W72:W73)-MIN(W72:W73))*(V73-V72))</f>
        <v>0.76649999999996421</v>
      </c>
      <c r="AA73" s="4">
        <v>14.249000000000001</v>
      </c>
      <c r="AB73" s="4">
        <v>179</v>
      </c>
      <c r="AC73" s="6">
        <f>AB73/MAX(AQ$12:AQ$80)</f>
        <v>3.8913043478260869E-3</v>
      </c>
      <c r="AD73" s="5">
        <f>(MIN(AB72:AB73)*(AA73-AA72))+(0.5*(MAX(AB72:AB73)-MIN(AB72:AB73))*(AA73-AA72))</f>
        <v>0.9379999999999562</v>
      </c>
      <c r="AF73" s="4">
        <v>12.449</v>
      </c>
      <c r="AG73" s="4">
        <v>2451</v>
      </c>
      <c r="AH73" s="6">
        <f>AG73/MAX(AG:AG)</f>
        <v>6.3161963664476226E-2</v>
      </c>
      <c r="AI73" s="5">
        <f>(MIN(AG72:AG73)*(AF73-AF72))+(0.5*(MAX(AG72:AG73)-MIN(AG72:AG73))*(AF73-AF72))</f>
        <v>15.466499999999279</v>
      </c>
      <c r="AK73" s="4">
        <v>12.446</v>
      </c>
      <c r="AL73" s="4">
        <v>1536</v>
      </c>
      <c r="AM73" s="6">
        <f>AL73/MAX(AL:AL)</f>
        <v>6.7644338750165151E-2</v>
      </c>
      <c r="AN73" s="5">
        <f>(MIN(AL72:AL73)*(AK73-AK72))+(0.5*(MAX(AL72:AL73)-MIN(AL72:AL73))*(AK73-AK72))</f>
        <v>11.063499999999483</v>
      </c>
      <c r="AP73" s="4">
        <v>12.443</v>
      </c>
      <c r="AQ73" s="4">
        <v>2134</v>
      </c>
      <c r="AR73" s="6">
        <f>AQ73/MAX(AQ:AQ)</f>
        <v>4.6391304347826089E-2</v>
      </c>
      <c r="AS73" s="5">
        <f>(MIN(AQ72:AQ73)*(AP73-AP72))+(0.5*(MAX(AQ72:AQ73)-MIN(AQ72:AQ73))*(AP73-AP72))</f>
        <v>15.984499999999255</v>
      </c>
      <c r="AU73" s="4">
        <v>12.648999999999999</v>
      </c>
      <c r="AV73" s="4">
        <v>223</v>
      </c>
      <c r="AW73" s="7">
        <f>AV73/MAX(AG$12:AG$80)</f>
        <v>5.7466821285916767E-3</v>
      </c>
      <c r="AX73" s="4">
        <f>(MIN(AV72:AV73)*(AU73-AU72))+(0.5*(MAX(AV72:AV73)-MIN(AV72:AV73))*(AU73-AU72))</f>
        <v>2.2259999999998961</v>
      </c>
      <c r="AZ73" s="4">
        <v>12.646000000000001</v>
      </c>
      <c r="BA73" s="4">
        <v>270</v>
      </c>
      <c r="BB73" s="7">
        <f>BA73/MAX(AL$12:AL$80)</f>
        <v>1.1890606420927468E-2</v>
      </c>
      <c r="BC73" s="4">
        <f>(MIN(BA72:BA73)*(AZ73-AZ72))+(0.5*(MAX(BA72:BA73)-MIN(BA72:BA73))*(AZ73-AZ72))</f>
        <v>4.3540000000003491</v>
      </c>
      <c r="BE73" s="4">
        <v>12.643000000000001</v>
      </c>
      <c r="BF73" s="4">
        <v>309</v>
      </c>
      <c r="BG73" s="7">
        <f>BF73/MAX(AQ$12:AQ$80)</f>
        <v>6.7173913043478261E-3</v>
      </c>
      <c r="BH73" s="4">
        <f>(MIN(BF72:BF73)*(BE73-BE72))+(0.5*(MAX(BF72:BF73)-MIN(BF72:BF73))*(BE73-BE72))</f>
        <v>3.8150000000003059</v>
      </c>
    </row>
    <row r="74" spans="2:60" x14ac:dyDescent="0.25">
      <c r="B74" s="4">
        <v>12.856</v>
      </c>
      <c r="C74" s="4">
        <v>149</v>
      </c>
      <c r="D74" s="6">
        <f>C74/MAX(AG$12:AG$80)</f>
        <v>3.8397113773998197E-3</v>
      </c>
      <c r="E74" s="5">
        <f>(MIN(C73:C74)*(B74-B73))+(0.5*(MAX(C73:C74)-MIN(C73:C74))*(B74-B73))</f>
        <v>1.2249999999999428</v>
      </c>
      <c r="G74" s="4">
        <v>12.853</v>
      </c>
      <c r="H74" s="4">
        <v>192</v>
      </c>
      <c r="I74" s="6">
        <f>H74/MAX(AL$12:AL$80)</f>
        <v>8.4555423437706438E-3</v>
      </c>
      <c r="J74" s="5">
        <f>(MIN(H73:H74)*(G74-G73))+(0.5*(MAX(H73:H74)-MIN(H73:H74))*(G74-G73))</f>
        <v>1.1654999999999456</v>
      </c>
      <c r="L74" s="4">
        <v>12.856999999999999</v>
      </c>
      <c r="M74" s="4">
        <v>127</v>
      </c>
      <c r="N74" s="6">
        <f>M74/MAX(AQ$12:AQ$80)</f>
        <v>2.7608695652173911E-3</v>
      </c>
      <c r="O74" s="5">
        <f>(MIN(M73:M74)*(L74-L73))+(0.5*(MAX(M73:M74)-MIN(M73:M74))*(L74-L73))</f>
        <v>0.99399999999995359</v>
      </c>
      <c r="Q74" s="4">
        <v>14.256</v>
      </c>
      <c r="R74" s="4">
        <v>248</v>
      </c>
      <c r="S74" s="6">
        <f>R74/MAX(AG$12:AG$80)</f>
        <v>6.390929003994331E-3</v>
      </c>
      <c r="T74" s="5">
        <f>(MIN(R73:R74)*(Q74-Q73))+(0.5*(MAX(R73:R74)-MIN(R73:R74))*(Q74-Q73))</f>
        <v>1.832000000000205</v>
      </c>
      <c r="V74" s="4">
        <v>14.252000000000001</v>
      </c>
      <c r="W74" s="4">
        <v>71</v>
      </c>
      <c r="X74" s="6">
        <f>W74/MAX(AL$12:AL$80)</f>
        <v>3.1267890958735192E-3</v>
      </c>
      <c r="Y74" s="5">
        <f>(MIN(W73:W74)*(V74-V73))+(0.5*(MAX(W73:W74)-MIN(W73:W74))*(V74-V73))</f>
        <v>0.45500000000009422</v>
      </c>
      <c r="AA74" s="4">
        <v>14.256</v>
      </c>
      <c r="AB74" s="4">
        <v>73</v>
      </c>
      <c r="AC74" s="6">
        <f>AB74/MAX(AQ$12:AQ$80)</f>
        <v>1.5869565217391305E-3</v>
      </c>
      <c r="AD74" s="5">
        <f>(MIN(AB73:AB74)*(AA74-AA73))+(0.5*(MAX(AB73:AB74)-MIN(AB73:AB74))*(AA74-AA73))</f>
        <v>0.88199999999995882</v>
      </c>
      <c r="AF74" s="4">
        <v>12.456</v>
      </c>
      <c r="AG74" s="4">
        <v>2937</v>
      </c>
      <c r="AH74" s="6">
        <f>AG74/MAX(AG:AG)</f>
        <v>7.5686122922303825E-2</v>
      </c>
      <c r="AI74" s="5">
        <f>(MIN(AG73:AG74)*(AF74-AF73))+(0.5*(MAX(AG73:AG74)-MIN(AG73:AG74))*(AF74-AF73))</f>
        <v>18.857999999999123</v>
      </c>
      <c r="AK74" s="4">
        <v>12.452999999999999</v>
      </c>
      <c r="AL74" s="4">
        <v>1414</v>
      </c>
      <c r="AM74" s="6">
        <f>AL74/MAX(AL:AL)</f>
        <v>6.227154621922755E-2</v>
      </c>
      <c r="AN74" s="5">
        <f>(MIN(AL73:AL74)*(AK74-AK73))+(0.5*(MAX(AL73:AL74)-MIN(AL73:AL74))*(AK74-AK73))</f>
        <v>10.324999999999518</v>
      </c>
      <c r="AP74" s="4">
        <v>12.45</v>
      </c>
      <c r="AQ74" s="4">
        <v>2325</v>
      </c>
      <c r="AR74" s="6">
        <f>AQ74/MAX(AQ:AQ)</f>
        <v>5.0543478260869565E-2</v>
      </c>
      <c r="AS74" s="5">
        <f>(MIN(AQ73:AQ74)*(AP74-AP73))+(0.5*(MAX(AQ73:AQ74)-MIN(AQ73:AQ74))*(AP74-AP73))</f>
        <v>15.606499999999272</v>
      </c>
      <c r="AU74" s="4">
        <v>12.656000000000001</v>
      </c>
      <c r="AV74" s="4">
        <v>268</v>
      </c>
      <c r="AW74" s="7">
        <f>AV74/MAX(AG$12:AG$80)</f>
        <v>6.906326504316454E-3</v>
      </c>
      <c r="AX74" s="4">
        <f>(MIN(AV73:AV74)*(AU74-AU73))+(0.5*(MAX(AV73:AV74)-MIN(AV73:AV74))*(AU74-AU73))</f>
        <v>1.7185000000003559</v>
      </c>
      <c r="AZ74" s="4">
        <v>12.653</v>
      </c>
      <c r="BA74" s="4">
        <v>393</v>
      </c>
      <c r="BB74" s="7">
        <f>BA74/MAX(AL$12:AL$80)</f>
        <v>1.7307438234905537E-2</v>
      </c>
      <c r="BC74" s="4">
        <f>(MIN(BA73:BA74)*(AZ74-AZ73))+(0.5*(MAX(BA73:BA74)-MIN(BA73:BA74))*(AZ74-AZ73))</f>
        <v>2.3204999999998916</v>
      </c>
      <c r="BE74" s="4">
        <v>12.65</v>
      </c>
      <c r="BF74" s="4">
        <v>237</v>
      </c>
      <c r="BG74" s="7">
        <f>BF74/MAX(AQ$12:AQ$80)</f>
        <v>5.152173913043478E-3</v>
      </c>
      <c r="BH74" s="4">
        <f>(MIN(BF73:BF74)*(BE74-BE73))+(0.5*(MAX(BF73:BF74)-MIN(BF73:BF74))*(BE74-BE73))</f>
        <v>1.9109999999999108</v>
      </c>
    </row>
    <row r="75" spans="2:60" x14ac:dyDescent="0.25">
      <c r="B75" s="4">
        <v>12.863</v>
      </c>
      <c r="C75" s="4">
        <v>383</v>
      </c>
      <c r="D75" s="6">
        <f>C75/MAX(AG$12:AG$80)</f>
        <v>9.8698621311686646E-3</v>
      </c>
      <c r="E75" s="5">
        <f>(MIN(C74:C75)*(B75-B74))+(0.5*(MAX(C74:C75)-MIN(C74:C75))*(B75-B74))</f>
        <v>1.8619999999999131</v>
      </c>
      <c r="G75" s="4">
        <v>12.86</v>
      </c>
      <c r="H75" s="4">
        <v>77</v>
      </c>
      <c r="I75" s="6">
        <f>H75/MAX(AL$12:AL$80)</f>
        <v>3.391024794116352E-3</v>
      </c>
      <c r="J75" s="5">
        <f>(MIN(H74:H75)*(G75-G74))+(0.5*(MAX(H74:H75)-MIN(H74:H75))*(G75-G74))</f>
        <v>0.94149999999995604</v>
      </c>
      <c r="L75" s="4">
        <v>12.864000000000001</v>
      </c>
      <c r="M75" s="4">
        <v>228</v>
      </c>
      <c r="N75" s="6">
        <f>M75/MAX(AQ$12:AQ$80)</f>
        <v>4.956521739130435E-3</v>
      </c>
      <c r="O75" s="5">
        <f>(MIN(M74:M75)*(L75-L74))+(0.5*(MAX(M74:M75)-MIN(M74:M75))*(L75-L74))</f>
        <v>1.2425000000002573</v>
      </c>
      <c r="Q75" s="4">
        <v>14.263</v>
      </c>
      <c r="R75" s="4">
        <v>144</v>
      </c>
      <c r="S75" s="6">
        <f>R75/MAX(AG$12:AG$80)</f>
        <v>3.710862002319289E-3</v>
      </c>
      <c r="T75" s="5">
        <f>(MIN(R74:R75)*(Q75-Q74))+(0.5*(MAX(R74:R75)-MIN(R74:R75))*(Q75-Q74))</f>
        <v>1.3719999999999359</v>
      </c>
      <c r="V75" s="4">
        <v>14.26</v>
      </c>
      <c r="W75" s="4">
        <v>92</v>
      </c>
      <c r="X75" s="6">
        <f>W75/MAX(AL$12:AL$80)</f>
        <v>4.0516140397234331E-3</v>
      </c>
      <c r="Y75" s="5">
        <f>(MIN(W74:W75)*(V75-V74))+(0.5*(MAX(W74:W75)-MIN(W74:W75))*(V75-V74))</f>
        <v>0.65199999999992819</v>
      </c>
      <c r="AA75" s="4">
        <v>14.263999999999999</v>
      </c>
      <c r="AB75" s="4">
        <v>143</v>
      </c>
      <c r="AC75" s="6">
        <f>AB75/MAX(AQ$12:AQ$80)</f>
        <v>3.1086956521739133E-3</v>
      </c>
      <c r="AD75" s="5">
        <f>(MIN(AB74:AB75)*(AA75-AA74))+(0.5*(MAX(AB74:AB75)-MIN(AB74:AB75))*(AA75-AA74))</f>
        <v>0.86399999999990484</v>
      </c>
      <c r="AF75" s="4">
        <v>12.464</v>
      </c>
      <c r="AG75" s="4">
        <v>2834</v>
      </c>
      <c r="AH75" s="6">
        <f>AG75/MAX(AG:AG)</f>
        <v>7.3031825795644892E-2</v>
      </c>
      <c r="AI75" s="5">
        <f>(MIN(AG74:AG75)*(AF75-AF74))+(0.5*(MAX(AG74:AG75)-MIN(AG74:AG75))*(AF75-AF74))</f>
        <v>23.084000000002582</v>
      </c>
      <c r="AK75" s="4">
        <v>12.46</v>
      </c>
      <c r="AL75" s="4">
        <v>2107</v>
      </c>
      <c r="AM75" s="6">
        <f>AL75/MAX(AL:AL)</f>
        <v>9.2790769366274714E-2</v>
      </c>
      <c r="AN75" s="5">
        <f>(MIN(AL74:AL75)*(AK75-AK74))+(0.5*(MAX(AL74:AL75)-MIN(AL74:AL75))*(AK75-AK74))</f>
        <v>12.323500000002552</v>
      </c>
      <c r="AP75" s="4">
        <v>12.457000000000001</v>
      </c>
      <c r="AQ75" s="4">
        <v>2474</v>
      </c>
      <c r="AR75" s="6">
        <f>AQ75/MAX(AQ:AQ)</f>
        <v>5.3782608695652177E-2</v>
      </c>
      <c r="AS75" s="5">
        <f>(MIN(AQ74:AQ75)*(AP75-AP74))+(0.5*(MAX(AQ74:AQ75)-MIN(AQ74:AQ75))*(AP75-AP74))</f>
        <v>16.796500000003476</v>
      </c>
      <c r="AU75" s="4">
        <v>12.663</v>
      </c>
      <c r="AV75" s="4">
        <v>344</v>
      </c>
      <c r="AW75" s="7">
        <f>AV75/MAX(AG$12:AG$80)</f>
        <v>8.8648370055405233E-3</v>
      </c>
      <c r="AX75" s="4">
        <f>(MIN(AV74:AV75)*(AU75-AU74))+(0.5*(MAX(AV74:AV75)-MIN(AV74:AV75))*(AU75-AU74))</f>
        <v>2.1419999999999</v>
      </c>
      <c r="AZ75" s="4">
        <v>12.66</v>
      </c>
      <c r="BA75" s="4">
        <v>152</v>
      </c>
      <c r="BB75" s="7">
        <f>BA75/MAX(AL$12:AL$80)</f>
        <v>6.6939710221517595E-3</v>
      </c>
      <c r="BC75" s="4">
        <f>(MIN(BA74:BA75)*(AZ75-AZ74))+(0.5*(MAX(BA74:BA75)-MIN(BA74:BA75))*(AZ75-AZ74))</f>
        <v>1.9074999999999109</v>
      </c>
      <c r="BE75" s="4">
        <v>12.657</v>
      </c>
      <c r="BF75" s="4">
        <v>447</v>
      </c>
      <c r="BG75" s="7">
        <f>BF75/MAX(AQ$12:AQ$80)</f>
        <v>9.7173913043478253E-3</v>
      </c>
      <c r="BH75" s="4">
        <f>(MIN(BF74:BF75)*(BE75-BE74))+(0.5*(MAX(BF74:BF75)-MIN(BF74:BF75))*(BE75-BE74))</f>
        <v>2.3939999999998882</v>
      </c>
    </row>
    <row r="76" spans="2:60" x14ac:dyDescent="0.25">
      <c r="B76" s="4">
        <v>12.871</v>
      </c>
      <c r="C76" s="4">
        <v>125</v>
      </c>
      <c r="D76" s="6">
        <f>C76/MAX(AG$12:AG$80)</f>
        <v>3.2212343770132716E-3</v>
      </c>
      <c r="E76" s="5">
        <f>(MIN(C75:C76)*(B76-B75))+(0.5*(MAX(C75:C76)-MIN(C75:C76))*(B76-B75))</f>
        <v>2.0320000000002274</v>
      </c>
      <c r="G76" s="4">
        <v>12.867000000000001</v>
      </c>
      <c r="H76" s="4">
        <v>54</v>
      </c>
      <c r="I76" s="6">
        <f>H76/MAX(AL$12:AL$80)</f>
        <v>2.3781212841854932E-3</v>
      </c>
      <c r="J76" s="5">
        <f>(MIN(H75:H76)*(G76-G75))+(0.5*(MAX(H75:H76)-MIN(H75:H76))*(G76-G75))</f>
        <v>0.45850000000009494</v>
      </c>
      <c r="L76" s="4">
        <v>12.871</v>
      </c>
      <c r="M76" s="4">
        <v>128</v>
      </c>
      <c r="N76" s="6">
        <f>M76/MAX(AQ$12:AQ$80)</f>
        <v>2.7826086956521741E-3</v>
      </c>
      <c r="O76" s="5">
        <f>(MIN(M75:M76)*(L76-L75))+(0.5*(MAX(M75:M76)-MIN(M75:M76))*(L76-L75))</f>
        <v>1.2459999999999418</v>
      </c>
      <c r="Q76" s="4">
        <v>14.27</v>
      </c>
      <c r="R76" s="4">
        <v>219</v>
      </c>
      <c r="S76" s="6">
        <f>R76/MAX(AG$12:AG$80)</f>
        <v>5.6436026285272512E-3</v>
      </c>
      <c r="T76" s="5">
        <f>(MIN(R75:R76)*(Q76-Q75))+(0.5*(MAX(R75:R76)-MIN(R75:R76))*(Q76-Q75))</f>
        <v>1.2704999999999407</v>
      </c>
      <c r="V76" s="4">
        <v>14.266999999999999</v>
      </c>
      <c r="W76" s="4">
        <v>179</v>
      </c>
      <c r="X76" s="6">
        <f>W76/MAX(AL$12:AL$80)</f>
        <v>7.8830316642445053E-3</v>
      </c>
      <c r="Y76" s="5">
        <f>(MIN(W75:W76)*(V76-V75))+(0.5*(MAX(W75:W76)-MIN(W75:W76))*(V76-V75))</f>
        <v>0.94849999999995571</v>
      </c>
      <c r="AA76" s="4">
        <v>14.271000000000001</v>
      </c>
      <c r="AB76" s="4">
        <v>122</v>
      </c>
      <c r="AC76" s="6">
        <f>AB76/MAX(AQ$12:AQ$80)</f>
        <v>2.6521739130434784E-3</v>
      </c>
      <c r="AD76" s="5">
        <f>(MIN(AB75:AB76)*(AA76-AA75))+(0.5*(MAX(AB75:AB76)-MIN(AB75:AB76))*(AA76-AA75))</f>
        <v>0.92750000000019206</v>
      </c>
      <c r="AF76" s="4">
        <v>12.471</v>
      </c>
      <c r="AG76" s="4">
        <v>2385</v>
      </c>
      <c r="AH76" s="6">
        <f>AG76/MAX(AG:AG)</f>
        <v>6.1461151913413219E-2</v>
      </c>
      <c r="AI76" s="5">
        <f>(MIN(AG75:AG76)*(AF76-AF75))+(0.5*(MAX(AG75:AG76)-MIN(AG75:AG76))*(AF76-AF75))</f>
        <v>18.266499999999144</v>
      </c>
      <c r="AK76" s="4">
        <v>12.468</v>
      </c>
      <c r="AL76" s="4">
        <v>2290</v>
      </c>
      <c r="AM76" s="6">
        <f>AL76/MAX(AL:AL)</f>
        <v>0.10084995816268111</v>
      </c>
      <c r="AN76" s="5">
        <f>(MIN(AL75:AL76)*(AK76-AK75))+(0.5*(MAX(AL75:AL76)-MIN(AL75:AL76))*(AK76-AK75))</f>
        <v>17.587999999998061</v>
      </c>
      <c r="AP76" s="4">
        <v>12.464</v>
      </c>
      <c r="AQ76" s="4">
        <v>3446</v>
      </c>
      <c r="AR76" s="6">
        <f>AQ76/MAX(AQ:AQ)</f>
        <v>7.4913043478260874E-2</v>
      </c>
      <c r="AS76" s="5">
        <f>(MIN(AQ75:AQ76)*(AP76-AP75))+(0.5*(MAX(AQ75:AQ76)-MIN(AQ75:AQ76))*(AP76-AP75))</f>
        <v>20.719999999999033</v>
      </c>
      <c r="AU76" s="4">
        <v>12.67</v>
      </c>
      <c r="AV76" s="4">
        <v>368</v>
      </c>
      <c r="AW76" s="7">
        <f>AV76/MAX(AG$12:AG$80)</f>
        <v>9.483314005927071E-3</v>
      </c>
      <c r="AX76" s="4">
        <f>(MIN(AV75:AV76)*(AU76-AU75))+(0.5*(MAX(AV75:AV76)-MIN(AV75:AV76))*(AU76-AU75))</f>
        <v>2.4919999999998836</v>
      </c>
      <c r="AZ76" s="4">
        <v>12.667</v>
      </c>
      <c r="BA76" s="4">
        <v>262</v>
      </c>
      <c r="BB76" s="7">
        <f>BA76/MAX(AL$12:AL$80)</f>
        <v>1.153829215660369E-2</v>
      </c>
      <c r="BC76" s="4">
        <f>(MIN(BA75:BA76)*(AZ76-AZ75))+(0.5*(MAX(BA75:BA76)-MIN(BA75:BA76))*(AZ76-AZ75))</f>
        <v>1.4489999999999323</v>
      </c>
      <c r="BE76" s="4">
        <v>12.664</v>
      </c>
      <c r="BF76" s="4">
        <v>159</v>
      </c>
      <c r="BG76" s="7">
        <f>BF76/MAX(AQ$12:AQ$80)</f>
        <v>3.456521739130435E-3</v>
      </c>
      <c r="BH76" s="4">
        <f>(MIN(BF75:BF76)*(BE76-BE75))+(0.5*(MAX(BF75:BF76)-MIN(BF75:BF76))*(BE76-BE75))</f>
        <v>2.120999999999901</v>
      </c>
    </row>
    <row r="77" spans="2:60" x14ac:dyDescent="0.25">
      <c r="B77" s="4">
        <v>12.878</v>
      </c>
      <c r="C77" s="4">
        <v>240</v>
      </c>
      <c r="D77" s="6">
        <f>C77/MAX(AG$12:AG$80)</f>
        <v>6.1847700038654809E-3</v>
      </c>
      <c r="E77" s="5">
        <f>(MIN(C76:C77)*(B77-B76))+(0.5*(MAX(C76:C77)-MIN(C76:C77))*(B77-B76))</f>
        <v>1.2774999999999403</v>
      </c>
      <c r="G77" s="4">
        <v>12.874000000000001</v>
      </c>
      <c r="H77" s="4">
        <v>165</v>
      </c>
      <c r="I77" s="6">
        <f>H77/MAX(AL$12:AL$80)</f>
        <v>7.2664817016778963E-3</v>
      </c>
      <c r="J77" s="5">
        <f>(MIN(H76:H77)*(G77-G76))+(0.5*(MAX(H76:H77)-MIN(H76:H77))*(G77-G76))</f>
        <v>0.76649999999996421</v>
      </c>
      <c r="L77" s="4">
        <v>12.878</v>
      </c>
      <c r="M77" s="4">
        <v>56</v>
      </c>
      <c r="N77" s="6">
        <f>M77/MAX(AQ$12:AQ$80)</f>
        <v>1.217391304347826E-3</v>
      </c>
      <c r="O77" s="5">
        <f>(MIN(M76:M77)*(L77-L76))+(0.5*(MAX(M76:M77)-MIN(M76:M77))*(L77-L76))</f>
        <v>0.64399999999996993</v>
      </c>
      <c r="Q77" s="4">
        <v>14.276999999999999</v>
      </c>
      <c r="R77" s="4">
        <v>129</v>
      </c>
      <c r="S77" s="6">
        <f>R77/MAX(AG$12:AG$80)</f>
        <v>3.3243138770776962E-3</v>
      </c>
      <c r="T77" s="5">
        <f>(MIN(R76:R77)*(Q77-Q76))+(0.5*(MAX(R76:R77)-MIN(R76:R77))*(Q77-Q76))</f>
        <v>1.2179999999999431</v>
      </c>
      <c r="V77" s="4">
        <v>14.273999999999999</v>
      </c>
      <c r="W77" s="4">
        <v>126</v>
      </c>
      <c r="X77" s="6">
        <f>W77/MAX(AL$12:AL$80)</f>
        <v>5.5489496630994851E-3</v>
      </c>
      <c r="Y77" s="5">
        <f>(MIN(W76:W77)*(V77-V76))+(0.5*(MAX(W76:W77)-MIN(W76:W77))*(V77-V76))</f>
        <v>1.0674999999999502</v>
      </c>
      <c r="AA77" s="4">
        <v>14.278</v>
      </c>
      <c r="AB77" s="4">
        <v>202</v>
      </c>
      <c r="AC77" s="6">
        <f>AB77/MAX(AQ$12:AQ$80)</f>
        <v>4.3913043478260869E-3</v>
      </c>
      <c r="AD77" s="5">
        <f>(MIN(AB76:AB77)*(AA77-AA76))+(0.5*(MAX(AB76:AB77)-MIN(AB76:AB77))*(AA77-AA76))</f>
        <v>1.1339999999999471</v>
      </c>
      <c r="AF77" s="4">
        <v>12.478</v>
      </c>
      <c r="AG77" s="4">
        <v>3061</v>
      </c>
      <c r="AH77" s="6">
        <f>AG77/MAX(AG:AG)</f>
        <v>7.8881587424300986E-2</v>
      </c>
      <c r="AI77" s="5">
        <f>(MIN(AG76:AG77)*(AF77-AF76))+(0.5*(MAX(AG76:AG77)-MIN(AG76:AG77))*(AF77-AF76))</f>
        <v>19.060999999999108</v>
      </c>
      <c r="AK77" s="4">
        <v>12.475</v>
      </c>
      <c r="AL77" s="4">
        <v>2267</v>
      </c>
      <c r="AM77" s="6">
        <f>AL77/MAX(AL:AL)</f>
        <v>9.9837054652750251E-2</v>
      </c>
      <c r="AN77" s="5">
        <f>(MIN(AL76:AL77)*(AK77-AK76))+(0.5*(MAX(AL76:AL77)-MIN(AL76:AL77))*(AK77-AK76))</f>
        <v>15.949499999999254</v>
      </c>
      <c r="AP77" s="4">
        <v>12.472</v>
      </c>
      <c r="AQ77" s="4">
        <v>2515</v>
      </c>
      <c r="AR77" s="6">
        <f>AQ77/MAX(AQ:AQ)</f>
        <v>5.467391304347826E-2</v>
      </c>
      <c r="AS77" s="5">
        <f>(MIN(AQ76:AQ77)*(AP77-AP76))+(0.5*(MAX(AQ76:AQ77)-MIN(AQ76:AQ77))*(AP77-AP76))</f>
        <v>23.843999999997372</v>
      </c>
      <c r="AU77" s="4">
        <v>12.677</v>
      </c>
      <c r="AV77" s="4">
        <v>294</v>
      </c>
      <c r="AW77" s="7">
        <f>AV77/MAX(AG$12:AG$80)</f>
        <v>7.5763432547352148E-3</v>
      </c>
      <c r="AX77" s="4">
        <f>(MIN(AV76:AV77)*(AU77-AU76))+(0.5*(MAX(AV76:AV77)-MIN(AV76:AV77))*(AU77-AU76))</f>
        <v>2.3169999999998918</v>
      </c>
      <c r="AZ77" s="4">
        <v>12.673999999999999</v>
      </c>
      <c r="BA77" s="4">
        <v>334</v>
      </c>
      <c r="BB77" s="7">
        <f>BA77/MAX(AL$12:AL$80)</f>
        <v>1.4709120535517681E-2</v>
      </c>
      <c r="BC77" s="4">
        <f>(MIN(BA76:BA77)*(AZ77-AZ76))+(0.5*(MAX(BA76:BA77)-MIN(BA76:BA77))*(AZ77-AZ76))</f>
        <v>2.0859999999999026</v>
      </c>
      <c r="BE77" s="4">
        <v>12.670999999999999</v>
      </c>
      <c r="BF77" s="4">
        <v>62</v>
      </c>
      <c r="BG77" s="7">
        <f>BF77/MAX(AQ$12:AQ$80)</f>
        <v>1.3478260869565217E-3</v>
      </c>
      <c r="BH77" s="4">
        <f>(MIN(BF76:BF77)*(BE77-BE76))+(0.5*(MAX(BF76:BF77)-MIN(BF76:BF77))*(BE77-BE76))</f>
        <v>0.77349999999996388</v>
      </c>
    </row>
    <row r="78" spans="2:60" x14ac:dyDescent="0.25">
      <c r="B78" s="4">
        <v>12.885</v>
      </c>
      <c r="C78" s="4">
        <v>130</v>
      </c>
      <c r="D78" s="6">
        <f>C78/MAX(AG$12:AG$80)</f>
        <v>3.3500837520938024E-3</v>
      </c>
      <c r="E78" s="5">
        <f>(MIN(C77:C78)*(B78-B77))+(0.5*(MAX(C77:C78)-MIN(C77:C78))*(B78-B77))</f>
        <v>1.2949999999999395</v>
      </c>
      <c r="G78" s="4">
        <v>12.882</v>
      </c>
      <c r="H78" s="4">
        <v>46</v>
      </c>
      <c r="I78" s="6">
        <f>H78/MAX(AL$12:AL$80)</f>
        <v>2.0258070198617166E-3</v>
      </c>
      <c r="J78" s="5">
        <f>(MIN(H77:H78)*(G78-G77))+(0.5*(MAX(H77:H78)-MIN(H77:H78))*(G78-G77))</f>
        <v>0.84399999999990705</v>
      </c>
      <c r="L78" s="4">
        <v>12.885999999999999</v>
      </c>
      <c r="M78" s="4">
        <v>144</v>
      </c>
      <c r="N78" s="6">
        <f>M78/MAX(AQ$12:AQ$80)</f>
        <v>3.1304347826086958E-3</v>
      </c>
      <c r="O78" s="5">
        <f>(MIN(M77:M78)*(L78-L77))+(0.5*(MAX(M77:M78)-MIN(M77:M78))*(L78-L77))</f>
        <v>0.79999999999991189</v>
      </c>
      <c r="Q78" s="4">
        <v>14.284000000000001</v>
      </c>
      <c r="R78" s="4">
        <v>318</v>
      </c>
      <c r="S78" s="6">
        <f>R78/MAX(AG$12:AG$80)</f>
        <v>8.1948202551217625E-3</v>
      </c>
      <c r="T78" s="5">
        <f>(MIN(R77:R78)*(Q78-Q77))+(0.5*(MAX(R77:R78)-MIN(R77:R78))*(Q78-Q77))</f>
        <v>1.564500000000324</v>
      </c>
      <c r="V78" s="4">
        <v>14.281000000000001</v>
      </c>
      <c r="W78" s="4">
        <v>36</v>
      </c>
      <c r="X78" s="6">
        <f>W78/MAX(AL$12:AL$80)</f>
        <v>1.5854141894569957E-3</v>
      </c>
      <c r="Y78" s="5">
        <f>(MIN(W77:W78)*(V78-V77))+(0.5*(MAX(W77:W78)-MIN(W77:W78))*(V78-V77))</f>
        <v>0.56700000000011741</v>
      </c>
      <c r="AA78" s="4">
        <v>14.285</v>
      </c>
      <c r="AB78" s="4">
        <v>92</v>
      </c>
      <c r="AC78" s="6">
        <f>AB78/MAX(AQ$12:AQ$80)</f>
        <v>2E-3</v>
      </c>
      <c r="AD78" s="5">
        <f>(MIN(AB77:AB78)*(AA78-AA77))+(0.5*(MAX(AB77:AB78)-MIN(AB77:AB78))*(AA78-AA77))</f>
        <v>1.028999999999952</v>
      </c>
      <c r="AF78" s="4">
        <v>12.484999999999999</v>
      </c>
      <c r="AG78" s="4">
        <v>3373</v>
      </c>
      <c r="AH78" s="6">
        <f>AG78/MAX(AG:AG)</f>
        <v>8.6921788429326116E-2</v>
      </c>
      <c r="AI78" s="5">
        <f>(MIN(AG77:AG78)*(AF78-AF77))+(0.5*(MAX(AG77:AG78)-MIN(AG77:AG78))*(AF78-AF77))</f>
        <v>22.518999999998947</v>
      </c>
      <c r="AK78" s="4">
        <v>12.481999999999999</v>
      </c>
      <c r="AL78" s="4">
        <v>1744</v>
      </c>
      <c r="AM78" s="6">
        <f>AL78/MAX(AL:AL)</f>
        <v>7.6804509622583339E-2</v>
      </c>
      <c r="AN78" s="5">
        <f>(MIN(AL77:AL78)*(AK78-AK77))+(0.5*(MAX(AL77:AL78)-MIN(AL77:AL78))*(AK78-AK77))</f>
        <v>14.038499999999345</v>
      </c>
      <c r="AP78" s="4">
        <v>12.478999999999999</v>
      </c>
      <c r="AQ78" s="4">
        <v>2423</v>
      </c>
      <c r="AR78" s="6">
        <f>AQ78/MAX(AQ:AQ)</f>
        <v>5.2673913043478258E-2</v>
      </c>
      <c r="AS78" s="5">
        <f>(MIN(AQ77:AQ78)*(AP78-AP77))+(0.5*(MAX(AQ77:AQ78)-MIN(AQ77:AQ78))*(AP78-AP77))</f>
        <v>17.282999999999195</v>
      </c>
      <c r="AU78" s="4">
        <v>12.685</v>
      </c>
      <c r="AV78" s="4">
        <v>322</v>
      </c>
      <c r="AW78" s="7">
        <f>AV78/MAX(AG$12:AG$80)</f>
        <v>8.2978997551861871E-3</v>
      </c>
      <c r="AX78" s="4">
        <f>(MIN(AV77:AV78)*(AU78-AU77))+(0.5*(MAX(AV77:AV78)-MIN(AV77:AV78))*(AU78-AU77))</f>
        <v>2.4640000000002757</v>
      </c>
      <c r="AZ78" s="4">
        <v>12.680999999999999</v>
      </c>
      <c r="BA78" s="4">
        <v>346</v>
      </c>
      <c r="BB78" s="7">
        <f>BA78/MAX(AL$12:AL$80)</f>
        <v>1.5237591932003348E-2</v>
      </c>
      <c r="BC78" s="4">
        <f>(MIN(BA77:BA78)*(AZ78-AZ77))+(0.5*(MAX(BA77:BA78)-MIN(BA77:BA78))*(AZ78-AZ77))</f>
        <v>2.3799999999998889</v>
      </c>
      <c r="BE78" s="4">
        <v>12.678000000000001</v>
      </c>
      <c r="BF78" s="4">
        <v>252</v>
      </c>
      <c r="BG78" s="7">
        <f>BF78/MAX(AQ$12:AQ$80)</f>
        <v>5.4782608695652171E-3</v>
      </c>
      <c r="BH78" s="4">
        <f>(MIN(BF77:BF78)*(BE78-BE77))+(0.5*(MAX(BF77:BF78)-MIN(BF77:BF78))*(BE78-BE77))</f>
        <v>1.0990000000002276</v>
      </c>
    </row>
    <row r="79" spans="2:60" x14ac:dyDescent="0.25">
      <c r="B79" s="4">
        <v>12.891999999999999</v>
      </c>
      <c r="C79" s="4">
        <v>151</v>
      </c>
      <c r="D79" s="6">
        <f>C79/MAX(AG$12:AG$80)</f>
        <v>3.891251127432032E-3</v>
      </c>
      <c r="E79" s="5">
        <f>(MIN(C78:C79)*(B79-B78))+(0.5*(MAX(C78:C79)-MIN(C78:C79))*(B79-B78))</f>
        <v>0.98349999999995408</v>
      </c>
      <c r="G79" s="4">
        <v>12.888999999999999</v>
      </c>
      <c r="H79" s="4">
        <v>170</v>
      </c>
      <c r="I79" s="6">
        <f>H79/MAX(AL$12:AL$80)</f>
        <v>7.4866781168802573E-3</v>
      </c>
      <c r="J79" s="5">
        <f>(MIN(H78:H79)*(G79-G78))+(0.5*(MAX(H78:H79)-MIN(H78:H79))*(G79-G78))</f>
        <v>0.7559999999999647</v>
      </c>
      <c r="L79" s="4">
        <v>12.893000000000001</v>
      </c>
      <c r="M79" s="4">
        <v>263</v>
      </c>
      <c r="N79" s="6">
        <f>M79/MAX(AQ$12:AQ$80)</f>
        <v>5.7173913043478261E-3</v>
      </c>
      <c r="O79" s="5">
        <f>(MIN(M78:M79)*(L79-L78))+(0.5*(MAX(M78:M79)-MIN(M78:M79))*(L79-L78))</f>
        <v>1.424500000000295</v>
      </c>
      <c r="Q79" s="4">
        <v>14.291</v>
      </c>
      <c r="R79" s="4">
        <v>277</v>
      </c>
      <c r="S79" s="6">
        <f>R79/MAX(AG$12:AG$80)</f>
        <v>7.1382553794614098E-3</v>
      </c>
      <c r="T79" s="5">
        <f>(MIN(R78:R79)*(Q79-Q78))+(0.5*(MAX(R78:R79)-MIN(R78:R79))*(Q79-Q78))</f>
        <v>2.0824999999999028</v>
      </c>
      <c r="V79" s="4">
        <v>14.288</v>
      </c>
      <c r="W79" s="4">
        <v>32</v>
      </c>
      <c r="X79" s="6">
        <f>W79/MAX(AL$12:AL$80)</f>
        <v>1.4092570572951072E-3</v>
      </c>
      <c r="Y79" s="5">
        <f>(MIN(W78:W79)*(V79-V78))+(0.5*(MAX(W78:W79)-MIN(W78:W79))*(V79-V78))</f>
        <v>0.23799999999998889</v>
      </c>
      <c r="AA79" s="4">
        <v>14.292</v>
      </c>
      <c r="AB79" s="4">
        <v>104</v>
      </c>
      <c r="AC79" s="6">
        <f>AB79/MAX(AQ$12:AQ$80)</f>
        <v>2.2608695652173911E-3</v>
      </c>
      <c r="AD79" s="5">
        <f>(MIN(AB78:AB79)*(AA79-AA78))+(0.5*(MAX(AB78:AB79)-MIN(AB78:AB79))*(AA79-AA78))</f>
        <v>0.68599999999996797</v>
      </c>
      <c r="AF79" s="4">
        <v>12.492000000000001</v>
      </c>
      <c r="AG79" s="4">
        <v>2918</v>
      </c>
      <c r="AH79" s="6">
        <f>AG79/MAX(AG:AG)</f>
        <v>7.5196495296997803E-2</v>
      </c>
      <c r="AI79" s="5">
        <f>(MIN(AG78:AG79)*(AF79-AF78))+(0.5*(MAX(AG78:AG79)-MIN(AG78:AG79))*(AF79-AF78))</f>
        <v>22.018500000004558</v>
      </c>
      <c r="AK79" s="4">
        <v>12.489000000000001</v>
      </c>
      <c r="AL79" s="4">
        <v>1741</v>
      </c>
      <c r="AM79" s="6">
        <f>AL79/MAX(AL:AL)</f>
        <v>7.6672391773461926E-2</v>
      </c>
      <c r="AN79" s="5">
        <f>(MIN(AL78:AL79)*(AK79-AK78))+(0.5*(MAX(AL78:AL79)-MIN(AL78:AL79))*(AK79-AK78))</f>
        <v>12.197500000002526</v>
      </c>
      <c r="AP79" s="4">
        <v>12.486000000000001</v>
      </c>
      <c r="AQ79" s="4">
        <v>1569</v>
      </c>
      <c r="AR79" s="6">
        <f>AQ79/MAX(AQ:AQ)</f>
        <v>3.4108695652173913E-2</v>
      </c>
      <c r="AS79" s="5">
        <f>(MIN(AQ78:AQ79)*(AP79-AP78))+(0.5*(MAX(AQ78:AQ79)-MIN(AQ78:AQ79))*(AP79-AP78))</f>
        <v>13.972000000002893</v>
      </c>
      <c r="AU79" s="4">
        <v>12.692</v>
      </c>
      <c r="AV79" s="4">
        <v>512</v>
      </c>
      <c r="AW79" s="7">
        <f>AV79/MAX(AG$12:AG$80)</f>
        <v>1.319417600824636E-2</v>
      </c>
      <c r="AX79" s="4">
        <f>(MIN(AV78:AV79)*(AU79-AU78))+(0.5*(MAX(AV78:AV79)-MIN(AV78:AV79))*(AU79-AU78))</f>
        <v>2.9189999999998637</v>
      </c>
      <c r="AZ79" s="4">
        <v>12.689</v>
      </c>
      <c r="BA79" s="4">
        <v>230</v>
      </c>
      <c r="BB79" s="7">
        <f>BA79/MAX(AL$12:AL$80)</f>
        <v>1.0129035099308584E-2</v>
      </c>
      <c r="BC79" s="4">
        <f>(MIN(BA78:BA79)*(AZ79-AZ78))+(0.5*(MAX(BA78:BA79)-MIN(BA78:BA79))*(AZ79-AZ78))</f>
        <v>2.3040000000002578</v>
      </c>
      <c r="BE79" s="4">
        <v>12.685</v>
      </c>
      <c r="BF79" s="4">
        <v>401</v>
      </c>
      <c r="BG79" s="7">
        <f>BF79/MAX(AQ$12:AQ$80)</f>
        <v>8.7173913043478261E-3</v>
      </c>
      <c r="BH79" s="4">
        <f>(MIN(BF78:BF79)*(BE79-BE78))+(0.5*(MAX(BF78:BF79)-MIN(BF78:BF79))*(BE79-BE78))</f>
        <v>2.2854999999998933</v>
      </c>
    </row>
    <row r="80" spans="2:60" x14ac:dyDescent="0.25">
      <c r="B80" s="4">
        <v>12.898999999999999</v>
      </c>
      <c r="C80" s="4">
        <v>283</v>
      </c>
      <c r="D80" s="6">
        <f>C80/MAX(AG$12:AG$80)</f>
        <v>7.2928746295580467E-3</v>
      </c>
      <c r="E80" s="5">
        <f>(MIN(C79:C80)*(B80-B79))+(0.5*(MAX(C79:C80)-MIN(C79:C80))*(B80-B79))</f>
        <v>1.5189999999999291</v>
      </c>
      <c r="G80" s="4">
        <v>12.896000000000001</v>
      </c>
      <c r="H80" s="4">
        <v>122</v>
      </c>
      <c r="I80" s="6">
        <f>H80/MAX(AL$12:AL$80)</f>
        <v>5.3727925309375963E-3</v>
      </c>
      <c r="J80" s="5">
        <f>(MIN(H79:H80)*(G80-G79))+(0.5*(MAX(H79:H80)-MIN(H79:H80))*(G80-G79))</f>
        <v>1.0220000000002116</v>
      </c>
      <c r="L80" s="4">
        <v>12.9</v>
      </c>
      <c r="M80" s="4">
        <v>140</v>
      </c>
      <c r="N80" s="6">
        <f>M80/MAX(AQ$12:AQ$80)</f>
        <v>3.0434782608695652E-3</v>
      </c>
      <c r="O80" s="5">
        <f>(MIN(M79:M80)*(L80-L79))+(0.5*(MAX(M79:M80)-MIN(M79:M80))*(L80-L79))</f>
        <v>1.4104999999999341</v>
      </c>
      <c r="Q80" s="4">
        <v>14.298999999999999</v>
      </c>
      <c r="R80" s="4">
        <v>172</v>
      </c>
      <c r="S80" s="6">
        <f>R80/MAX(AG$12:AG$80)</f>
        <v>4.4324185027702617E-3</v>
      </c>
      <c r="T80" s="5">
        <f>(MIN(R79:R80)*(Q80-Q79))+(0.5*(MAX(R79:R80)-MIN(R79:R80))*(Q80-Q79))</f>
        <v>1.7959999999998022</v>
      </c>
      <c r="V80" s="4">
        <v>14.295</v>
      </c>
      <c r="W80" s="4">
        <v>110</v>
      </c>
      <c r="X80" s="6">
        <f>W80/MAX(AL$12:AL$80)</f>
        <v>4.8443211344519309E-3</v>
      </c>
      <c r="Y80" s="5">
        <f>(MIN(W79:W80)*(V80-V79))+(0.5*(MAX(W79:W80)-MIN(W79:W80))*(V80-V79))</f>
        <v>0.49699999999997679</v>
      </c>
      <c r="AA80" s="4">
        <v>14.298999999999999</v>
      </c>
      <c r="AB80" s="4">
        <v>52</v>
      </c>
      <c r="AC80" s="6">
        <f>AB80/MAX(AQ$12:AQ$80)</f>
        <v>1.1304347826086956E-3</v>
      </c>
      <c r="AD80" s="5">
        <f>(MIN(AB79:AB80)*(AA80-AA79))+(0.5*(MAX(AB79:AB80)-MIN(AB79:AB80))*(AA80-AA79))</f>
        <v>0.54599999999997451</v>
      </c>
      <c r="AF80" s="4">
        <v>12.499000000000001</v>
      </c>
      <c r="AG80" s="4">
        <v>2852</v>
      </c>
      <c r="AH80" s="6">
        <f>AG80/MAX(AG:AG)</f>
        <v>7.3495683545934803E-2</v>
      </c>
      <c r="AI80" s="5">
        <f>(MIN(AG79:AG80)*(AF80-AF79))+(0.5*(MAX(AG79:AG80)-MIN(AG79:AG80))*(AF80-AF79))</f>
        <v>20.194999999999055</v>
      </c>
      <c r="AK80" s="4">
        <v>12.496</v>
      </c>
      <c r="AL80" s="4">
        <v>1722</v>
      </c>
      <c r="AM80" s="6">
        <f>AL80/MAX(AL:AL)</f>
        <v>7.5835645395692958E-2</v>
      </c>
      <c r="AN80" s="5">
        <f>(MIN(AL79:AL80)*(AK80-AK79))+(0.5*(MAX(AL79:AL80)-MIN(AL79:AL80))*(AK80-AK79))</f>
        <v>12.120499999999435</v>
      </c>
      <c r="AP80" s="4">
        <v>12.493</v>
      </c>
      <c r="AQ80" s="4">
        <v>2128</v>
      </c>
      <c r="AR80" s="6">
        <f>AQ80/MAX(AQ:AQ)</f>
        <v>4.626086956521739E-2</v>
      </c>
      <c r="AS80" s="5">
        <f>(MIN(AQ79:AQ80)*(AP80-AP79))+(0.5*(MAX(AQ79:AQ80)-MIN(AQ79:AQ80))*(AP80-AP79))</f>
        <v>12.939499999999395</v>
      </c>
      <c r="AU80" s="4">
        <v>12.699</v>
      </c>
      <c r="AV80" s="4">
        <v>538</v>
      </c>
      <c r="AW80" s="7">
        <f>AV80/MAX(AG$12:AG$80)</f>
        <v>1.3864192758665121E-2</v>
      </c>
      <c r="AX80" s="4">
        <f>(MIN(AV79:AV80)*(AU80-AU79))+(0.5*(MAX(AV79:AV80)-MIN(AV79:AV80))*(AU80-AU79))</f>
        <v>3.6749999999998284</v>
      </c>
      <c r="AZ80" s="4">
        <v>12.696</v>
      </c>
      <c r="BA80" s="4">
        <v>324</v>
      </c>
      <c r="BB80" s="7">
        <f>BA80/MAX(AL$12:AL$80)</f>
        <v>1.4268727705112961E-2</v>
      </c>
      <c r="BC80" s="4">
        <f>(MIN(BA79:BA80)*(AZ80-AZ79))+(0.5*(MAX(BA79:BA80)-MIN(BA79:BA80))*(AZ80-AZ79))</f>
        <v>1.9389999999999095</v>
      </c>
      <c r="BE80" s="4">
        <v>12.693</v>
      </c>
      <c r="BF80" s="4">
        <v>259</v>
      </c>
      <c r="BG80" s="7">
        <f>BF80/MAX(AQ$12:AQ$80)</f>
        <v>5.6304347826086959E-3</v>
      </c>
      <c r="BH80" s="4">
        <f>(MIN(BF79:BF80)*(BE80-BE79))+(0.5*(MAX(BF79:BF80)-MIN(BF79:BF80))*(BE80-BE79))</f>
        <v>2.6399999999997092</v>
      </c>
    </row>
  </sheetData>
  <mergeCells count="44">
    <mergeCell ref="G10:G11"/>
    <mergeCell ref="H10:I10"/>
    <mergeCell ref="J10:J11"/>
    <mergeCell ref="B10:B11"/>
    <mergeCell ref="C10:D10"/>
    <mergeCell ref="E10:E11"/>
    <mergeCell ref="Q10:Q11"/>
    <mergeCell ref="R10:S10"/>
    <mergeCell ref="T10:T11"/>
    <mergeCell ref="L10:L11"/>
    <mergeCell ref="M10:N10"/>
    <mergeCell ref="O10:O11"/>
    <mergeCell ref="AA10:AA11"/>
    <mergeCell ref="AB10:AC10"/>
    <mergeCell ref="AD10:AD11"/>
    <mergeCell ref="V10:V11"/>
    <mergeCell ref="W10:X10"/>
    <mergeCell ref="Y10:Y11"/>
    <mergeCell ref="AK10:AK11"/>
    <mergeCell ref="AL10:AM10"/>
    <mergeCell ref="AN10:AN11"/>
    <mergeCell ref="AF10:AF11"/>
    <mergeCell ref="AG10:AH10"/>
    <mergeCell ref="AI10:AI11"/>
    <mergeCell ref="AU10:AU11"/>
    <mergeCell ref="AV10:AW10"/>
    <mergeCell ref="AX10:AX11"/>
    <mergeCell ref="AP10:AP11"/>
    <mergeCell ref="AQ10:AR10"/>
    <mergeCell ref="AS10:AS11"/>
    <mergeCell ref="BF10:BG10"/>
    <mergeCell ref="BH10:BH11"/>
    <mergeCell ref="BE10:BE11"/>
    <mergeCell ref="AZ10:AZ11"/>
    <mergeCell ref="BA10:BB10"/>
    <mergeCell ref="BC10:BC11"/>
    <mergeCell ref="BL10:BN10"/>
    <mergeCell ref="BO10:BO11"/>
    <mergeCell ref="BP10:BP11"/>
    <mergeCell ref="BK10:BK11"/>
    <mergeCell ref="BK20:BK21"/>
    <mergeCell ref="BL20:BN20"/>
    <mergeCell ref="BO20:BO21"/>
    <mergeCell ref="BP20:BP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abSelected="1" topLeftCell="A16" workbookViewId="0"/>
  </sheetViews>
  <sheetFormatPr defaultRowHeight="15" x14ac:dyDescent="0.25"/>
  <sheetData>
    <row r="1" spans="1:1" ht="18.75" x14ac:dyDescent="0.25">
      <c r="A1" s="1" t="s">
        <v>0</v>
      </c>
    </row>
    <row r="3" spans="1:1" ht="18.75" x14ac:dyDescent="0.25">
      <c r="A3" s="1" t="s">
        <v>1</v>
      </c>
    </row>
    <row r="4" spans="1:1" ht="15.75" x14ac:dyDescent="0.25">
      <c r="A4" s="2" t="s">
        <v>2</v>
      </c>
    </row>
    <row r="5" spans="1:1" ht="15.75" x14ac:dyDescent="0.25">
      <c r="A5" s="2" t="s">
        <v>3</v>
      </c>
    </row>
    <row r="7" spans="1:1" ht="15.75" x14ac:dyDescent="0.25">
      <c r="A7" s="3" t="s">
        <v>4</v>
      </c>
    </row>
    <row r="8" spans="1:1" ht="15.75" x14ac:dyDescent="0.25">
      <c r="A8" s="2" t="s">
        <v>5</v>
      </c>
    </row>
    <row r="9" spans="1:1" ht="15.75" x14ac:dyDescent="0.25">
      <c r="A9" s="2" t="s">
        <v>6</v>
      </c>
    </row>
    <row r="11" spans="1:1" ht="15.75" x14ac:dyDescent="0.25">
      <c r="A11" s="3" t="s">
        <v>7</v>
      </c>
    </row>
    <row r="47" spans="1:1" ht="15.75" x14ac:dyDescent="0.25">
      <c r="A47" s="3" t="s">
        <v>8</v>
      </c>
    </row>
  </sheetData>
  <pageMargins left="0.98680599999999996" right="1.0298609999999999" top="1" bottom="0.99861100000000003" header="0.25" footer="0.2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RML N-term labelling</vt:lpstr>
      <vt:lpstr>Supplementary Figure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Manka et al 2022 NCOMMS-22-00142A Source Data for SI Fig 1 JW 31-3-22.docx</dc:title>
  <dc:creator>j.wadsworth</dc:creator>
  <cp:lastModifiedBy>Adriana Savastano</cp:lastModifiedBy>
  <dcterms:created xsi:type="dcterms:W3CDTF">2022-04-27T16:06:24Z</dcterms:created>
  <dcterms:modified xsi:type="dcterms:W3CDTF">2022-04-27T16:07:58Z</dcterms:modified>
</cp:coreProperties>
</file>