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kim/Desktop/FINAL/"/>
    </mc:Choice>
  </mc:AlternateContent>
  <xr:revisionPtr revIDLastSave="0" documentId="13_ncr:1_{49550036-4152-C64B-9249-9AA744AF2C1B}" xr6:coauthVersionLast="47" xr6:coauthVersionMax="47" xr10:uidLastSave="{00000000-0000-0000-0000-000000000000}"/>
  <bookViews>
    <workbookView xWindow="940" yWindow="500" windowWidth="36180" windowHeight="22560" firstSheet="10" activeTab="19" xr2:uid="{00000000-000D-0000-FFFF-FFFF00000000}"/>
  </bookViews>
  <sheets>
    <sheet name="fig. 1Q" sheetId="1" r:id="rId1"/>
    <sheet name="fig. 1R" sheetId="2" r:id="rId2"/>
    <sheet name="fig.1S" sheetId="3" r:id="rId3"/>
    <sheet name="fig. 2E" sheetId="4" r:id="rId4"/>
    <sheet name="fig. 4E" sheetId="5" r:id="rId5"/>
    <sheet name="fig. 4F" sheetId="6" r:id="rId6"/>
    <sheet name="fig. 5A" sheetId="22" r:id="rId7"/>
    <sheet name="fig. 7I" sheetId="7" r:id="rId8"/>
    <sheet name="fig. 7J" sheetId="8" r:id="rId9"/>
    <sheet name="fig. 8E" sheetId="9" r:id="rId10"/>
    <sheet name="fig. 8H" sheetId="10" r:id="rId11"/>
    <sheet name="fig. 9E" sheetId="11" r:id="rId12"/>
    <sheet name="fig. 9H" sheetId="12" r:id="rId13"/>
    <sheet name="fig. 9I" sheetId="13" r:id="rId14"/>
    <sheet name="fig. S1B" sheetId="14" r:id="rId15"/>
    <sheet name="fig. S2F" sheetId="15" r:id="rId16"/>
    <sheet name="fig. S4M" sheetId="16" r:id="rId17"/>
    <sheet name="fig. S4N" sheetId="17" r:id="rId18"/>
    <sheet name="fig. S6D" sheetId="18" r:id="rId19"/>
    <sheet name="fig. S6E" sheetId="19" r:id="rId20"/>
    <sheet name="fig. S10C" sheetId="20" r:id="rId21"/>
    <sheet name="fig. S11C" sheetId="21" r:id="rId22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82" i="19" l="1"/>
  <c r="H182" i="19" s="1"/>
  <c r="J182" i="19" s="1"/>
  <c r="F180" i="19"/>
  <c r="H180" i="19" s="1"/>
  <c r="J180" i="19" s="1"/>
  <c r="F173" i="19"/>
  <c r="H173" i="19" s="1"/>
  <c r="J173" i="19" s="1"/>
  <c r="H171" i="19"/>
  <c r="J171" i="19" s="1"/>
  <c r="F171" i="19"/>
  <c r="F164" i="19"/>
  <c r="H164" i="19" s="1"/>
  <c r="J164" i="19" s="1"/>
  <c r="H162" i="19"/>
  <c r="J162" i="19" s="1"/>
  <c r="F162" i="19"/>
  <c r="F155" i="19"/>
  <c r="H155" i="19" s="1"/>
  <c r="J155" i="19" s="1"/>
  <c r="F153" i="19"/>
  <c r="H153" i="19" s="1"/>
  <c r="J153" i="19" s="1"/>
  <c r="F146" i="19"/>
  <c r="H146" i="19" s="1"/>
  <c r="J146" i="19" s="1"/>
  <c r="F144" i="19"/>
  <c r="H144" i="19" s="1"/>
  <c r="J144" i="19" s="1"/>
  <c r="F137" i="19"/>
  <c r="H137" i="19" s="1"/>
  <c r="J137" i="19" s="1"/>
  <c r="H135" i="19"/>
  <c r="J135" i="19" s="1"/>
  <c r="F135" i="19"/>
  <c r="F128" i="19"/>
  <c r="H128" i="19" s="1"/>
  <c r="J128" i="19" s="1"/>
  <c r="H126" i="19"/>
  <c r="J126" i="19" s="1"/>
  <c r="F126" i="19"/>
  <c r="F119" i="19"/>
  <c r="H119" i="19" s="1"/>
  <c r="J119" i="19" s="1"/>
  <c r="F117" i="19"/>
  <c r="H117" i="19" s="1"/>
  <c r="J117" i="19" s="1"/>
  <c r="F110" i="19"/>
  <c r="H110" i="19" s="1"/>
  <c r="J110" i="19" s="1"/>
  <c r="F108" i="19"/>
  <c r="H108" i="19" s="1"/>
  <c r="J108" i="19" s="1"/>
  <c r="F101" i="19"/>
  <c r="H101" i="19" s="1"/>
  <c r="J101" i="19" s="1"/>
  <c r="H99" i="19"/>
  <c r="J99" i="19" s="1"/>
  <c r="F99" i="19"/>
  <c r="F92" i="19"/>
  <c r="H92" i="19" s="1"/>
  <c r="J92" i="19" s="1"/>
  <c r="H90" i="19"/>
  <c r="J90" i="19" s="1"/>
  <c r="F90" i="19"/>
  <c r="F83" i="19"/>
  <c r="H83" i="19" s="1"/>
  <c r="J83" i="19" s="1"/>
  <c r="F81" i="19"/>
  <c r="H81" i="19" s="1"/>
  <c r="J81" i="19" s="1"/>
  <c r="F74" i="19"/>
  <c r="H74" i="19" s="1"/>
  <c r="J74" i="19" s="1"/>
  <c r="F72" i="19"/>
  <c r="H72" i="19" s="1"/>
  <c r="J72" i="19" s="1"/>
  <c r="F65" i="19"/>
  <c r="H65" i="19" s="1"/>
  <c r="J65" i="19" s="1"/>
  <c r="H63" i="19"/>
  <c r="J63" i="19" s="1"/>
  <c r="F63" i="19"/>
</calcChain>
</file>

<file path=xl/sharedStrings.xml><?xml version="1.0" encoding="utf-8"?>
<sst xmlns="http://schemas.openxmlformats.org/spreadsheetml/2006/main" count="217" uniqueCount="46">
  <si>
    <t>WT0</t>
  </si>
  <si>
    <t>TG0</t>
  </si>
  <si>
    <t>MT0</t>
  </si>
  <si>
    <t>WT30</t>
  </si>
  <si>
    <t>TG30</t>
  </si>
  <si>
    <t>MT30</t>
  </si>
  <si>
    <t>Severe</t>
  </si>
  <si>
    <t>WT7</t>
  </si>
  <si>
    <t>MT7</t>
  </si>
  <si>
    <t>WT14</t>
  </si>
  <si>
    <t>MT14</t>
  </si>
  <si>
    <t>WT</t>
  </si>
  <si>
    <t>MT</t>
  </si>
  <si>
    <t>uninjured</t>
  </si>
  <si>
    <t>1 hpa</t>
  </si>
  <si>
    <t>6 hpa</t>
  </si>
  <si>
    <t>1 dpa</t>
  </si>
  <si>
    <t>2 dpa</t>
  </si>
  <si>
    <t>WT50</t>
  </si>
  <si>
    <t>TG50</t>
  </si>
  <si>
    <t>MT50</t>
  </si>
  <si>
    <t>Set A</t>
  </si>
  <si>
    <t>Set B</t>
  </si>
  <si>
    <t>Set C</t>
  </si>
  <si>
    <t>cacna1c</t>
  </si>
  <si>
    <t>col1a2</t>
  </si>
  <si>
    <t>fn1a</t>
  </si>
  <si>
    <t>id2b</t>
  </si>
  <si>
    <t>mmp14a</t>
  </si>
  <si>
    <t>mmp14b</t>
  </si>
  <si>
    <t>mmp2</t>
  </si>
  <si>
    <t>nfkbiaa</t>
  </si>
  <si>
    <t>pdlim5b</t>
  </si>
  <si>
    <t>plk</t>
  </si>
  <si>
    <t>popdc2</t>
  </si>
  <si>
    <t>postnb</t>
  </si>
  <si>
    <t>tcap</t>
  </si>
  <si>
    <t>vmhc</t>
  </si>
  <si>
    <t>ct average</t>
  </si>
  <si>
    <t>dct</t>
  </si>
  <si>
    <t>ddct</t>
  </si>
  <si>
    <t>2^-(ddct)</t>
  </si>
  <si>
    <t>eef1a1l1</t>
  </si>
  <si>
    <t>Mild</t>
  </si>
  <si>
    <t>No Scar</t>
  </si>
  <si>
    <t>plk1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</si>
</sst>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2" fontId="3" fillId="0" borderId="0" xfId="0" applyNumberFormat="1" applyFont="1"/>
    <xf numFmtId="0" fontId="5" fillId="0" borderId="0" xfId="0" applyFont="1"/>
    <xf numFmtId="0" fontId="6" fillId="0" borderId="0" xfId="0" applyFont="1"/>
    <xf numFmtId="16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workbookViewId="0">
      <selection activeCell="A2" sqref="A2:C6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2">
        <v>63.15181827</v>
      </c>
      <c r="B2" s="2">
        <v>62.600671220000002</v>
      </c>
      <c r="C2" s="2">
        <v>55.427835090000002</v>
      </c>
    </row>
    <row r="3" spans="1:3" x14ac:dyDescent="0.2">
      <c r="A3" s="2">
        <v>60.668685080000003</v>
      </c>
      <c r="B3" s="2">
        <v>58.632703859999999</v>
      </c>
      <c r="C3" s="2">
        <v>59.887980149999997</v>
      </c>
    </row>
    <row r="4" spans="1:3" x14ac:dyDescent="0.2">
      <c r="A4" s="2">
        <v>45.403156299999999</v>
      </c>
      <c r="B4" s="2">
        <v>65.400619219999996</v>
      </c>
      <c r="C4" s="2">
        <v>51.664026999999997</v>
      </c>
    </row>
    <row r="5" spans="1:3" x14ac:dyDescent="0.2">
      <c r="A5" s="2">
        <v>42.073728930000001</v>
      </c>
      <c r="B5" s="2">
        <v>52.950550759999999</v>
      </c>
      <c r="C5" s="2">
        <v>57.985957800000001</v>
      </c>
    </row>
    <row r="6" spans="1:3" x14ac:dyDescent="0.2">
      <c r="A6" s="2">
        <v>48.50594779</v>
      </c>
      <c r="B6" s="2">
        <v>58.449701740000002</v>
      </c>
      <c r="C6" s="2">
        <v>41.37564149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"/>
  <sheetViews>
    <sheetView workbookViewId="0">
      <selection activeCell="H8" sqref="H8"/>
    </sheetView>
  </sheetViews>
  <sheetFormatPr baseColWidth="10" defaultRowHeight="16" x14ac:dyDescent="0.2"/>
  <sheetData>
    <row r="1" spans="1:4" x14ac:dyDescent="0.2">
      <c r="A1" s="4" t="s">
        <v>7</v>
      </c>
      <c r="B1" s="4" t="s">
        <v>8</v>
      </c>
      <c r="C1" s="4" t="s">
        <v>9</v>
      </c>
      <c r="D1" s="4" t="s">
        <v>10</v>
      </c>
    </row>
    <row r="2" spans="1:4" x14ac:dyDescent="0.2">
      <c r="A2" s="2">
        <v>15.75342466</v>
      </c>
      <c r="B2" s="2">
        <v>11.74377224</v>
      </c>
      <c r="C2" s="2">
        <v>5.5921052629999997</v>
      </c>
      <c r="D2" s="2">
        <v>7.5471698109999998</v>
      </c>
    </row>
    <row r="3" spans="1:4" x14ac:dyDescent="0.2">
      <c r="A3" s="2">
        <v>17.05426357</v>
      </c>
      <c r="B3" s="2">
        <v>12.3015873</v>
      </c>
      <c r="C3" s="2">
        <v>16.149068320000001</v>
      </c>
      <c r="D3" s="2">
        <v>6.6666666670000003</v>
      </c>
    </row>
    <row r="4" spans="1:4" x14ac:dyDescent="0.2">
      <c r="A4" s="2">
        <v>11.855670099999999</v>
      </c>
      <c r="B4" s="2">
        <v>6.896551724</v>
      </c>
      <c r="C4" s="2">
        <v>2.8138528140000001</v>
      </c>
      <c r="D4" s="2">
        <v>7.0866141730000001</v>
      </c>
    </row>
    <row r="5" spans="1:4" x14ac:dyDescent="0.2">
      <c r="A5" s="2">
        <v>18.90909091</v>
      </c>
      <c r="B5" s="2">
        <v>6.2015503880000002</v>
      </c>
      <c r="C5" s="2">
        <v>10.26490066</v>
      </c>
      <c r="D5" s="2">
        <v>7.1428571429999996</v>
      </c>
    </row>
    <row r="6" spans="1:4" x14ac:dyDescent="0.2">
      <c r="A6" s="2">
        <v>16.574585639999999</v>
      </c>
      <c r="B6" s="2">
        <v>11.036789300000001</v>
      </c>
      <c r="C6" s="2">
        <v>8.6956521739999992</v>
      </c>
      <c r="D6" s="2">
        <v>5.6640625</v>
      </c>
    </row>
    <row r="7" spans="1:4" x14ac:dyDescent="0.2">
      <c r="A7" s="2">
        <v>14.22764228</v>
      </c>
      <c r="B7" s="2">
        <v>10.33057851</v>
      </c>
      <c r="C7" s="2">
        <v>15.06849315</v>
      </c>
      <c r="D7" s="2">
        <v>3.9855072460000001</v>
      </c>
    </row>
    <row r="8" spans="1:4" x14ac:dyDescent="0.2">
      <c r="A8" s="2">
        <v>20.89552239</v>
      </c>
      <c r="B8" s="2">
        <v>15.547703179999999</v>
      </c>
      <c r="C8" s="2"/>
      <c r="D8" s="2"/>
    </row>
    <row r="9" spans="1:4" x14ac:dyDescent="0.2">
      <c r="A9" s="2">
        <v>30.39215686</v>
      </c>
      <c r="B9" s="2">
        <v>5.2967032969999996</v>
      </c>
      <c r="C9" s="2"/>
      <c r="D9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7"/>
  <sheetViews>
    <sheetView workbookViewId="0">
      <selection activeCell="K42" sqref="K42"/>
    </sheetView>
  </sheetViews>
  <sheetFormatPr baseColWidth="10" defaultRowHeight="16" x14ac:dyDescent="0.2"/>
  <sheetData>
    <row r="1" spans="1:2" x14ac:dyDescent="0.2">
      <c r="A1" s="4" t="s">
        <v>7</v>
      </c>
      <c r="B1" s="4" t="s">
        <v>8</v>
      </c>
    </row>
    <row r="2" spans="1:2" x14ac:dyDescent="0.2">
      <c r="A2" s="2">
        <v>33.201999999999998</v>
      </c>
      <c r="B2" s="2">
        <v>21.137</v>
      </c>
    </row>
    <row r="3" spans="1:2" x14ac:dyDescent="0.2">
      <c r="A3" s="2">
        <v>13.784000000000001</v>
      </c>
      <c r="B3" s="2">
        <v>16.451000000000001</v>
      </c>
    </row>
    <row r="4" spans="1:2" x14ac:dyDescent="0.2">
      <c r="A4" s="2">
        <v>33.158000000000001</v>
      </c>
      <c r="B4" s="2">
        <v>9.3640000000000008</v>
      </c>
    </row>
    <row r="5" spans="1:2" x14ac:dyDescent="0.2">
      <c r="A5" s="2">
        <v>25.917000000000002</v>
      </c>
      <c r="B5" s="2">
        <v>16.02</v>
      </c>
    </row>
    <row r="6" spans="1:2" x14ac:dyDescent="0.2">
      <c r="A6" s="2">
        <v>52.344999999999999</v>
      </c>
      <c r="B6" s="2">
        <v>11.202</v>
      </c>
    </row>
    <row r="7" spans="1:2" x14ac:dyDescent="0.2">
      <c r="A7" s="2">
        <v>25.728000000000002</v>
      </c>
      <c r="B7" s="2">
        <v>21.431000000000001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8"/>
  <sheetViews>
    <sheetView workbookViewId="0">
      <selection activeCell="G8" sqref="G8"/>
    </sheetView>
  </sheetViews>
  <sheetFormatPr baseColWidth="10" defaultRowHeight="16" x14ac:dyDescent="0.2"/>
  <sheetData>
    <row r="1" spans="1:2" x14ac:dyDescent="0.2">
      <c r="A1" s="4" t="s">
        <v>9</v>
      </c>
      <c r="B1" s="4" t="s">
        <v>10</v>
      </c>
    </row>
    <row r="2" spans="1:2" x14ac:dyDescent="0.2">
      <c r="A2" s="2">
        <v>142.82900000000001</v>
      </c>
      <c r="B2" s="2">
        <v>65.623750000000001</v>
      </c>
    </row>
    <row r="3" spans="1:2" x14ac:dyDescent="0.2">
      <c r="A3" s="2">
        <v>107.2</v>
      </c>
      <c r="B3" s="2">
        <v>43.176333300000003</v>
      </c>
    </row>
    <row r="4" spans="1:2" x14ac:dyDescent="0.2">
      <c r="A4" s="2">
        <v>93.544499999999999</v>
      </c>
      <c r="B4" s="2">
        <v>77.955333300000007</v>
      </c>
    </row>
    <row r="5" spans="1:2" x14ac:dyDescent="0.2">
      <c r="A5" s="2">
        <v>83.427666700000003</v>
      </c>
      <c r="B5" s="2">
        <v>65.165000000000006</v>
      </c>
    </row>
    <row r="6" spans="1:2" x14ac:dyDescent="0.2">
      <c r="A6" s="2">
        <v>69.476666699999996</v>
      </c>
      <c r="B6" s="2">
        <v>41.497</v>
      </c>
    </row>
    <row r="7" spans="1:2" x14ac:dyDescent="0.2">
      <c r="A7" s="2">
        <v>93.613</v>
      </c>
      <c r="B7" s="2">
        <v>29.908333299999999</v>
      </c>
    </row>
    <row r="8" spans="1:2" x14ac:dyDescent="0.2">
      <c r="A8" s="2">
        <v>146.863</v>
      </c>
      <c r="B8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15"/>
  <sheetViews>
    <sheetView workbookViewId="0">
      <selection activeCell="E5" sqref="E5"/>
    </sheetView>
  </sheetViews>
  <sheetFormatPr baseColWidth="10" defaultRowHeight="16" x14ac:dyDescent="0.2"/>
  <sheetData>
    <row r="1" spans="1:2" x14ac:dyDescent="0.2">
      <c r="A1" s="4" t="s">
        <v>11</v>
      </c>
      <c r="B1" s="4" t="s">
        <v>12</v>
      </c>
    </row>
    <row r="2" spans="1:2" x14ac:dyDescent="0.2">
      <c r="A2" s="2">
        <v>7.7160924780000002</v>
      </c>
      <c r="B2" s="2">
        <v>6.8456557099999999</v>
      </c>
    </row>
    <row r="3" spans="1:2" x14ac:dyDescent="0.2">
      <c r="A3" s="2">
        <v>7.6734622149999998</v>
      </c>
      <c r="B3" s="2">
        <v>10.589797369999999</v>
      </c>
    </row>
    <row r="4" spans="1:2" x14ac:dyDescent="0.2">
      <c r="A4" s="2">
        <v>6.2365950080000001</v>
      </c>
      <c r="B4" s="2">
        <v>8.2920918459999999</v>
      </c>
    </row>
    <row r="5" spans="1:2" x14ac:dyDescent="0.2">
      <c r="A5" s="2">
        <v>4.4974539680000003</v>
      </c>
      <c r="B5" s="2">
        <v>10.1180795</v>
      </c>
    </row>
    <row r="6" spans="1:2" x14ac:dyDescent="0.2">
      <c r="A6" s="2">
        <v>3.5630097410000001</v>
      </c>
      <c r="B6" s="2">
        <v>5.3495076389999996</v>
      </c>
    </row>
    <row r="7" spans="1:2" x14ac:dyDescent="0.2">
      <c r="A7" s="2">
        <v>3.2238487409999999</v>
      </c>
      <c r="B7" s="2">
        <v>6.9364258449999996</v>
      </c>
    </row>
    <row r="8" spans="1:2" x14ac:dyDescent="0.2">
      <c r="A8" s="2">
        <v>4.506139707</v>
      </c>
      <c r="B8" s="2">
        <v>6.0461758940000001</v>
      </c>
    </row>
    <row r="9" spans="1:2" x14ac:dyDescent="0.2">
      <c r="A9" s="2">
        <v>5.5021491359999999</v>
      </c>
      <c r="B9" s="2">
        <v>4.9485499339999999</v>
      </c>
    </row>
    <row r="10" spans="1:2" x14ac:dyDescent="0.2">
      <c r="A10" s="2">
        <v>4.718062486</v>
      </c>
      <c r="B10" s="2">
        <v>4.4123768480000001</v>
      </c>
    </row>
    <row r="11" spans="1:2" x14ac:dyDescent="0.2">
      <c r="A11" s="2">
        <v>2.6920578210000001</v>
      </c>
      <c r="B11" s="2">
        <v>1.940740398</v>
      </c>
    </row>
    <row r="12" spans="1:2" x14ac:dyDescent="0.2">
      <c r="A12" s="2">
        <v>3.5715724579999999</v>
      </c>
      <c r="B12" s="2">
        <v>3.3346765610000002</v>
      </c>
    </row>
    <row r="13" spans="1:2" x14ac:dyDescent="0.2">
      <c r="A13" s="2">
        <v>10.809724989999999</v>
      </c>
      <c r="B13" s="2">
        <v>3.5925217260000002</v>
      </c>
    </row>
    <row r="14" spans="1:2" x14ac:dyDescent="0.2">
      <c r="A14" s="2">
        <v>6.3425839110000002</v>
      </c>
      <c r="B14" s="2">
        <v>3.414765381</v>
      </c>
    </row>
    <row r="15" spans="1:2" x14ac:dyDescent="0.2">
      <c r="A15" s="2">
        <v>4.4896435600000002</v>
      </c>
      <c r="B15" s="2">
        <v>1.752378269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15"/>
  <sheetViews>
    <sheetView workbookViewId="0">
      <selection sqref="A1:B15"/>
    </sheetView>
  </sheetViews>
  <sheetFormatPr baseColWidth="10" defaultRowHeight="16" x14ac:dyDescent="0.2"/>
  <sheetData>
    <row r="1" spans="1:2" x14ac:dyDescent="0.2">
      <c r="A1" s="4" t="s">
        <v>11</v>
      </c>
      <c r="B1" s="4" t="s">
        <v>12</v>
      </c>
    </row>
    <row r="2" spans="1:2" x14ac:dyDescent="0.2">
      <c r="A2" s="2">
        <v>13.728364040000001</v>
      </c>
      <c r="B2" s="2">
        <v>18.931740319999999</v>
      </c>
    </row>
    <row r="3" spans="1:2" x14ac:dyDescent="0.2">
      <c r="A3" s="2">
        <v>12.741963480000001</v>
      </c>
      <c r="B3" s="2">
        <v>14.87982525</v>
      </c>
    </row>
    <row r="4" spans="1:2" x14ac:dyDescent="0.2">
      <c r="A4" s="2">
        <v>17.647058820000002</v>
      </c>
      <c r="B4" s="2">
        <v>17.933769040000001</v>
      </c>
    </row>
    <row r="5" spans="1:2" x14ac:dyDescent="0.2">
      <c r="A5" s="2">
        <v>15.719526800000001</v>
      </c>
      <c r="B5" s="2">
        <v>16.9772879</v>
      </c>
    </row>
    <row r="6" spans="1:2" x14ac:dyDescent="0.2">
      <c r="A6" s="2">
        <v>15.754063929999999</v>
      </c>
      <c r="B6" s="2">
        <v>13.7272579</v>
      </c>
    </row>
    <row r="7" spans="1:2" x14ac:dyDescent="0.2">
      <c r="A7" s="2">
        <v>14.61100693</v>
      </c>
      <c r="B7" s="2">
        <v>16</v>
      </c>
    </row>
    <row r="8" spans="1:2" x14ac:dyDescent="0.2">
      <c r="A8" s="2">
        <v>20.123326819999999</v>
      </c>
      <c r="B8" s="2">
        <v>19.115499490000001</v>
      </c>
    </row>
    <row r="9" spans="1:2" x14ac:dyDescent="0.2">
      <c r="A9" s="2">
        <v>10.189176249999999</v>
      </c>
      <c r="B9" s="2">
        <v>10.07372279</v>
      </c>
    </row>
    <row r="10" spans="1:2" x14ac:dyDescent="0.2">
      <c r="A10" s="2">
        <v>17.56566007</v>
      </c>
      <c r="B10" s="2">
        <v>11.18303571</v>
      </c>
    </row>
    <row r="11" spans="1:2" x14ac:dyDescent="0.2">
      <c r="A11" s="2">
        <v>11.14485198</v>
      </c>
      <c r="B11" s="2">
        <v>13.147916110000001</v>
      </c>
    </row>
    <row r="12" spans="1:2" x14ac:dyDescent="0.2">
      <c r="A12" s="2">
        <v>15.10609882</v>
      </c>
      <c r="B12" s="2">
        <v>20.12388361</v>
      </c>
    </row>
    <row r="13" spans="1:2" x14ac:dyDescent="0.2">
      <c r="A13" s="2"/>
      <c r="B13" s="2">
        <v>12.359382950000001</v>
      </c>
    </row>
    <row r="14" spans="1:2" x14ac:dyDescent="0.2">
      <c r="A14" s="2"/>
      <c r="B14" s="2">
        <v>16.765704580000001</v>
      </c>
    </row>
    <row r="15" spans="1:2" x14ac:dyDescent="0.2">
      <c r="A15" s="2"/>
      <c r="B15" s="2">
        <v>16.58442982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7"/>
  <sheetViews>
    <sheetView workbookViewId="0">
      <selection activeCell="D5" sqref="D5"/>
    </sheetView>
  </sheetViews>
  <sheetFormatPr baseColWidth="10" defaultRowHeight="16" x14ac:dyDescent="0.2"/>
  <sheetData>
    <row r="1" spans="1:2" x14ac:dyDescent="0.2">
      <c r="A1" s="4" t="s">
        <v>0</v>
      </c>
      <c r="B1" s="4" t="s">
        <v>1</v>
      </c>
    </row>
    <row r="2" spans="1:2" x14ac:dyDescent="0.2">
      <c r="A2" s="2">
        <v>0.99734089000000004</v>
      </c>
      <c r="B2" s="2">
        <v>1.0535280199999999</v>
      </c>
    </row>
    <row r="3" spans="1:2" x14ac:dyDescent="0.2">
      <c r="A3" s="2">
        <v>0.80998747000000004</v>
      </c>
      <c r="B3" s="2">
        <v>1.86023874</v>
      </c>
    </row>
    <row r="4" spans="1:2" x14ac:dyDescent="0.2">
      <c r="A4" s="2">
        <v>0.82109116999999998</v>
      </c>
      <c r="B4" s="2">
        <v>1.9284861099999999</v>
      </c>
    </row>
    <row r="5" spans="1:2" x14ac:dyDescent="0.2">
      <c r="A5" s="2">
        <v>1.50760198</v>
      </c>
      <c r="B5" s="2">
        <v>0.89062176999999998</v>
      </c>
    </row>
    <row r="6" spans="1:2" x14ac:dyDescent="0.2">
      <c r="A6" s="2"/>
      <c r="B6" s="2">
        <v>1.3299220300000001</v>
      </c>
    </row>
    <row r="7" spans="1:2" x14ac:dyDescent="0.2">
      <c r="A7" s="4"/>
      <c r="B7" s="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8"/>
  <sheetViews>
    <sheetView workbookViewId="0">
      <selection activeCell="H5" sqref="H5"/>
    </sheetView>
  </sheetViews>
  <sheetFormatPr baseColWidth="10" defaultRowHeight="16" x14ac:dyDescent="0.2"/>
  <sheetData>
    <row r="1" spans="1:6" x14ac:dyDescent="0.2">
      <c r="A1" s="4" t="s">
        <v>13</v>
      </c>
      <c r="B1" s="4" t="s">
        <v>14</v>
      </c>
      <c r="C1" s="4" t="s">
        <v>15</v>
      </c>
      <c r="D1" s="4" t="s">
        <v>16</v>
      </c>
      <c r="E1" s="4" t="s">
        <v>17</v>
      </c>
      <c r="F1" s="4"/>
    </row>
    <row r="2" spans="1:6" x14ac:dyDescent="0.2">
      <c r="A2" s="2">
        <v>1.019660153</v>
      </c>
      <c r="B2" s="2">
        <v>4.8140000499999998</v>
      </c>
      <c r="C2" s="2">
        <v>4.500593211</v>
      </c>
      <c r="D2" s="2">
        <v>1.5235212840000001</v>
      </c>
      <c r="E2" s="2">
        <v>1.1087643199999999</v>
      </c>
      <c r="F2" s="4"/>
    </row>
    <row r="3" spans="1:6" x14ac:dyDescent="0.2">
      <c r="A3" s="2">
        <v>1.1789887100000001</v>
      </c>
      <c r="B3" s="2">
        <v>5.1060790819999999</v>
      </c>
      <c r="C3" s="2">
        <v>4.260764225</v>
      </c>
      <c r="D3" s="2">
        <v>1.9284969460000001</v>
      </c>
      <c r="E3" s="2">
        <v>1.1602091859999999</v>
      </c>
      <c r="F3" s="4"/>
    </row>
    <row r="4" spans="1:6" x14ac:dyDescent="0.2">
      <c r="A4" s="2">
        <v>0.71241302799999995</v>
      </c>
      <c r="B4" s="2">
        <v>2.9923909270000002</v>
      </c>
      <c r="C4" s="2">
        <v>2.5620046460000001</v>
      </c>
      <c r="D4" s="2">
        <v>2.5181246829999999</v>
      </c>
      <c r="E4" s="2">
        <v>0.70698475800000005</v>
      </c>
      <c r="F4" s="4"/>
    </row>
    <row r="5" spans="1:6" x14ac:dyDescent="0.2">
      <c r="A5" s="2">
        <v>1.190579775</v>
      </c>
      <c r="B5" s="2"/>
      <c r="C5" s="2"/>
      <c r="D5" s="2"/>
      <c r="E5" s="2"/>
      <c r="F5" s="4"/>
    </row>
    <row r="6" spans="1:6" x14ac:dyDescent="0.2">
      <c r="A6" s="2"/>
      <c r="B6" s="2"/>
      <c r="C6" s="2"/>
      <c r="D6" s="2"/>
      <c r="E6" s="2"/>
      <c r="F6" s="4"/>
    </row>
    <row r="7" spans="1:6" x14ac:dyDescent="0.2">
      <c r="A7" s="4"/>
      <c r="B7" s="4"/>
      <c r="C7" s="4"/>
      <c r="D7" s="4"/>
      <c r="E7" s="4"/>
      <c r="F7" s="4"/>
    </row>
    <row r="8" spans="1:6" x14ac:dyDescent="0.2">
      <c r="A8" s="4"/>
      <c r="B8" s="4"/>
      <c r="C8" s="4"/>
      <c r="D8" s="4"/>
      <c r="E8" s="4"/>
      <c r="F8" s="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6"/>
  <sheetViews>
    <sheetView workbookViewId="0">
      <selection activeCell="I5" sqref="I5"/>
    </sheetView>
  </sheetViews>
  <sheetFormatPr baseColWidth="10" defaultRowHeight="16" x14ac:dyDescent="0.2"/>
  <sheetData>
    <row r="1" spans="1:3" x14ac:dyDescent="0.2">
      <c r="A1" s="4" t="s">
        <v>18</v>
      </c>
      <c r="B1" s="4" t="s">
        <v>19</v>
      </c>
      <c r="C1" s="4" t="s">
        <v>20</v>
      </c>
    </row>
    <row r="2" spans="1:3" x14ac:dyDescent="0.2">
      <c r="A2" s="2">
        <v>0.65152427999999996</v>
      </c>
      <c r="B2" s="2">
        <v>0.45963498000000003</v>
      </c>
      <c r="C2" s="2">
        <v>1.3548611800000001</v>
      </c>
    </row>
    <row r="3" spans="1:3" x14ac:dyDescent="0.2">
      <c r="A3" s="2">
        <v>9.4719410000000004E-2</v>
      </c>
      <c r="B3" s="2">
        <v>0.14173590999999999</v>
      </c>
      <c r="C3" s="2">
        <v>2.6687229000000001</v>
      </c>
    </row>
    <row r="4" spans="1:3" x14ac:dyDescent="0.2">
      <c r="A4" s="2">
        <v>0.96384674999999997</v>
      </c>
      <c r="B4" s="2">
        <v>5.2809620000000002E-2</v>
      </c>
      <c r="C4" s="2">
        <v>5.9208015600000001</v>
      </c>
    </row>
    <row r="5" spans="1:3" x14ac:dyDescent="0.2">
      <c r="A5" s="2">
        <v>0.11543952</v>
      </c>
      <c r="B5" s="2">
        <v>3.8303169999999997E-2</v>
      </c>
      <c r="C5" s="2">
        <v>2.8240128000000002</v>
      </c>
    </row>
    <row r="6" spans="1:3" x14ac:dyDescent="0.2">
      <c r="A6" s="2">
        <v>6.6588640000000004E-2</v>
      </c>
      <c r="B6" s="2">
        <v>7.3236380000000004E-2</v>
      </c>
      <c r="C6" s="2">
        <v>6.18649863</v>
      </c>
    </row>
    <row r="7" spans="1:3" x14ac:dyDescent="0.2">
      <c r="A7" s="2">
        <v>0.60660400999999997</v>
      </c>
      <c r="B7" s="2">
        <v>3.5036380899999999</v>
      </c>
      <c r="C7" s="2">
        <v>8.4260107099999999</v>
      </c>
    </row>
    <row r="8" spans="1:3" x14ac:dyDescent="0.2">
      <c r="A8" s="2">
        <v>0.16976160000000001</v>
      </c>
      <c r="B8" s="2">
        <v>0.80798060999999999</v>
      </c>
      <c r="C8" s="2">
        <v>2.8484913000000001</v>
      </c>
    </row>
    <row r="9" spans="1:3" x14ac:dyDescent="0.2">
      <c r="A9" s="2">
        <v>4.4645020000000001E-2</v>
      </c>
      <c r="B9" s="2">
        <v>1.44525064</v>
      </c>
      <c r="C9" s="2">
        <v>7.6444588700000002</v>
      </c>
    </row>
    <row r="10" spans="1:3" x14ac:dyDescent="0.2">
      <c r="A10" s="2">
        <v>1.0391074</v>
      </c>
      <c r="B10" s="2">
        <v>0.23639684</v>
      </c>
      <c r="C10" s="2">
        <v>1.93015585</v>
      </c>
    </row>
    <row r="11" spans="1:3" x14ac:dyDescent="0.2">
      <c r="A11" s="2">
        <v>0.17492152</v>
      </c>
      <c r="B11" s="2"/>
      <c r="C11" s="2">
        <v>3.9248845700000001</v>
      </c>
    </row>
    <row r="12" spans="1:3" x14ac:dyDescent="0.2">
      <c r="A12" s="2">
        <v>0.96514007999999996</v>
      </c>
      <c r="B12" s="2"/>
      <c r="C12" s="2">
        <v>3.51005783</v>
      </c>
    </row>
    <row r="13" spans="1:3" x14ac:dyDescent="0.2">
      <c r="A13" s="2">
        <v>0.73527041999999998</v>
      </c>
      <c r="B13" s="2"/>
      <c r="C13" s="2">
        <v>0.57418616</v>
      </c>
    </row>
    <row r="14" spans="1:3" x14ac:dyDescent="0.2">
      <c r="A14" s="2"/>
      <c r="B14" s="2"/>
      <c r="C14" s="2">
        <v>10.9149821</v>
      </c>
    </row>
    <row r="15" spans="1:3" x14ac:dyDescent="0.2">
      <c r="A15" s="2"/>
      <c r="B15" s="2"/>
      <c r="C15" s="2">
        <v>5.4985814700000004</v>
      </c>
    </row>
    <row r="16" spans="1:3" x14ac:dyDescent="0.2">
      <c r="A16" s="2"/>
      <c r="B16" s="2"/>
      <c r="C16" s="2">
        <v>6.51850255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6"/>
  <sheetViews>
    <sheetView workbookViewId="0">
      <selection activeCell="I7" sqref="I7"/>
    </sheetView>
  </sheetViews>
  <sheetFormatPr baseColWidth="10" defaultRowHeight="16" x14ac:dyDescent="0.2"/>
  <sheetData>
    <row r="1" spans="1:4" x14ac:dyDescent="0.2">
      <c r="A1" s="4"/>
      <c r="B1" s="4" t="s">
        <v>44</v>
      </c>
      <c r="C1" s="4" t="s">
        <v>43</v>
      </c>
      <c r="D1" s="4" t="s">
        <v>6</v>
      </c>
    </row>
    <row r="2" spans="1:4" x14ac:dyDescent="0.2">
      <c r="A2" s="4" t="s">
        <v>18</v>
      </c>
      <c r="B2" s="1">
        <v>75</v>
      </c>
      <c r="C2" s="1">
        <v>25</v>
      </c>
      <c r="D2" s="1">
        <v>0</v>
      </c>
    </row>
    <row r="3" spans="1:4" x14ac:dyDescent="0.2">
      <c r="A3" s="4" t="s">
        <v>19</v>
      </c>
      <c r="B3" s="1">
        <v>70</v>
      </c>
      <c r="C3" s="1">
        <v>30</v>
      </c>
      <c r="D3" s="1">
        <v>0</v>
      </c>
    </row>
    <row r="4" spans="1:4" x14ac:dyDescent="0.2">
      <c r="A4" s="4" t="s">
        <v>20</v>
      </c>
      <c r="B4" s="1">
        <v>7</v>
      </c>
      <c r="C4" s="1">
        <v>60</v>
      </c>
      <c r="D4" s="1">
        <v>33</v>
      </c>
    </row>
    <row r="5" spans="1:4" x14ac:dyDescent="0.2">
      <c r="B5" s="1"/>
      <c r="C5" s="1"/>
      <c r="D5" s="1"/>
    </row>
    <row r="6" spans="1:4" x14ac:dyDescent="0.2">
      <c r="B6" s="1"/>
      <c r="C6" s="1"/>
      <c r="D6" s="1"/>
    </row>
    <row r="7" spans="1:4" x14ac:dyDescent="0.2">
      <c r="B7" s="2"/>
      <c r="C7" s="2"/>
      <c r="D7" s="2"/>
    </row>
    <row r="8" spans="1:4" x14ac:dyDescent="0.2">
      <c r="B8" s="2"/>
      <c r="C8" s="2"/>
      <c r="D8" s="2"/>
    </row>
    <row r="9" spans="1:4" x14ac:dyDescent="0.2">
      <c r="B9" s="2"/>
      <c r="C9" s="2"/>
      <c r="D9" s="2"/>
    </row>
    <row r="10" spans="1:4" x14ac:dyDescent="0.2">
      <c r="B10" s="2"/>
      <c r="C10" s="2"/>
      <c r="D10" s="2"/>
    </row>
    <row r="11" spans="1:4" x14ac:dyDescent="0.2">
      <c r="B11" s="2"/>
      <c r="C11" s="2"/>
      <c r="D11" s="2"/>
    </row>
    <row r="12" spans="1:4" x14ac:dyDescent="0.2">
      <c r="B12" s="2"/>
      <c r="C12" s="2"/>
      <c r="D12" s="2"/>
    </row>
    <row r="13" spans="1:4" x14ac:dyDescent="0.2">
      <c r="B13" s="2"/>
      <c r="C13" s="2"/>
      <c r="D13" s="2"/>
    </row>
    <row r="14" spans="1:4" x14ac:dyDescent="0.2">
      <c r="B14" s="2"/>
      <c r="C14" s="2"/>
      <c r="D14" s="2"/>
    </row>
    <row r="15" spans="1:4" x14ac:dyDescent="0.2">
      <c r="B15" s="2"/>
      <c r="C15" s="2"/>
      <c r="D15" s="2"/>
    </row>
    <row r="16" spans="1:4" x14ac:dyDescent="0.2">
      <c r="B16" s="2"/>
      <c r="C16" s="2"/>
      <c r="D16" s="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42"/>
  <sheetViews>
    <sheetView workbookViewId="0">
      <selection activeCell="K191" sqref="K191"/>
    </sheetView>
  </sheetViews>
  <sheetFormatPr baseColWidth="10" defaultRowHeight="16" x14ac:dyDescent="0.2"/>
  <sheetData>
    <row r="1" spans="1:3" x14ac:dyDescent="0.2">
      <c r="A1" s="4"/>
      <c r="B1" s="4" t="s">
        <v>0</v>
      </c>
      <c r="C1" s="4" t="s">
        <v>7</v>
      </c>
    </row>
    <row r="2" spans="1:3" x14ac:dyDescent="0.2">
      <c r="A2" s="7" t="s">
        <v>24</v>
      </c>
      <c r="B2" s="8">
        <v>436.54199999999997</v>
      </c>
      <c r="C2" s="8">
        <v>224.46899999999999</v>
      </c>
    </row>
    <row r="3" spans="1:3" x14ac:dyDescent="0.2">
      <c r="A3" s="4"/>
      <c r="B3" s="8">
        <v>357.75599999999997</v>
      </c>
      <c r="C3" s="8">
        <v>213.90799999999999</v>
      </c>
    </row>
    <row r="4" spans="1:3" x14ac:dyDescent="0.2">
      <c r="A4" s="4"/>
      <c r="B4" s="4"/>
      <c r="C4" s="4"/>
    </row>
    <row r="5" spans="1:3" x14ac:dyDescent="0.2">
      <c r="A5" s="7" t="s">
        <v>25</v>
      </c>
      <c r="B5" s="8">
        <v>95.721999999999994</v>
      </c>
      <c r="C5" s="8">
        <v>1237.152</v>
      </c>
    </row>
    <row r="6" spans="1:3" x14ac:dyDescent="0.2">
      <c r="A6" s="4"/>
      <c r="B6" s="8">
        <v>106.252</v>
      </c>
      <c r="C6" s="8">
        <v>1406.4770000000001</v>
      </c>
    </row>
    <row r="7" spans="1:3" x14ac:dyDescent="0.2">
      <c r="A7" s="4"/>
      <c r="B7" s="4"/>
      <c r="C7" s="4"/>
    </row>
    <row r="8" spans="1:3" x14ac:dyDescent="0.2">
      <c r="A8" s="7" t="s">
        <v>26</v>
      </c>
      <c r="B8" s="8">
        <v>19.585000000000001</v>
      </c>
      <c r="C8" s="8">
        <v>610.48599999999999</v>
      </c>
    </row>
    <row r="9" spans="1:3" x14ac:dyDescent="0.2">
      <c r="A9" s="4"/>
      <c r="B9" s="8">
        <v>25.579000000000001</v>
      </c>
      <c r="C9" s="8">
        <v>779.86199999999997</v>
      </c>
    </row>
    <row r="10" spans="1:3" x14ac:dyDescent="0.2">
      <c r="A10" s="4"/>
      <c r="B10" s="4"/>
      <c r="C10" s="4"/>
    </row>
    <row r="11" spans="1:3" x14ac:dyDescent="0.2">
      <c r="A11" s="7" t="s">
        <v>27</v>
      </c>
      <c r="B11" s="8">
        <v>58.695999999999998</v>
      </c>
      <c r="C11" s="8">
        <v>37.509</v>
      </c>
    </row>
    <row r="12" spans="1:3" x14ac:dyDescent="0.2">
      <c r="A12" s="4"/>
      <c r="B12" s="8">
        <v>88.965000000000003</v>
      </c>
      <c r="C12" s="8">
        <v>38.115000000000002</v>
      </c>
    </row>
    <row r="13" spans="1:3" x14ac:dyDescent="0.2">
      <c r="A13" s="4"/>
      <c r="B13" s="4"/>
      <c r="C13" s="4"/>
    </row>
    <row r="14" spans="1:3" x14ac:dyDescent="0.2">
      <c r="A14" s="7" t="s">
        <v>28</v>
      </c>
      <c r="B14" s="8">
        <v>7.3010000000000002</v>
      </c>
      <c r="C14" s="8">
        <v>121.46599999999999</v>
      </c>
    </row>
    <row r="15" spans="1:3" x14ac:dyDescent="0.2">
      <c r="A15" s="4"/>
      <c r="B15" s="8">
        <v>17.498000000000001</v>
      </c>
      <c r="C15" s="8">
        <v>135.321</v>
      </c>
    </row>
    <row r="16" spans="1:3" x14ac:dyDescent="0.2">
      <c r="A16" s="4"/>
      <c r="B16" s="4"/>
      <c r="C16" s="4"/>
    </row>
    <row r="17" spans="1:3" x14ac:dyDescent="0.2">
      <c r="A17" s="7" t="s">
        <v>29</v>
      </c>
      <c r="B17" s="8">
        <v>20.512</v>
      </c>
      <c r="C17" s="8">
        <v>154.261</v>
      </c>
    </row>
    <row r="18" spans="1:3" x14ac:dyDescent="0.2">
      <c r="A18" s="4"/>
      <c r="B18" s="8">
        <v>34.082000000000001</v>
      </c>
      <c r="C18" s="8">
        <v>161.56299999999999</v>
      </c>
    </row>
    <row r="19" spans="1:3" x14ac:dyDescent="0.2">
      <c r="A19" s="4"/>
      <c r="B19" s="4"/>
      <c r="C19" s="4"/>
    </row>
    <row r="20" spans="1:3" x14ac:dyDescent="0.2">
      <c r="A20" s="7" t="s">
        <v>30</v>
      </c>
      <c r="B20" s="8">
        <v>74.745999999999995</v>
      </c>
      <c r="C20" s="8">
        <v>680.06200000000001</v>
      </c>
    </row>
    <row r="21" spans="1:3" x14ac:dyDescent="0.2">
      <c r="A21" s="4"/>
      <c r="B21" s="8">
        <v>104.846</v>
      </c>
      <c r="C21" s="8">
        <v>765.35500000000002</v>
      </c>
    </row>
    <row r="22" spans="1:3" x14ac:dyDescent="0.2">
      <c r="A22" s="4"/>
      <c r="B22" s="4"/>
      <c r="C22" s="4"/>
    </row>
    <row r="23" spans="1:3" x14ac:dyDescent="0.2">
      <c r="A23" s="7" t="s">
        <v>31</v>
      </c>
      <c r="B23" s="8">
        <v>13.558999999999999</v>
      </c>
      <c r="C23" s="8">
        <v>33.136000000000003</v>
      </c>
    </row>
    <row r="24" spans="1:3" x14ac:dyDescent="0.2">
      <c r="A24" s="4"/>
      <c r="B24" s="8">
        <v>22.276</v>
      </c>
      <c r="C24" s="8">
        <v>41.164999999999999</v>
      </c>
    </row>
    <row r="25" spans="1:3" x14ac:dyDescent="0.2">
      <c r="A25" s="4"/>
      <c r="B25" s="4"/>
      <c r="C25" s="4"/>
    </row>
    <row r="26" spans="1:3" x14ac:dyDescent="0.2">
      <c r="A26" s="7" t="s">
        <v>32</v>
      </c>
      <c r="B26" s="8">
        <v>1733.5360000000001</v>
      </c>
      <c r="C26" s="8">
        <v>1623.8019999999999</v>
      </c>
    </row>
    <row r="27" spans="1:3" x14ac:dyDescent="0.2">
      <c r="A27" s="4"/>
      <c r="B27" s="8">
        <v>1885.895</v>
      </c>
      <c r="C27" s="8">
        <v>1484.232</v>
      </c>
    </row>
    <row r="28" spans="1:3" x14ac:dyDescent="0.2">
      <c r="A28" s="4"/>
      <c r="B28" s="4"/>
      <c r="C28" s="4"/>
    </row>
    <row r="29" spans="1:3" x14ac:dyDescent="0.2">
      <c r="A29" s="7" t="s">
        <v>45</v>
      </c>
      <c r="B29" s="8">
        <v>0.753</v>
      </c>
      <c r="C29" s="8">
        <v>6.9480000000000004</v>
      </c>
    </row>
    <row r="30" spans="1:3" x14ac:dyDescent="0.2">
      <c r="A30" s="4"/>
      <c r="B30" s="8">
        <v>1.827</v>
      </c>
      <c r="C30" s="8">
        <v>13.629</v>
      </c>
    </row>
    <row r="31" spans="1:3" x14ac:dyDescent="0.2">
      <c r="A31" s="4"/>
      <c r="B31" s="4"/>
      <c r="C31" s="4"/>
    </row>
    <row r="32" spans="1:3" x14ac:dyDescent="0.2">
      <c r="A32" s="7" t="s">
        <v>34</v>
      </c>
      <c r="B32" s="8">
        <v>605.61900000000003</v>
      </c>
      <c r="C32" s="8">
        <v>480.71300000000002</v>
      </c>
    </row>
    <row r="33" spans="1:3" x14ac:dyDescent="0.2">
      <c r="A33" s="4"/>
      <c r="B33" s="8">
        <v>658.029</v>
      </c>
      <c r="C33" s="8">
        <v>472.90699999999998</v>
      </c>
    </row>
    <row r="34" spans="1:3" x14ac:dyDescent="0.2">
      <c r="A34" s="4"/>
      <c r="B34" s="4"/>
      <c r="C34" s="4"/>
    </row>
    <row r="35" spans="1:3" x14ac:dyDescent="0.2">
      <c r="A35" s="7" t="s">
        <v>35</v>
      </c>
      <c r="B35" s="8">
        <v>7.6479999999999997</v>
      </c>
      <c r="C35" s="8">
        <v>1039.8430000000001</v>
      </c>
    </row>
    <row r="36" spans="1:3" x14ac:dyDescent="0.2">
      <c r="A36" s="4"/>
      <c r="B36" s="8">
        <v>12.087</v>
      </c>
      <c r="C36" s="8">
        <v>1365.59</v>
      </c>
    </row>
    <row r="37" spans="1:3" x14ac:dyDescent="0.2">
      <c r="A37" s="4"/>
      <c r="B37" s="4"/>
      <c r="C37" s="4"/>
    </row>
    <row r="38" spans="1:3" x14ac:dyDescent="0.2">
      <c r="A38" s="7" t="s">
        <v>36</v>
      </c>
      <c r="B38" s="8">
        <v>497.55599999999998</v>
      </c>
      <c r="C38" s="8">
        <v>237.684</v>
      </c>
    </row>
    <row r="39" spans="1:3" x14ac:dyDescent="0.2">
      <c r="A39" s="4"/>
      <c r="B39" s="8">
        <v>298.58699999999999</v>
      </c>
      <c r="C39" s="8">
        <v>119.613</v>
      </c>
    </row>
    <row r="40" spans="1:3" x14ac:dyDescent="0.2">
      <c r="A40" s="4"/>
      <c r="B40" s="4"/>
      <c r="C40" s="4"/>
    </row>
    <row r="41" spans="1:3" x14ac:dyDescent="0.2">
      <c r="A41" s="7" t="s">
        <v>37</v>
      </c>
      <c r="B41" s="8">
        <v>238.37700000000001</v>
      </c>
      <c r="C41" s="8">
        <v>1229.135</v>
      </c>
    </row>
    <row r="42" spans="1:3" x14ac:dyDescent="0.2">
      <c r="A42" s="4"/>
      <c r="B42" s="8">
        <v>374.05900000000003</v>
      </c>
      <c r="C42" s="8">
        <v>1493.6110000000001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workbookViewId="0">
      <selection activeCell="A2" sqref="A2:C9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2">
        <v>0.70203701100000004</v>
      </c>
      <c r="B2" s="2">
        <v>0.41018777200000001</v>
      </c>
      <c r="C2" s="2">
        <v>0.61885453800000001</v>
      </c>
    </row>
    <row r="3" spans="1:3" x14ac:dyDescent="0.2">
      <c r="A3" s="2">
        <v>0.60812567900000003</v>
      </c>
      <c r="B3" s="2">
        <v>0.443543252</v>
      </c>
      <c r="C3" s="2">
        <v>0.659760558</v>
      </c>
    </row>
    <row r="4" spans="1:3" x14ac:dyDescent="0.2">
      <c r="A4" s="2">
        <v>0.498884783</v>
      </c>
      <c r="B4" s="2">
        <v>0.48132336999999997</v>
      </c>
      <c r="C4" s="2">
        <v>1.2316819290000001</v>
      </c>
    </row>
    <row r="5" spans="1:3" x14ac:dyDescent="0.2">
      <c r="A5" s="2">
        <v>0.39294581499999998</v>
      </c>
      <c r="B5" s="2">
        <v>0.57048079699999998</v>
      </c>
      <c r="C5" s="2">
        <v>0.68342263599999997</v>
      </c>
    </row>
    <row r="6" spans="1:3" x14ac:dyDescent="0.2">
      <c r="A6" s="2">
        <v>0.52360899500000002</v>
      </c>
      <c r="B6" s="2">
        <v>0.42659406700000002</v>
      </c>
      <c r="C6" s="2">
        <v>0.78181087000000005</v>
      </c>
    </row>
    <row r="7" spans="1:3" x14ac:dyDescent="0.2">
      <c r="A7" s="2">
        <v>0.50046301599999998</v>
      </c>
      <c r="B7" s="2">
        <v>0.34637644899999998</v>
      </c>
      <c r="C7" s="2">
        <v>0.40547445700000001</v>
      </c>
    </row>
    <row r="8" spans="1:3" x14ac:dyDescent="0.2">
      <c r="A8" s="2">
        <v>0.463496766</v>
      </c>
      <c r="B8" s="2">
        <v>0.46523383200000001</v>
      </c>
      <c r="C8" s="2">
        <v>0.76371271699999999</v>
      </c>
    </row>
    <row r="9" spans="1:3" x14ac:dyDescent="0.2">
      <c r="A9" s="2">
        <v>0.53440807099999998</v>
      </c>
      <c r="B9" s="2">
        <v>0.65194910299999997</v>
      </c>
      <c r="C9" s="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85"/>
  <sheetViews>
    <sheetView tabSelected="1" workbookViewId="0">
      <selection activeCell="K150" sqref="K150"/>
    </sheetView>
  </sheetViews>
  <sheetFormatPr baseColWidth="10" defaultRowHeight="16" x14ac:dyDescent="0.2"/>
  <cols>
    <col min="1" max="1" width="10.83203125" style="3"/>
  </cols>
  <sheetData>
    <row r="1" spans="1:11" x14ac:dyDescent="0.2">
      <c r="A1" s="5"/>
      <c r="B1" s="5" t="s">
        <v>0</v>
      </c>
      <c r="C1" s="5" t="s">
        <v>7</v>
      </c>
      <c r="D1" s="4"/>
      <c r="E1" s="4"/>
      <c r="F1" s="4"/>
      <c r="G1" s="4"/>
      <c r="H1" s="4"/>
      <c r="I1" s="4"/>
      <c r="J1" s="4"/>
      <c r="K1" s="4"/>
    </row>
    <row r="2" spans="1:11" x14ac:dyDescent="0.2">
      <c r="A2" s="5" t="s">
        <v>24</v>
      </c>
      <c r="B2" s="2">
        <v>0.91118939448308001</v>
      </c>
      <c r="C2" s="2">
        <v>1.2024584341743201</v>
      </c>
      <c r="D2" s="4"/>
      <c r="E2" s="4"/>
      <c r="F2" s="4"/>
      <c r="G2" s="4"/>
      <c r="H2" s="4"/>
      <c r="I2" s="4"/>
      <c r="J2" s="4"/>
      <c r="K2" s="4"/>
    </row>
    <row r="3" spans="1:11" x14ac:dyDescent="0.2">
      <c r="A3" s="5"/>
      <c r="B3" s="2">
        <v>0.55554044203995001</v>
      </c>
      <c r="C3" s="2">
        <v>1.2651200167162</v>
      </c>
      <c r="D3" s="4"/>
      <c r="E3" s="4"/>
      <c r="F3" s="4"/>
      <c r="G3" s="4"/>
      <c r="H3" s="4"/>
      <c r="I3" s="4"/>
      <c r="J3" s="4"/>
      <c r="K3" s="4"/>
    </row>
    <row r="4" spans="1:11" x14ac:dyDescent="0.2">
      <c r="A4" s="5"/>
      <c r="B4" s="2">
        <v>1.9754937667420001</v>
      </c>
      <c r="C4" s="2">
        <v>1.4537261755367299</v>
      </c>
      <c r="D4" s="4"/>
      <c r="E4" s="4"/>
      <c r="F4" s="4"/>
      <c r="G4" s="4"/>
      <c r="H4" s="4"/>
      <c r="I4" s="4"/>
      <c r="J4" s="4"/>
      <c r="K4" s="4"/>
    </row>
    <row r="5" spans="1:11" x14ac:dyDescent="0.2">
      <c r="A5" s="5"/>
      <c r="B5" s="6"/>
      <c r="C5" s="6"/>
      <c r="D5" s="4"/>
      <c r="E5" s="4"/>
      <c r="F5" s="4"/>
      <c r="G5" s="4"/>
      <c r="H5" s="4"/>
      <c r="I5" s="4"/>
      <c r="J5" s="4"/>
      <c r="K5" s="4"/>
    </row>
    <row r="6" spans="1:11" x14ac:dyDescent="0.2">
      <c r="A6" s="5" t="s">
        <v>25</v>
      </c>
      <c r="B6" s="6">
        <v>1.6932750421728979</v>
      </c>
      <c r="C6" s="6">
        <v>1.8037681255082507</v>
      </c>
      <c r="D6" s="4"/>
      <c r="E6" s="4"/>
      <c r="F6" s="4"/>
      <c r="G6" s="4"/>
      <c r="H6" s="4"/>
      <c r="I6" s="4"/>
      <c r="J6" s="4"/>
      <c r="K6" s="4"/>
    </row>
    <row r="7" spans="1:11" x14ac:dyDescent="0.2">
      <c r="A7" s="5"/>
      <c r="B7" s="6">
        <v>0.87491098949276469</v>
      </c>
      <c r="C7" s="6">
        <v>3.1571875887831418</v>
      </c>
      <c r="D7" s="4"/>
      <c r="E7" s="4"/>
      <c r="F7" s="4"/>
      <c r="G7" s="4"/>
      <c r="H7" s="4"/>
      <c r="I7" s="4"/>
      <c r="J7" s="4"/>
      <c r="K7" s="4"/>
    </row>
    <row r="8" spans="1:11" x14ac:dyDescent="0.2">
      <c r="A8" s="5"/>
      <c r="B8" s="6">
        <v>0.67500753559792148</v>
      </c>
      <c r="C8" s="6">
        <v>2.394785931011258</v>
      </c>
      <c r="D8" s="4"/>
      <c r="E8" s="4"/>
      <c r="F8" s="4"/>
      <c r="G8" s="4"/>
      <c r="H8" s="4"/>
      <c r="I8" s="4"/>
      <c r="J8" s="4"/>
      <c r="K8" s="4"/>
    </row>
    <row r="9" spans="1:11" x14ac:dyDescent="0.2">
      <c r="A9" s="5"/>
      <c r="B9" s="6"/>
      <c r="C9" s="6"/>
      <c r="D9" s="4"/>
      <c r="E9" s="4"/>
      <c r="F9" s="4"/>
      <c r="G9" s="4"/>
      <c r="H9" s="4"/>
      <c r="I9" s="4"/>
      <c r="J9" s="4"/>
      <c r="K9" s="4"/>
    </row>
    <row r="10" spans="1:11" x14ac:dyDescent="0.2">
      <c r="A10" s="5" t="s">
        <v>26</v>
      </c>
      <c r="B10" s="6">
        <v>1.4106312197329198</v>
      </c>
      <c r="C10" s="6">
        <v>2.3482856457292427</v>
      </c>
      <c r="D10" s="4"/>
      <c r="E10" s="4"/>
      <c r="F10" s="4"/>
      <c r="G10" s="4"/>
      <c r="H10" s="4"/>
      <c r="I10" s="4"/>
      <c r="J10" s="4"/>
      <c r="K10" s="4"/>
    </row>
    <row r="11" spans="1:11" x14ac:dyDescent="0.2">
      <c r="A11" s="5"/>
      <c r="B11" s="6">
        <v>0.70890250124290732</v>
      </c>
      <c r="C11" s="6">
        <v>3.827272985117288</v>
      </c>
      <c r="D11" s="4"/>
      <c r="E11" s="4"/>
      <c r="F11" s="4"/>
      <c r="G11" s="4"/>
      <c r="H11" s="4"/>
      <c r="I11" s="4"/>
      <c r="J11" s="4"/>
      <c r="K11" s="4"/>
    </row>
    <row r="12" spans="1:11" x14ac:dyDescent="0.2">
      <c r="A12" s="5"/>
      <c r="B12" s="6"/>
      <c r="C12" s="6"/>
      <c r="D12" s="4"/>
      <c r="E12" s="4"/>
      <c r="F12" s="4"/>
      <c r="G12" s="4"/>
      <c r="H12" s="4"/>
      <c r="I12" s="4"/>
      <c r="J12" s="4"/>
      <c r="K12" s="4"/>
    </row>
    <row r="13" spans="1:11" x14ac:dyDescent="0.2">
      <c r="A13" s="5"/>
      <c r="B13" s="6"/>
      <c r="C13" s="6"/>
      <c r="D13" s="4"/>
      <c r="E13" s="4"/>
      <c r="F13" s="4"/>
      <c r="G13" s="4"/>
      <c r="H13" s="4"/>
      <c r="I13" s="4"/>
      <c r="J13" s="4"/>
      <c r="K13" s="4"/>
    </row>
    <row r="14" spans="1:11" x14ac:dyDescent="0.2">
      <c r="A14" s="5" t="s">
        <v>27</v>
      </c>
      <c r="B14" s="6">
        <v>1.2906814517759246</v>
      </c>
      <c r="C14" s="6">
        <v>0.64202409572705621</v>
      </c>
      <c r="D14" s="4"/>
      <c r="E14" s="4"/>
      <c r="F14" s="4"/>
      <c r="G14" s="4"/>
      <c r="H14" s="4"/>
      <c r="I14" s="4"/>
      <c r="J14" s="4"/>
      <c r="K14" s="4"/>
    </row>
    <row r="15" spans="1:11" x14ac:dyDescent="0.2">
      <c r="A15" s="5"/>
      <c r="B15" s="6">
        <v>1.0193336904286134</v>
      </c>
      <c r="C15" s="6">
        <v>1.4642827873968125</v>
      </c>
      <c r="D15" s="4"/>
      <c r="E15" s="4"/>
      <c r="F15" s="4"/>
      <c r="G15" s="4"/>
      <c r="H15" s="4"/>
      <c r="I15" s="4"/>
      <c r="J15" s="4"/>
      <c r="K15" s="4"/>
    </row>
    <row r="16" spans="1:11" x14ac:dyDescent="0.2">
      <c r="A16" s="5"/>
      <c r="B16" s="6">
        <v>0.76008918397827274</v>
      </c>
      <c r="C16" s="6">
        <v>0.817801750055003</v>
      </c>
      <c r="D16" s="4"/>
      <c r="E16" s="4"/>
      <c r="F16" s="4"/>
      <c r="G16" s="4"/>
      <c r="H16" s="4"/>
      <c r="I16" s="4"/>
      <c r="J16" s="4"/>
      <c r="K16" s="4"/>
    </row>
    <row r="17" spans="1:11" x14ac:dyDescent="0.2">
      <c r="A17" s="5"/>
      <c r="B17" s="6"/>
      <c r="C17" s="6"/>
      <c r="D17" s="4"/>
      <c r="E17" s="4"/>
      <c r="F17" s="4"/>
      <c r="G17" s="4"/>
      <c r="H17" s="4"/>
      <c r="I17" s="4"/>
      <c r="J17" s="4"/>
      <c r="K17" s="4"/>
    </row>
    <row r="18" spans="1:11" x14ac:dyDescent="0.2">
      <c r="A18" s="5" t="s">
        <v>28</v>
      </c>
      <c r="B18" s="6">
        <v>0.91861693567951597</v>
      </c>
      <c r="C18" s="6">
        <v>2.2200903913132142</v>
      </c>
      <c r="D18" s="4"/>
      <c r="E18" s="4"/>
      <c r="F18" s="4"/>
      <c r="G18" s="4"/>
      <c r="H18" s="4"/>
      <c r="I18" s="4"/>
      <c r="J18" s="4"/>
      <c r="K18" s="4"/>
    </row>
    <row r="19" spans="1:11" x14ac:dyDescent="0.2">
      <c r="A19" s="5"/>
      <c r="B19" s="6">
        <v>1.0885930371622039</v>
      </c>
      <c r="C19" s="6">
        <v>1.596025376253309</v>
      </c>
      <c r="D19" s="4"/>
      <c r="E19" s="4"/>
      <c r="F19" s="4"/>
      <c r="G19" s="4"/>
      <c r="H19" s="4"/>
      <c r="I19" s="4"/>
      <c r="J19" s="4"/>
      <c r="K19" s="4"/>
    </row>
    <row r="20" spans="1:11" x14ac:dyDescent="0.2">
      <c r="A20" s="5"/>
      <c r="B20" s="6"/>
      <c r="C20" s="6">
        <v>1.8973053687846055</v>
      </c>
      <c r="D20" s="4"/>
      <c r="E20" s="4"/>
      <c r="F20" s="4"/>
      <c r="G20" s="4"/>
      <c r="H20" s="4"/>
      <c r="I20" s="4"/>
      <c r="J20" s="4"/>
      <c r="K20" s="4"/>
    </row>
    <row r="21" spans="1:11" x14ac:dyDescent="0.2">
      <c r="A21" s="5"/>
      <c r="B21" s="6"/>
      <c r="C21" s="6"/>
      <c r="D21" s="4"/>
      <c r="E21" s="4"/>
      <c r="F21" s="4"/>
      <c r="G21" s="4"/>
      <c r="H21" s="4"/>
      <c r="I21" s="4"/>
      <c r="J21" s="4"/>
      <c r="K21" s="4"/>
    </row>
    <row r="22" spans="1:11" x14ac:dyDescent="0.2">
      <c r="A22" s="5" t="s">
        <v>29</v>
      </c>
      <c r="B22" s="6">
        <v>1.6993982760329793</v>
      </c>
      <c r="C22" s="6">
        <v>0.44357748558603</v>
      </c>
      <c r="D22" s="4"/>
      <c r="E22" s="4"/>
      <c r="F22" s="4"/>
      <c r="G22" s="4"/>
      <c r="H22" s="4"/>
      <c r="I22" s="4"/>
      <c r="J22" s="4"/>
      <c r="K22" s="4"/>
    </row>
    <row r="23" spans="1:11" x14ac:dyDescent="0.2">
      <c r="A23" s="5"/>
      <c r="B23" s="6">
        <v>0.83174374248456973</v>
      </c>
      <c r="C23" s="6">
        <v>0.60751075095772744</v>
      </c>
      <c r="D23" s="4"/>
      <c r="E23" s="4"/>
      <c r="F23" s="4"/>
      <c r="G23" s="4"/>
      <c r="H23" s="4"/>
      <c r="I23" s="4"/>
      <c r="J23" s="4"/>
      <c r="K23" s="4"/>
    </row>
    <row r="24" spans="1:11" x14ac:dyDescent="0.2">
      <c r="A24" s="5"/>
      <c r="B24" s="6">
        <v>0.70748182014300609</v>
      </c>
      <c r="C24" s="6">
        <v>1.0441034716932251</v>
      </c>
      <c r="D24" s="4"/>
      <c r="E24" s="4"/>
      <c r="F24" s="4"/>
      <c r="G24" s="4"/>
      <c r="H24" s="4"/>
      <c r="I24" s="4"/>
      <c r="J24" s="4"/>
      <c r="K24" s="4"/>
    </row>
    <row r="25" spans="1:11" x14ac:dyDescent="0.2">
      <c r="A25" s="5"/>
      <c r="B25" s="6"/>
      <c r="C25" s="6"/>
      <c r="D25" s="4"/>
      <c r="E25" s="4"/>
      <c r="F25" s="4"/>
      <c r="G25" s="4"/>
      <c r="H25" s="4"/>
      <c r="I25" s="4"/>
      <c r="J25" s="4"/>
      <c r="K25" s="4"/>
    </row>
    <row r="26" spans="1:11" x14ac:dyDescent="0.2">
      <c r="A26" s="5" t="s">
        <v>30</v>
      </c>
      <c r="B26" s="6">
        <v>1.0035772861741297</v>
      </c>
      <c r="C26" s="6">
        <v>1.5831850199980444</v>
      </c>
      <c r="D26" s="4"/>
      <c r="E26" s="4"/>
      <c r="F26" s="4"/>
      <c r="G26" s="4"/>
      <c r="H26" s="4"/>
      <c r="I26" s="4"/>
      <c r="J26" s="4"/>
      <c r="K26" s="4"/>
    </row>
    <row r="27" spans="1:11" x14ac:dyDescent="0.2">
      <c r="A27" s="5"/>
      <c r="B27" s="6">
        <v>1.0492760638723566</v>
      </c>
      <c r="C27" s="6">
        <v>1.0938416663365562</v>
      </c>
      <c r="D27" s="4"/>
      <c r="E27" s="4"/>
      <c r="F27" s="4"/>
      <c r="G27" s="4"/>
      <c r="H27" s="4"/>
      <c r="I27" s="4"/>
      <c r="J27" s="4"/>
      <c r="K27" s="4"/>
    </row>
    <row r="28" spans="1:11" x14ac:dyDescent="0.2">
      <c r="A28" s="5"/>
      <c r="B28" s="6">
        <v>0.94964089956424358</v>
      </c>
      <c r="C28" s="6">
        <v>1.3088170327067576</v>
      </c>
      <c r="D28" s="4"/>
      <c r="E28" s="4"/>
      <c r="F28" s="4"/>
      <c r="G28" s="4"/>
      <c r="H28" s="4"/>
      <c r="I28" s="4"/>
      <c r="J28" s="4"/>
      <c r="K28" s="4"/>
    </row>
    <row r="29" spans="1:11" x14ac:dyDescent="0.2">
      <c r="A29" s="5"/>
      <c r="B29" s="6"/>
      <c r="C29" s="6"/>
      <c r="D29" s="4"/>
      <c r="E29" s="4"/>
      <c r="F29" s="4"/>
      <c r="G29" s="4"/>
      <c r="H29" s="4"/>
      <c r="I29" s="4"/>
      <c r="J29" s="4"/>
      <c r="K29" s="4"/>
    </row>
    <row r="30" spans="1:11" x14ac:dyDescent="0.2">
      <c r="A30" s="5" t="s">
        <v>31</v>
      </c>
      <c r="B30" s="6">
        <v>0.71640908999518327</v>
      </c>
      <c r="C30" s="6">
        <v>0.44069304749912663</v>
      </c>
      <c r="D30" s="4"/>
      <c r="E30" s="4"/>
      <c r="F30" s="4"/>
      <c r="G30" s="4"/>
      <c r="H30" s="4"/>
      <c r="I30" s="4"/>
      <c r="J30" s="4"/>
      <c r="K30" s="4"/>
    </row>
    <row r="31" spans="1:11" x14ac:dyDescent="0.2">
      <c r="A31" s="5"/>
      <c r="B31" s="6">
        <v>1.3239748749656177</v>
      </c>
      <c r="C31" s="6">
        <v>0.51537349810752486</v>
      </c>
      <c r="D31" s="4"/>
      <c r="E31" s="4"/>
      <c r="F31" s="4"/>
      <c r="G31" s="4"/>
      <c r="H31" s="4"/>
      <c r="I31" s="4"/>
      <c r="J31" s="4"/>
      <c r="K31" s="4"/>
    </row>
    <row r="32" spans="1:11" x14ac:dyDescent="0.2">
      <c r="A32" s="5"/>
      <c r="B32" s="6">
        <v>1.0542877703144278</v>
      </c>
      <c r="C32" s="6"/>
      <c r="D32" s="4"/>
      <c r="E32" s="4"/>
      <c r="F32" s="4"/>
      <c r="G32" s="4"/>
      <c r="H32" s="4"/>
      <c r="I32" s="4"/>
      <c r="J32" s="4"/>
      <c r="K32" s="4"/>
    </row>
    <row r="33" spans="1:11" x14ac:dyDescent="0.2">
      <c r="A33" s="5"/>
      <c r="B33" s="6"/>
      <c r="C33" s="6"/>
      <c r="D33" s="4"/>
      <c r="E33" s="4"/>
      <c r="F33" s="4"/>
      <c r="G33" s="4"/>
      <c r="H33" s="4"/>
      <c r="I33" s="4"/>
      <c r="J33" s="4"/>
      <c r="K33" s="4"/>
    </row>
    <row r="34" spans="1:11" x14ac:dyDescent="0.2">
      <c r="A34" s="5" t="s">
        <v>32</v>
      </c>
      <c r="B34" s="2">
        <v>1.53510025134981</v>
      </c>
      <c r="C34" s="2">
        <v>0.93261744242189004</v>
      </c>
      <c r="D34" s="4"/>
      <c r="E34" s="4"/>
      <c r="F34" s="4"/>
      <c r="G34" s="4"/>
      <c r="H34" s="4"/>
      <c r="I34" s="4"/>
      <c r="J34" s="4"/>
      <c r="K34" s="4"/>
    </row>
    <row r="35" spans="1:11" x14ac:dyDescent="0.2">
      <c r="A35" s="5"/>
      <c r="B35" s="2">
        <v>0.74737718830004995</v>
      </c>
      <c r="C35" s="2">
        <v>0.12867249843586001</v>
      </c>
      <c r="D35" s="4"/>
      <c r="E35" s="4"/>
      <c r="F35" s="4"/>
      <c r="G35" s="4"/>
      <c r="H35" s="4"/>
      <c r="I35" s="4"/>
      <c r="J35" s="4"/>
      <c r="K35" s="4"/>
    </row>
    <row r="36" spans="1:11" x14ac:dyDescent="0.2">
      <c r="A36" s="5"/>
      <c r="B36" s="2">
        <v>0.87161243824221002</v>
      </c>
      <c r="C36" s="2">
        <v>0.69074019012403653</v>
      </c>
      <c r="D36" s="4"/>
      <c r="E36" s="4"/>
      <c r="F36" s="4"/>
      <c r="G36" s="4"/>
      <c r="H36" s="4"/>
      <c r="I36" s="4"/>
      <c r="J36" s="4"/>
      <c r="K36" s="4"/>
    </row>
    <row r="37" spans="1:11" x14ac:dyDescent="0.2">
      <c r="A37" s="5"/>
      <c r="B37" s="6"/>
      <c r="C37" s="6"/>
      <c r="D37" s="4"/>
      <c r="E37" s="4"/>
      <c r="F37" s="4"/>
      <c r="G37" s="4"/>
      <c r="H37" s="4"/>
      <c r="I37" s="4"/>
      <c r="J37" s="4"/>
      <c r="K37" s="4"/>
    </row>
    <row r="38" spans="1:11" x14ac:dyDescent="0.2">
      <c r="A38" s="5" t="s">
        <v>33</v>
      </c>
      <c r="B38" s="6">
        <v>1.2104243555366281</v>
      </c>
      <c r="C38" s="6">
        <v>0.7468177990230539</v>
      </c>
      <c r="D38" s="4"/>
      <c r="E38" s="4"/>
      <c r="F38" s="4"/>
      <c r="G38" s="4"/>
      <c r="H38" s="4"/>
      <c r="I38" s="4"/>
      <c r="J38" s="4"/>
      <c r="K38" s="4"/>
    </row>
    <row r="39" spans="1:11" x14ac:dyDescent="0.2">
      <c r="A39" s="5"/>
      <c r="B39" s="6">
        <v>0.82615654206384603</v>
      </c>
      <c r="C39" s="6">
        <v>1.8850506960693081</v>
      </c>
      <c r="D39" s="4"/>
      <c r="E39" s="4"/>
      <c r="F39" s="4"/>
      <c r="G39" s="4"/>
      <c r="H39" s="4"/>
      <c r="I39" s="4"/>
      <c r="J39" s="4"/>
      <c r="K39" s="4"/>
    </row>
    <row r="40" spans="1:11" x14ac:dyDescent="0.2">
      <c r="A40" s="5"/>
      <c r="B40" s="6"/>
      <c r="C40" s="6"/>
      <c r="D40" s="4"/>
      <c r="E40" s="4"/>
      <c r="F40" s="4"/>
      <c r="G40" s="4"/>
      <c r="H40" s="4"/>
      <c r="I40" s="4"/>
      <c r="J40" s="4"/>
      <c r="K40" s="4"/>
    </row>
    <row r="41" spans="1:11" x14ac:dyDescent="0.2">
      <c r="A41" s="5"/>
      <c r="B41" s="6"/>
      <c r="C41" s="6"/>
      <c r="D41" s="4"/>
      <c r="E41" s="4"/>
      <c r="F41" s="4"/>
      <c r="G41" s="4"/>
      <c r="H41" s="4"/>
      <c r="I41" s="4"/>
      <c r="J41" s="4"/>
      <c r="K41" s="4"/>
    </row>
    <row r="42" spans="1:11" x14ac:dyDescent="0.2">
      <c r="A42" s="5" t="s">
        <v>34</v>
      </c>
      <c r="B42" s="2">
        <v>1.70856013807608</v>
      </c>
      <c r="C42" s="2">
        <v>1.281680119343878</v>
      </c>
      <c r="D42" s="4"/>
      <c r="E42" s="4"/>
      <c r="F42" s="4"/>
      <c r="G42" s="4"/>
      <c r="H42" s="4"/>
      <c r="I42" s="4"/>
      <c r="J42" s="4"/>
      <c r="K42" s="4"/>
    </row>
    <row r="43" spans="1:11" x14ac:dyDescent="0.2">
      <c r="A43" s="5"/>
      <c r="B43" s="2">
        <v>0.66215717316170997</v>
      </c>
      <c r="C43" s="2">
        <v>0.20274782732397001</v>
      </c>
      <c r="D43" s="4"/>
      <c r="E43" s="4"/>
      <c r="F43" s="4"/>
      <c r="G43" s="4"/>
      <c r="H43" s="4"/>
      <c r="I43" s="4"/>
      <c r="J43" s="4"/>
      <c r="K43" s="4"/>
    </row>
    <row r="44" spans="1:11" x14ac:dyDescent="0.2">
      <c r="A44" s="5"/>
      <c r="B44" s="2">
        <v>0.88391121070749001</v>
      </c>
      <c r="C44" s="2">
        <v>0.82859557338692003</v>
      </c>
      <c r="D44" s="4"/>
      <c r="E44" s="4"/>
      <c r="F44" s="4"/>
      <c r="G44" s="4"/>
      <c r="H44" s="4"/>
      <c r="I44" s="4"/>
      <c r="J44" s="4"/>
      <c r="K44" s="4"/>
    </row>
    <row r="45" spans="1:11" x14ac:dyDescent="0.2">
      <c r="A45" s="5"/>
      <c r="B45" s="6"/>
      <c r="C45" s="6"/>
      <c r="D45" s="4"/>
      <c r="E45" s="4"/>
      <c r="F45" s="4"/>
      <c r="G45" s="4"/>
      <c r="H45" s="4"/>
      <c r="I45" s="4"/>
      <c r="J45" s="4"/>
      <c r="K45" s="4"/>
    </row>
    <row r="46" spans="1:11" x14ac:dyDescent="0.2">
      <c r="A46" s="5" t="s">
        <v>35</v>
      </c>
      <c r="B46" s="6">
        <v>1.8428200212008441</v>
      </c>
      <c r="C46" s="6">
        <v>8.4548074965004609</v>
      </c>
      <c r="D46" s="4"/>
      <c r="E46" s="4"/>
      <c r="F46" s="4"/>
      <c r="G46" s="4"/>
      <c r="H46" s="4"/>
      <c r="I46" s="4"/>
      <c r="J46" s="4"/>
      <c r="K46" s="4"/>
    </row>
    <row r="47" spans="1:11" x14ac:dyDescent="0.2">
      <c r="A47" s="5"/>
      <c r="B47" s="6">
        <v>0.93668186049993107</v>
      </c>
      <c r="C47" s="6">
        <v>8.2504213556642458</v>
      </c>
      <c r="D47" s="4"/>
      <c r="E47" s="4"/>
      <c r="F47" s="4"/>
      <c r="G47" s="4"/>
      <c r="H47" s="4"/>
      <c r="I47" s="4"/>
      <c r="J47" s="4"/>
      <c r="K47" s="4"/>
    </row>
    <row r="48" spans="1:11" x14ac:dyDescent="0.2">
      <c r="A48" s="5"/>
      <c r="B48" s="6">
        <v>0.57932859876817255</v>
      </c>
      <c r="C48" s="6">
        <v>12.97763990852561</v>
      </c>
      <c r="D48" s="4"/>
      <c r="E48" s="4"/>
      <c r="F48" s="4"/>
      <c r="G48" s="4"/>
      <c r="H48" s="4"/>
      <c r="I48" s="4"/>
      <c r="J48" s="4"/>
      <c r="K48" s="4"/>
    </row>
    <row r="49" spans="1:11" x14ac:dyDescent="0.2">
      <c r="A49" s="5"/>
      <c r="B49" s="6"/>
      <c r="C49" s="6"/>
      <c r="D49" s="4"/>
      <c r="E49" s="4"/>
      <c r="F49" s="4"/>
      <c r="G49" s="4"/>
      <c r="H49" s="4"/>
      <c r="I49" s="4"/>
      <c r="J49" s="4"/>
      <c r="K49" s="4"/>
    </row>
    <row r="50" spans="1:11" x14ac:dyDescent="0.2">
      <c r="A50" s="5" t="s">
        <v>36</v>
      </c>
      <c r="B50" s="2">
        <v>1.2135083717359292</v>
      </c>
      <c r="C50" s="2">
        <v>6.8197003717618776E-2</v>
      </c>
      <c r="D50" s="4"/>
      <c r="E50" s="4"/>
      <c r="F50" s="4"/>
      <c r="G50" s="4"/>
      <c r="H50" s="4"/>
      <c r="I50" s="4"/>
      <c r="J50" s="4"/>
      <c r="K50" s="4"/>
    </row>
    <row r="51" spans="1:11" x14ac:dyDescent="0.2">
      <c r="A51" s="5"/>
      <c r="B51" s="2">
        <v>0.82405694372713345</v>
      </c>
      <c r="C51" s="2">
        <v>0.73189251861451665</v>
      </c>
      <c r="D51" s="4"/>
      <c r="E51" s="4"/>
      <c r="F51" s="4"/>
      <c r="G51" s="4"/>
      <c r="H51" s="4"/>
      <c r="I51" s="4"/>
      <c r="J51" s="4"/>
      <c r="K51" s="4"/>
    </row>
    <row r="52" spans="1:11" x14ac:dyDescent="0.2">
      <c r="A52" s="5"/>
      <c r="B52" s="2"/>
      <c r="C52" s="2">
        <v>0.3017170357250849</v>
      </c>
      <c r="D52" s="4"/>
      <c r="E52" s="4"/>
      <c r="F52" s="4"/>
      <c r="G52" s="4"/>
      <c r="H52" s="4"/>
      <c r="I52" s="4"/>
      <c r="J52" s="4"/>
      <c r="K52" s="4"/>
    </row>
    <row r="53" spans="1:11" x14ac:dyDescent="0.2">
      <c r="A53" s="5"/>
      <c r="B53" s="6"/>
      <c r="C53" s="6"/>
      <c r="D53" s="4"/>
      <c r="E53" s="4"/>
      <c r="F53" s="4"/>
      <c r="G53" s="4"/>
      <c r="H53" s="4"/>
      <c r="I53" s="4"/>
      <c r="J53" s="4"/>
      <c r="K53" s="4"/>
    </row>
    <row r="54" spans="1:11" x14ac:dyDescent="0.2">
      <c r="A54" s="5" t="s">
        <v>37</v>
      </c>
      <c r="B54" s="6">
        <v>0.78419557468925083</v>
      </c>
      <c r="C54" s="6">
        <v>1.2614394828208908</v>
      </c>
      <c r="D54" s="4"/>
      <c r="E54" s="4"/>
      <c r="F54" s="4"/>
      <c r="G54" s="4"/>
      <c r="H54" s="4"/>
      <c r="I54" s="4"/>
      <c r="J54" s="4"/>
      <c r="K54" s="4"/>
    </row>
    <row r="55" spans="1:11" x14ac:dyDescent="0.2">
      <c r="A55" s="5"/>
      <c r="B55" s="6">
        <v>1.1021703045739353</v>
      </c>
      <c r="C55" s="6">
        <v>1.6894165109246062</v>
      </c>
      <c r="D55" s="4"/>
      <c r="E55" s="4"/>
      <c r="F55" s="4"/>
      <c r="G55" s="4"/>
      <c r="H55" s="4"/>
      <c r="I55" s="4"/>
      <c r="J55" s="4"/>
      <c r="K55" s="4"/>
    </row>
    <row r="56" spans="1:11" x14ac:dyDescent="0.2">
      <c r="A56" s="5"/>
      <c r="B56" s="6">
        <v>1.1569828115871716</v>
      </c>
      <c r="C56" s="6"/>
      <c r="D56" s="4"/>
      <c r="E56" s="4"/>
      <c r="F56" s="4"/>
      <c r="G56" s="4"/>
      <c r="H56" s="4"/>
      <c r="I56" s="4"/>
      <c r="J56" s="4"/>
      <c r="K56" s="4"/>
    </row>
    <row r="57" spans="1:1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2">
      <c r="A59" s="5"/>
      <c r="B59" s="5" t="s">
        <v>24</v>
      </c>
      <c r="C59" s="5"/>
      <c r="D59" s="5" t="s">
        <v>42</v>
      </c>
      <c r="E59" s="5"/>
      <c r="F59" s="5" t="s">
        <v>39</v>
      </c>
      <c r="G59" s="5"/>
      <c r="H59" s="5" t="s">
        <v>40</v>
      </c>
      <c r="I59" s="5"/>
      <c r="J59" s="5" t="s">
        <v>41</v>
      </c>
      <c r="K59" s="4"/>
    </row>
    <row r="60" spans="1:1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4"/>
    </row>
    <row r="61" spans="1:11" x14ac:dyDescent="0.2">
      <c r="A61" s="5"/>
      <c r="B61" s="5" t="s">
        <v>38</v>
      </c>
      <c r="C61" s="5"/>
      <c r="D61" s="5" t="s">
        <v>38</v>
      </c>
      <c r="E61" s="5"/>
      <c r="F61" s="5"/>
      <c r="G61" s="5"/>
      <c r="H61" s="5"/>
      <c r="I61" s="5"/>
      <c r="J61" s="5"/>
      <c r="K61" s="4"/>
    </row>
    <row r="62" spans="1:1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2">
      <c r="A63" s="5" t="s">
        <v>0</v>
      </c>
      <c r="B63" s="4">
        <v>23.849935663297469</v>
      </c>
      <c r="C63" s="4"/>
      <c r="D63" s="4">
        <v>16.524631991854502</v>
      </c>
      <c r="E63" s="4"/>
      <c r="F63" s="4">
        <f>B63-D63</f>
        <v>7.3253036714429669</v>
      </c>
      <c r="G63" s="4"/>
      <c r="H63" s="4">
        <f>F63-F63</f>
        <v>0</v>
      </c>
      <c r="I63" s="4"/>
      <c r="J63" s="4">
        <f>2^-H63</f>
        <v>1</v>
      </c>
      <c r="K63" s="4"/>
    </row>
    <row r="64" spans="1:1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2">
      <c r="A65" s="5" t="s">
        <v>7</v>
      </c>
      <c r="B65" s="4">
        <v>25.4466360589619</v>
      </c>
      <c r="C65" s="4"/>
      <c r="D65" s="4">
        <v>18.5030046631306</v>
      </c>
      <c r="E65" s="4"/>
      <c r="F65" s="4">
        <f t="shared" ref="F65" si="0">B65-D65</f>
        <v>6.9436313958313001</v>
      </c>
      <c r="G65" s="4"/>
      <c r="H65" s="4">
        <f>F65-F63</f>
        <v>-0.38167227561166683</v>
      </c>
      <c r="I65" s="4"/>
      <c r="J65" s="4">
        <f>2^-H65</f>
        <v>1.3028511584665512</v>
      </c>
      <c r="K65" s="4"/>
    </row>
    <row r="66" spans="1:1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2">
      <c r="A68" s="5"/>
      <c r="B68" s="5" t="s">
        <v>25</v>
      </c>
      <c r="C68" s="5"/>
      <c r="D68" s="5" t="s">
        <v>42</v>
      </c>
      <c r="E68" s="5"/>
      <c r="F68" s="5" t="s">
        <v>39</v>
      </c>
      <c r="G68" s="5"/>
      <c r="H68" s="5" t="s">
        <v>40</v>
      </c>
      <c r="I68" s="5"/>
      <c r="J68" s="5" t="s">
        <v>41</v>
      </c>
      <c r="K68" s="4"/>
    </row>
    <row r="69" spans="1:1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4"/>
    </row>
    <row r="70" spans="1:11" x14ac:dyDescent="0.2">
      <c r="A70" s="5"/>
      <c r="B70" s="5" t="s">
        <v>38</v>
      </c>
      <c r="C70" s="5"/>
      <c r="D70" s="5" t="s">
        <v>38</v>
      </c>
      <c r="E70" s="5"/>
      <c r="F70" s="5"/>
      <c r="G70" s="5"/>
      <c r="H70" s="5"/>
      <c r="I70" s="5"/>
      <c r="J70" s="5"/>
      <c r="K70" s="4"/>
    </row>
    <row r="71" spans="1:1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2">
      <c r="A72" s="5" t="s">
        <v>0</v>
      </c>
      <c r="B72" s="4">
        <v>26.754959164874034</v>
      </c>
      <c r="C72" s="4"/>
      <c r="D72" s="4">
        <v>13.360366788067267</v>
      </c>
      <c r="E72" s="4"/>
      <c r="F72" s="4">
        <f>B72-D72</f>
        <v>13.394592376806767</v>
      </c>
      <c r="G72" s="4"/>
      <c r="H72" s="4">
        <f>F72-F72</f>
        <v>0</v>
      </c>
      <c r="I72" s="4"/>
      <c r="J72" s="4">
        <f>2^-H72</f>
        <v>1</v>
      </c>
      <c r="K72" s="4"/>
    </row>
    <row r="73" spans="1:1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2">
      <c r="A74" s="5" t="s">
        <v>7</v>
      </c>
      <c r="B74" s="4">
        <v>24.375345508412398</v>
      </c>
      <c r="C74" s="4"/>
      <c r="D74" s="4">
        <v>12.237269989849134</v>
      </c>
      <c r="E74" s="4"/>
      <c r="F74" s="4">
        <f t="shared" ref="F74" si="1">B74-D74</f>
        <v>12.138075518563264</v>
      </c>
      <c r="G74" s="4"/>
      <c r="H74" s="4">
        <f>F74-F72</f>
        <v>-1.2565168582435025</v>
      </c>
      <c r="I74" s="4"/>
      <c r="J74" s="4">
        <f t="shared" ref="J74" si="2">2^-H74</f>
        <v>2.3891821664601736</v>
      </c>
      <c r="K74" s="4"/>
    </row>
    <row r="75" spans="1:1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2">
      <c r="A77" s="5"/>
      <c r="B77" s="5" t="s">
        <v>26</v>
      </c>
      <c r="C77" s="5"/>
      <c r="D77" s="5" t="s">
        <v>42</v>
      </c>
      <c r="E77" s="5"/>
      <c r="F77" s="5" t="s">
        <v>39</v>
      </c>
      <c r="G77" s="5"/>
      <c r="H77" s="5" t="s">
        <v>40</v>
      </c>
      <c r="I77" s="5"/>
      <c r="J77" s="5" t="s">
        <v>41</v>
      </c>
      <c r="K77" s="4"/>
    </row>
    <row r="78" spans="1:1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4"/>
    </row>
    <row r="79" spans="1:11" x14ac:dyDescent="0.2">
      <c r="A79" s="5"/>
      <c r="B79" s="5" t="s">
        <v>38</v>
      </c>
      <c r="C79" s="5"/>
      <c r="D79" s="5" t="s">
        <v>38</v>
      </c>
      <c r="E79" s="5"/>
      <c r="F79" s="5"/>
      <c r="G79" s="5"/>
      <c r="H79" s="5"/>
      <c r="I79" s="5"/>
      <c r="J79" s="5"/>
      <c r="K79" s="4"/>
    </row>
    <row r="80" spans="1:1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">
      <c r="A81" s="5" t="s">
        <v>0</v>
      </c>
      <c r="B81" s="4">
        <v>26.805602437907101</v>
      </c>
      <c r="C81" s="4"/>
      <c r="D81" s="4">
        <v>18.432124159441351</v>
      </c>
      <c r="E81" s="4"/>
      <c r="F81" s="4">
        <f>B81-D81</f>
        <v>8.3734782784657504</v>
      </c>
      <c r="G81" s="4"/>
      <c r="H81" s="4">
        <f>F81-F81</f>
        <v>0</v>
      </c>
      <c r="I81" s="4"/>
      <c r="J81" s="4">
        <f>2^-H81</f>
        <v>1</v>
      </c>
      <c r="K81" s="4"/>
    </row>
    <row r="82" spans="1:1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2">
      <c r="A83" s="5" t="s">
        <v>7</v>
      </c>
      <c r="B83" s="4">
        <v>24.383508828310049</v>
      </c>
      <c r="C83" s="4"/>
      <c r="D83" s="4">
        <v>17.5939929075669</v>
      </c>
      <c r="E83" s="4"/>
      <c r="F83" s="4">
        <f t="shared" ref="F83" si="3">B83-D83</f>
        <v>6.789515920743149</v>
      </c>
      <c r="G83" s="4"/>
      <c r="H83" s="4">
        <f>F83-F81</f>
        <v>-1.5839623577226014</v>
      </c>
      <c r="I83" s="4"/>
      <c r="J83" s="4">
        <f>2^-H83</f>
        <v>2.9979209818202777</v>
      </c>
      <c r="K83" s="4"/>
    </row>
    <row r="84" spans="1:1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">
      <c r="A86" s="5"/>
      <c r="B86" s="5" t="s">
        <v>27</v>
      </c>
      <c r="C86" s="5"/>
      <c r="D86" s="5" t="s">
        <v>42</v>
      </c>
      <c r="E86" s="5"/>
      <c r="F86" s="5" t="s">
        <v>39</v>
      </c>
      <c r="G86" s="5"/>
      <c r="H86" s="5" t="s">
        <v>40</v>
      </c>
      <c r="I86" s="5"/>
      <c r="J86" s="5" t="s">
        <v>41</v>
      </c>
      <c r="K86" s="4"/>
    </row>
    <row r="87" spans="1:1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4"/>
    </row>
    <row r="88" spans="1:11" x14ac:dyDescent="0.2">
      <c r="A88" s="5"/>
      <c r="B88" s="5" t="s">
        <v>38</v>
      </c>
      <c r="C88" s="5"/>
      <c r="D88" s="5" t="s">
        <v>38</v>
      </c>
      <c r="E88" s="5"/>
      <c r="F88" s="5"/>
      <c r="G88" s="5"/>
      <c r="H88" s="5"/>
      <c r="I88" s="5"/>
      <c r="J88" s="5"/>
      <c r="K88" s="4"/>
    </row>
    <row r="89" spans="1:11" x14ac:dyDescent="0.2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2">
      <c r="A90" s="5" t="s">
        <v>0</v>
      </c>
      <c r="B90" s="4">
        <v>19.278166890983901</v>
      </c>
      <c r="C90" s="4"/>
      <c r="D90" s="4">
        <v>13.360366788067267</v>
      </c>
      <c r="E90" s="4"/>
      <c r="F90" s="4">
        <f>B90-D90</f>
        <v>5.9178001029166332</v>
      </c>
      <c r="G90" s="4"/>
      <c r="H90" s="4">
        <f>F90-F90</f>
        <v>0</v>
      </c>
      <c r="I90" s="4"/>
      <c r="J90" s="4">
        <f>2^-H90</f>
        <v>1</v>
      </c>
      <c r="K90" s="4"/>
    </row>
    <row r="91" spans="1:11" x14ac:dyDescent="0.2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">
      <c r="A92" s="5" t="s">
        <v>7</v>
      </c>
      <c r="B92" s="4">
        <v>18.281497891703534</v>
      </c>
      <c r="C92" s="4"/>
      <c r="D92" s="4">
        <v>12.237269989849134</v>
      </c>
      <c r="E92" s="4"/>
      <c r="F92" s="4">
        <f>B92-D92</f>
        <v>6.0442279018544003</v>
      </c>
      <c r="G92" s="4"/>
      <c r="H92" s="4">
        <f>F92-F90</f>
        <v>0.12642779893776712</v>
      </c>
      <c r="I92" s="4"/>
      <c r="J92" s="4">
        <f t="shared" ref="J92" si="4">2^-H92</f>
        <v>0.91609695633871524</v>
      </c>
      <c r="K92" s="4"/>
    </row>
    <row r="93" spans="1:11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2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2">
      <c r="A95" s="5"/>
      <c r="B95" s="5" t="s">
        <v>28</v>
      </c>
      <c r="C95" s="5"/>
      <c r="D95" s="5" t="s">
        <v>42</v>
      </c>
      <c r="E95" s="5"/>
      <c r="F95" s="5" t="s">
        <v>39</v>
      </c>
      <c r="G95" s="5"/>
      <c r="H95" s="5" t="s">
        <v>40</v>
      </c>
      <c r="I95" s="5"/>
      <c r="J95" s="5" t="s">
        <v>41</v>
      </c>
      <c r="K95" s="4"/>
    </row>
    <row r="96" spans="1:1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4"/>
    </row>
    <row r="97" spans="1:11" x14ac:dyDescent="0.2">
      <c r="A97" s="5"/>
      <c r="B97" s="5" t="s">
        <v>38</v>
      </c>
      <c r="C97" s="5"/>
      <c r="D97" s="5" t="s">
        <v>38</v>
      </c>
      <c r="E97" s="5"/>
      <c r="F97" s="5"/>
      <c r="G97" s="5"/>
      <c r="H97" s="5"/>
      <c r="I97" s="5"/>
      <c r="J97" s="5"/>
      <c r="K97" s="4"/>
    </row>
    <row r="98" spans="1:1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4"/>
    </row>
    <row r="99" spans="1:11" x14ac:dyDescent="0.2">
      <c r="A99" s="5" t="s">
        <v>0</v>
      </c>
      <c r="B99" s="4">
        <v>25.4064185755729</v>
      </c>
      <c r="C99" s="4"/>
      <c r="D99" s="4">
        <v>13.242673287996549</v>
      </c>
      <c r="E99" s="4"/>
      <c r="F99" s="4">
        <f>B99-D99</f>
        <v>12.163745287576351</v>
      </c>
      <c r="G99" s="4"/>
      <c r="H99" s="4">
        <f>F99-F99</f>
        <v>0</v>
      </c>
      <c r="I99" s="4"/>
      <c r="J99" s="4">
        <f>2^-H99</f>
        <v>1</v>
      </c>
      <c r="K99" s="4"/>
    </row>
    <row r="100" spans="1:11" x14ac:dyDescent="0.2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2">
      <c r="A101" s="5" t="s">
        <v>7</v>
      </c>
      <c r="B101" s="4">
        <v>23.48466397585717</v>
      </c>
      <c r="C101" s="4"/>
      <c r="D101" s="4">
        <v>12.237269989849134</v>
      </c>
      <c r="E101" s="4"/>
      <c r="F101" s="4">
        <f>B101-D101</f>
        <v>11.247393986008037</v>
      </c>
      <c r="G101" s="4"/>
      <c r="H101" s="4">
        <f>F101-F99</f>
        <v>-0.91635130156831401</v>
      </c>
      <c r="I101" s="4"/>
      <c r="J101" s="4">
        <f t="shared" ref="J101" si="5">2^-H101</f>
        <v>1.8873360191293189</v>
      </c>
      <c r="K101" s="4"/>
    </row>
    <row r="102" spans="1:11" x14ac:dyDescent="0.2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2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2">
      <c r="A104" s="5"/>
      <c r="B104" s="5" t="s">
        <v>29</v>
      </c>
      <c r="C104" s="5"/>
      <c r="D104" s="5" t="s">
        <v>42</v>
      </c>
      <c r="E104" s="5"/>
      <c r="F104" s="5" t="s">
        <v>39</v>
      </c>
      <c r="G104" s="5"/>
      <c r="H104" s="5" t="s">
        <v>40</v>
      </c>
      <c r="I104" s="5"/>
      <c r="J104" s="5" t="s">
        <v>41</v>
      </c>
      <c r="K104" s="4"/>
    </row>
    <row r="105" spans="1:1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4"/>
    </row>
    <row r="106" spans="1:11" x14ac:dyDescent="0.2">
      <c r="A106" s="5"/>
      <c r="B106" s="5" t="s">
        <v>38</v>
      </c>
      <c r="C106" s="5"/>
      <c r="D106" s="5" t="s">
        <v>38</v>
      </c>
      <c r="E106" s="5"/>
      <c r="F106" s="5"/>
      <c r="G106" s="5"/>
      <c r="H106" s="5"/>
      <c r="I106" s="5"/>
      <c r="J106" s="5"/>
      <c r="K106" s="4"/>
    </row>
    <row r="107" spans="1:1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4"/>
    </row>
    <row r="108" spans="1:11" x14ac:dyDescent="0.2">
      <c r="A108" s="5" t="s">
        <v>0</v>
      </c>
      <c r="B108" s="4">
        <v>27.473684292895598</v>
      </c>
      <c r="C108" s="4"/>
      <c r="D108" s="4">
        <v>15.560866271659334</v>
      </c>
      <c r="E108" s="4"/>
      <c r="F108" s="4">
        <f>B108-D108</f>
        <v>11.912818021236264</v>
      </c>
      <c r="G108" s="4"/>
      <c r="H108" s="4">
        <f>F108-F108</f>
        <v>0</v>
      </c>
      <c r="I108" s="4"/>
      <c r="J108" s="4">
        <f>2^-H108</f>
        <v>1</v>
      </c>
      <c r="K108" s="4"/>
    </row>
    <row r="109" spans="1:11" x14ac:dyDescent="0.2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x14ac:dyDescent="0.2">
      <c r="A110" s="5" t="s">
        <v>7</v>
      </c>
      <c r="B110" s="4">
        <v>27.308647889688633</v>
      </c>
      <c r="C110" s="4"/>
      <c r="D110" s="4">
        <v>14.785998062773899</v>
      </c>
      <c r="E110" s="4"/>
      <c r="F110" s="4">
        <f>B110-D110</f>
        <v>12.522649826914733</v>
      </c>
      <c r="G110" s="4"/>
      <c r="H110" s="4">
        <f>F110-F108</f>
        <v>0.60983180567846951</v>
      </c>
      <c r="I110" s="4"/>
      <c r="J110" s="4">
        <f t="shared" ref="J110" si="6">2^-H110</f>
        <v>0.65527309145409429</v>
      </c>
      <c r="K110" s="4"/>
    </row>
    <row r="111" spans="1:11" x14ac:dyDescent="0.2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x14ac:dyDescent="0.2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x14ac:dyDescent="0.2">
      <c r="A113" s="5"/>
      <c r="B113" s="5" t="s">
        <v>30</v>
      </c>
      <c r="C113" s="5"/>
      <c r="D113" s="5" t="s">
        <v>42</v>
      </c>
      <c r="E113" s="5"/>
      <c r="F113" s="5" t="s">
        <v>39</v>
      </c>
      <c r="G113" s="5"/>
      <c r="H113" s="5" t="s">
        <v>40</v>
      </c>
      <c r="I113" s="5"/>
      <c r="J113" s="5" t="s">
        <v>41</v>
      </c>
      <c r="K113" s="4"/>
    </row>
    <row r="114" spans="1:1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4"/>
    </row>
    <row r="115" spans="1:11" x14ac:dyDescent="0.2">
      <c r="A115" s="5"/>
      <c r="B115" s="5" t="s">
        <v>38</v>
      </c>
      <c r="C115" s="5"/>
      <c r="D115" s="5" t="s">
        <v>38</v>
      </c>
      <c r="E115" s="5"/>
      <c r="F115" s="5"/>
      <c r="G115" s="5"/>
      <c r="H115" s="5"/>
      <c r="I115" s="5"/>
      <c r="J115" s="5"/>
      <c r="K115" s="4"/>
    </row>
    <row r="116" spans="1:1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4"/>
    </row>
    <row r="117" spans="1:11" x14ac:dyDescent="0.2">
      <c r="A117" s="5" t="s">
        <v>0</v>
      </c>
      <c r="B117" s="4">
        <v>22.125414872111701</v>
      </c>
      <c r="C117" s="4"/>
      <c r="D117" s="4">
        <v>15.560866271659334</v>
      </c>
      <c r="E117" s="4"/>
      <c r="F117" s="4">
        <f>B117-D117</f>
        <v>6.5645486004523672</v>
      </c>
      <c r="G117" s="4"/>
      <c r="H117" s="4">
        <f>F117-F117</f>
        <v>0</v>
      </c>
      <c r="I117" s="4"/>
      <c r="J117" s="4">
        <f>2^-H117</f>
        <v>1</v>
      </c>
      <c r="K117" s="4"/>
    </row>
    <row r="118" spans="1:11" x14ac:dyDescent="0.2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x14ac:dyDescent="0.2">
      <c r="A119" s="5" t="s">
        <v>7</v>
      </c>
      <c r="B119" s="4">
        <v>20.957047590432534</v>
      </c>
      <c r="C119" s="4"/>
      <c r="D119" s="4">
        <v>14.785998062773899</v>
      </c>
      <c r="E119" s="4"/>
      <c r="F119" s="4">
        <f t="shared" ref="F119" si="7">B119-D119</f>
        <v>6.171049527658635</v>
      </c>
      <c r="G119" s="4"/>
      <c r="H119" s="4">
        <f>F119-F117</f>
        <v>-0.3934990727937322</v>
      </c>
      <c r="I119" s="4"/>
      <c r="J119" s="4">
        <f t="shared" ref="J119" si="8">2^-H119</f>
        <v>1.3135754531751811</v>
      </c>
      <c r="K119" s="4"/>
    </row>
    <row r="120" spans="1:11" x14ac:dyDescent="0.2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x14ac:dyDescent="0.2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x14ac:dyDescent="0.2">
      <c r="A122" s="5"/>
      <c r="B122" s="5" t="s">
        <v>31</v>
      </c>
      <c r="C122" s="5"/>
      <c r="D122" s="5" t="s">
        <v>42</v>
      </c>
      <c r="E122" s="5"/>
      <c r="F122" s="5" t="s">
        <v>39</v>
      </c>
      <c r="G122" s="5"/>
      <c r="H122" s="5" t="s">
        <v>40</v>
      </c>
      <c r="I122" s="5"/>
      <c r="J122" s="5" t="s">
        <v>41</v>
      </c>
      <c r="K122" s="4"/>
    </row>
    <row r="123" spans="1:1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4"/>
    </row>
    <row r="124" spans="1:11" x14ac:dyDescent="0.2">
      <c r="A124" s="5"/>
      <c r="B124" s="5" t="s">
        <v>38</v>
      </c>
      <c r="C124" s="5"/>
      <c r="D124" s="5" t="s">
        <v>38</v>
      </c>
      <c r="E124" s="5"/>
      <c r="F124" s="5"/>
      <c r="G124" s="5"/>
      <c r="H124" s="5"/>
      <c r="I124" s="5"/>
      <c r="J124" s="5"/>
      <c r="K124" s="4"/>
    </row>
    <row r="125" spans="1:11" x14ac:dyDescent="0.2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x14ac:dyDescent="0.2">
      <c r="A126" s="5" t="s">
        <v>0</v>
      </c>
      <c r="B126" s="4">
        <v>20.902853792205601</v>
      </c>
      <c r="C126" s="4"/>
      <c r="D126" s="4">
        <v>15.422681791545967</v>
      </c>
      <c r="E126" s="4"/>
      <c r="F126" s="4">
        <f>B126-D126</f>
        <v>5.4801720006596337</v>
      </c>
      <c r="G126" s="4"/>
      <c r="H126" s="4">
        <f>F126-F126</f>
        <v>0</v>
      </c>
      <c r="I126" s="4"/>
      <c r="J126" s="4">
        <f>2^-H126</f>
        <v>1</v>
      </c>
      <c r="K126" s="4"/>
    </row>
    <row r="127" spans="1:11" x14ac:dyDescent="0.2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x14ac:dyDescent="0.2">
      <c r="A128" s="5" t="s">
        <v>7</v>
      </c>
      <c r="B128" s="4">
        <v>21.0184985170342</v>
      </c>
      <c r="C128" s="4"/>
      <c r="D128" s="4">
        <v>14.46909466561905</v>
      </c>
      <c r="E128" s="4"/>
      <c r="F128" s="4">
        <f>B128-D128</f>
        <v>6.5494038514151498</v>
      </c>
      <c r="G128" s="4"/>
      <c r="H128" s="4">
        <f>F128-F126</f>
        <v>1.0692318507555161</v>
      </c>
      <c r="I128" s="4"/>
      <c r="J128" s="4">
        <f t="shared" ref="J128" si="9">2^-H128</f>
        <v>0.47657267806840414</v>
      </c>
      <c r="K128" s="4"/>
    </row>
    <row r="129" spans="1:11" x14ac:dyDescent="0.2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x14ac:dyDescent="0.2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x14ac:dyDescent="0.2">
      <c r="A131" s="5"/>
      <c r="B131" s="5" t="s">
        <v>32</v>
      </c>
      <c r="C131" s="5"/>
      <c r="D131" s="5" t="s">
        <v>42</v>
      </c>
      <c r="E131" s="5"/>
      <c r="F131" s="5" t="s">
        <v>39</v>
      </c>
      <c r="G131" s="5"/>
      <c r="H131" s="5" t="s">
        <v>40</v>
      </c>
      <c r="I131" s="5"/>
      <c r="J131" s="5" t="s">
        <v>41</v>
      </c>
      <c r="K131" s="4"/>
    </row>
    <row r="132" spans="1:1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4"/>
    </row>
    <row r="133" spans="1:11" x14ac:dyDescent="0.2">
      <c r="A133" s="5"/>
      <c r="B133" s="5" t="s">
        <v>38</v>
      </c>
      <c r="C133" s="5"/>
      <c r="D133" s="5" t="s">
        <v>38</v>
      </c>
      <c r="E133" s="5"/>
      <c r="F133" s="5"/>
      <c r="G133" s="5"/>
      <c r="H133" s="5"/>
      <c r="I133" s="5"/>
      <c r="J133" s="5"/>
      <c r="K133" s="4"/>
    </row>
    <row r="134" spans="1:11" x14ac:dyDescent="0.2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 x14ac:dyDescent="0.2">
      <c r="A135" s="5" t="s">
        <v>0</v>
      </c>
      <c r="B135" s="4">
        <v>25.311605973825397</v>
      </c>
      <c r="C135" s="4"/>
      <c r="D135" s="4">
        <v>16.524631991854502</v>
      </c>
      <c r="E135" s="4"/>
      <c r="F135" s="4">
        <f>B135-D135</f>
        <v>8.7869739819708954</v>
      </c>
      <c r="G135" s="4"/>
      <c r="H135" s="4">
        <f>F135-F135</f>
        <v>0</v>
      </c>
      <c r="I135" s="4"/>
      <c r="J135" s="4">
        <f>2^-H135</f>
        <v>1</v>
      </c>
      <c r="K135" s="4"/>
    </row>
    <row r="136" spans="1:11" x14ac:dyDescent="0.2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x14ac:dyDescent="0.2">
      <c r="A137" s="5" t="s">
        <v>7</v>
      </c>
      <c r="B137" s="4">
        <v>28.487529301612167</v>
      </c>
      <c r="C137" s="4"/>
      <c r="D137" s="4">
        <v>18.5030046631306</v>
      </c>
      <c r="E137" s="4"/>
      <c r="F137" s="4">
        <f t="shared" ref="F137" si="10">B137-D137</f>
        <v>9.9845246384815667</v>
      </c>
      <c r="G137" s="4"/>
      <c r="H137" s="4">
        <f>F137-F135</f>
        <v>1.1975506565106713</v>
      </c>
      <c r="I137" s="4"/>
      <c r="J137" s="4">
        <f t="shared" ref="J137" si="11">2^-H137</f>
        <v>0.4360149003344328</v>
      </c>
      <c r="K137" s="4"/>
    </row>
    <row r="138" spans="1:11" x14ac:dyDescent="0.2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x14ac:dyDescent="0.2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x14ac:dyDescent="0.2">
      <c r="A140" s="5"/>
      <c r="B140" s="5" t="s">
        <v>33</v>
      </c>
      <c r="C140" s="5"/>
      <c r="D140" s="5" t="s">
        <v>42</v>
      </c>
      <c r="E140" s="5"/>
      <c r="F140" s="5" t="s">
        <v>39</v>
      </c>
      <c r="G140" s="5"/>
      <c r="H140" s="5" t="s">
        <v>40</v>
      </c>
      <c r="I140" s="5"/>
      <c r="J140" s="5" t="s">
        <v>41</v>
      </c>
      <c r="K140" s="4"/>
    </row>
    <row r="141" spans="1:1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4"/>
    </row>
    <row r="142" spans="1:11" x14ac:dyDescent="0.2">
      <c r="A142" s="5"/>
      <c r="B142" s="5" t="s">
        <v>38</v>
      </c>
      <c r="C142" s="5"/>
      <c r="D142" s="5" t="s">
        <v>38</v>
      </c>
      <c r="E142" s="5"/>
      <c r="F142" s="5"/>
      <c r="G142" s="5"/>
      <c r="H142" s="5"/>
      <c r="I142" s="5"/>
      <c r="J142" s="5"/>
      <c r="K142" s="4"/>
    </row>
    <row r="143" spans="1:11" x14ac:dyDescent="0.2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 x14ac:dyDescent="0.2">
      <c r="A144" s="5" t="s">
        <v>0</v>
      </c>
      <c r="B144" s="4">
        <v>28.367585254426501</v>
      </c>
      <c r="C144" s="4"/>
      <c r="D144" s="4">
        <v>15.4700134973156</v>
      </c>
      <c r="E144" s="4"/>
      <c r="F144" s="4">
        <f>B144-D144</f>
        <v>12.897571757110901</v>
      </c>
      <c r="G144" s="4"/>
      <c r="H144" s="4">
        <f>F144-F144</f>
        <v>0</v>
      </c>
      <c r="I144" s="4"/>
      <c r="J144" s="4">
        <f>2^-H144</f>
        <v>1</v>
      </c>
      <c r="K144" s="4"/>
    </row>
    <row r="145" spans="1:11" x14ac:dyDescent="0.2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x14ac:dyDescent="0.2">
      <c r="A146" s="5" t="s">
        <v>7</v>
      </c>
      <c r="B146" s="4">
        <v>27.16095591755305</v>
      </c>
      <c r="C146" s="4"/>
      <c r="D146" s="4">
        <v>14.510099930714201</v>
      </c>
      <c r="E146" s="4"/>
      <c r="F146" s="4">
        <f>B146-D146</f>
        <v>12.650855986838849</v>
      </c>
      <c r="G146" s="4"/>
      <c r="H146" s="4">
        <f>F146-F144</f>
        <v>-0.24671577027205238</v>
      </c>
      <c r="I146" s="4"/>
      <c r="J146" s="4">
        <f t="shared" ref="J146" si="12">2^-H146</f>
        <v>1.1865030180683731</v>
      </c>
      <c r="K146" s="4"/>
    </row>
    <row r="147" spans="1:11" x14ac:dyDescent="0.2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 x14ac:dyDescent="0.2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x14ac:dyDescent="0.2">
      <c r="A149" s="5"/>
      <c r="B149" s="5" t="s">
        <v>34</v>
      </c>
      <c r="C149" s="5"/>
      <c r="D149" s="5" t="s">
        <v>42</v>
      </c>
      <c r="E149" s="5"/>
      <c r="F149" s="5" t="s">
        <v>39</v>
      </c>
      <c r="G149" s="5"/>
      <c r="H149" s="5" t="s">
        <v>40</v>
      </c>
      <c r="I149" s="5"/>
      <c r="J149" s="5" t="s">
        <v>41</v>
      </c>
      <c r="K149" s="4"/>
    </row>
    <row r="150" spans="1:1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4"/>
    </row>
    <row r="151" spans="1:11" x14ac:dyDescent="0.2">
      <c r="A151" s="5"/>
      <c r="B151" s="5" t="s">
        <v>38</v>
      </c>
      <c r="C151" s="5"/>
      <c r="D151" s="5" t="s">
        <v>38</v>
      </c>
      <c r="E151" s="5"/>
      <c r="F151" s="5"/>
      <c r="G151" s="5"/>
      <c r="H151" s="5"/>
      <c r="I151" s="5"/>
      <c r="J151" s="5"/>
      <c r="K151" s="4"/>
    </row>
    <row r="152" spans="1:1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4"/>
    </row>
    <row r="153" spans="1:11" x14ac:dyDescent="0.2">
      <c r="A153" s="5" t="s">
        <v>0</v>
      </c>
      <c r="B153" s="4">
        <v>18.373151028706236</v>
      </c>
      <c r="C153" s="4"/>
      <c r="D153" s="4">
        <v>16.524631991854502</v>
      </c>
      <c r="E153" s="4"/>
      <c r="F153" s="4">
        <f>B153-D153</f>
        <v>1.8485190368517337</v>
      </c>
      <c r="G153" s="4"/>
      <c r="H153" s="4">
        <f>F153-F153</f>
        <v>0</v>
      </c>
      <c r="I153" s="4"/>
      <c r="J153" s="4">
        <f>2^-H153</f>
        <v>1</v>
      </c>
      <c r="K153" s="4"/>
    </row>
    <row r="154" spans="1:11" x14ac:dyDescent="0.2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x14ac:dyDescent="0.2">
      <c r="A155" s="5" t="s">
        <v>7</v>
      </c>
      <c r="B155" s="4">
        <v>21.09001216068685</v>
      </c>
      <c r="C155" s="4"/>
      <c r="D155" s="4">
        <v>18.5030046631306</v>
      </c>
      <c r="E155" s="4"/>
      <c r="F155" s="4">
        <f t="shared" ref="F155" si="13">B155-D155</f>
        <v>2.5870074975562503</v>
      </c>
      <c r="G155" s="4"/>
      <c r="H155" s="4">
        <f>F155-F153</f>
        <v>0.73848846070451657</v>
      </c>
      <c r="I155" s="4"/>
      <c r="J155" s="4">
        <f>2^-H155</f>
        <v>0.5993669917627944</v>
      </c>
      <c r="K155" s="4"/>
    </row>
    <row r="156" spans="1:11" x14ac:dyDescent="0.2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x14ac:dyDescent="0.2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x14ac:dyDescent="0.2">
      <c r="A158" s="5"/>
      <c r="B158" s="5" t="s">
        <v>35</v>
      </c>
      <c r="C158" s="5"/>
      <c r="D158" s="5" t="s">
        <v>42</v>
      </c>
      <c r="E158" s="5"/>
      <c r="F158" s="5" t="s">
        <v>39</v>
      </c>
      <c r="G158" s="5"/>
      <c r="H158" s="5" t="s">
        <v>40</v>
      </c>
      <c r="I158" s="5"/>
      <c r="J158" s="5" t="s">
        <v>41</v>
      </c>
      <c r="K158" s="4"/>
    </row>
    <row r="159" spans="1:1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4"/>
    </row>
    <row r="160" spans="1:11" x14ac:dyDescent="0.2">
      <c r="A160" s="5"/>
      <c r="B160" s="5" t="s">
        <v>38</v>
      </c>
      <c r="C160" s="5"/>
      <c r="D160" s="5" t="s">
        <v>38</v>
      </c>
      <c r="E160" s="5"/>
      <c r="F160" s="5"/>
      <c r="G160" s="5"/>
      <c r="H160" s="5"/>
      <c r="I160" s="5"/>
      <c r="J160" s="5"/>
      <c r="K160" s="4"/>
    </row>
    <row r="161" spans="1:11" x14ac:dyDescent="0.2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x14ac:dyDescent="0.2">
      <c r="A162" s="5" t="s">
        <v>0</v>
      </c>
      <c r="B162" s="4">
        <v>23.937755301589103</v>
      </c>
      <c r="C162" s="4"/>
      <c r="D162" s="4">
        <v>15.560866271659334</v>
      </c>
      <c r="E162" s="4"/>
      <c r="F162" s="4">
        <f>B162-D162</f>
        <v>8.3768890299297691</v>
      </c>
      <c r="G162" s="4"/>
      <c r="H162" s="4">
        <f>F162-F162</f>
        <v>0</v>
      </c>
      <c r="I162" s="4"/>
      <c r="J162" s="4">
        <f>2^-H162</f>
        <v>1</v>
      </c>
      <c r="K162" s="4"/>
    </row>
    <row r="163" spans="1:11" x14ac:dyDescent="0.2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x14ac:dyDescent="0.2">
      <c r="A164" s="5" t="s">
        <v>7</v>
      </c>
      <c r="B164" s="4">
        <v>19.888821811428567</v>
      </c>
      <c r="C164" s="4"/>
      <c r="D164" s="4">
        <v>14.785998062773899</v>
      </c>
      <c r="E164" s="4"/>
      <c r="F164" s="4">
        <f>B164-D164</f>
        <v>5.1028237486546679</v>
      </c>
      <c r="G164" s="4"/>
      <c r="H164" s="4">
        <f>F164-F162</f>
        <v>-3.2740652812751012</v>
      </c>
      <c r="I164" s="4"/>
      <c r="J164" s="4">
        <f t="shared" ref="J164" si="14">2^-H164</f>
        <v>9.6736831263955647</v>
      </c>
      <c r="K164" s="4"/>
    </row>
    <row r="165" spans="1:11" x14ac:dyDescent="0.2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 x14ac:dyDescent="0.2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 x14ac:dyDescent="0.2">
      <c r="A167" s="5"/>
      <c r="B167" s="5" t="s">
        <v>36</v>
      </c>
      <c r="C167" s="5"/>
      <c r="D167" s="5" t="s">
        <v>42</v>
      </c>
      <c r="E167" s="5"/>
      <c r="F167" s="5" t="s">
        <v>39</v>
      </c>
      <c r="G167" s="5"/>
      <c r="H167" s="5" t="s">
        <v>40</v>
      </c>
      <c r="I167" s="5"/>
      <c r="J167" s="5" t="s">
        <v>41</v>
      </c>
      <c r="K167" s="4"/>
    </row>
    <row r="168" spans="1:1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4"/>
    </row>
    <row r="169" spans="1:11" x14ac:dyDescent="0.2">
      <c r="A169" s="5"/>
      <c r="B169" s="5" t="s">
        <v>38</v>
      </c>
      <c r="C169" s="5"/>
      <c r="D169" s="5" t="s">
        <v>38</v>
      </c>
      <c r="E169" s="5"/>
      <c r="F169" s="5"/>
      <c r="G169" s="5"/>
      <c r="H169" s="5"/>
      <c r="I169" s="5"/>
      <c r="J169" s="5"/>
      <c r="K169" s="4"/>
    </row>
    <row r="170" spans="1:11" x14ac:dyDescent="0.2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 x14ac:dyDescent="0.2">
      <c r="A171" s="5" t="s">
        <v>0</v>
      </c>
      <c r="B171" s="4">
        <v>16.8908517551064</v>
      </c>
      <c r="C171" s="4"/>
      <c r="D171" s="4">
        <v>15.18818529987495</v>
      </c>
      <c r="E171" s="4"/>
      <c r="F171" s="4">
        <f>B171-D171</f>
        <v>1.7026664552314497</v>
      </c>
      <c r="G171" s="4"/>
      <c r="H171" s="4">
        <f>F171-F171</f>
        <v>0</v>
      </c>
      <c r="I171" s="4"/>
      <c r="J171" s="4">
        <f>2^-H171</f>
        <v>1</v>
      </c>
      <c r="K171" s="4"/>
    </row>
    <row r="172" spans="1:11" x14ac:dyDescent="0.2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1:11" x14ac:dyDescent="0.2">
      <c r="A173" s="5" t="s">
        <v>7</v>
      </c>
      <c r="B173" s="4">
        <v>22.223396474756033</v>
      </c>
      <c r="C173" s="4"/>
      <c r="D173" s="4">
        <v>18.5030046631306</v>
      </c>
      <c r="E173" s="4"/>
      <c r="F173" s="4">
        <f t="shared" ref="F173" si="15">B173-D173</f>
        <v>3.7203918116254329</v>
      </c>
      <c r="G173" s="4"/>
      <c r="H173" s="4">
        <f>F173-F171</f>
        <v>2.0177253563939832</v>
      </c>
      <c r="I173" s="4"/>
      <c r="J173" s="4">
        <f>2^-H173</f>
        <v>0.24694722184459938</v>
      </c>
      <c r="K173" s="4"/>
    </row>
    <row r="174" spans="1:11" x14ac:dyDescent="0.2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 x14ac:dyDescent="0.2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 x14ac:dyDescent="0.2">
      <c r="A176" s="5"/>
      <c r="B176" s="5" t="s">
        <v>37</v>
      </c>
      <c r="C176" s="5"/>
      <c r="D176" s="5" t="s">
        <v>42</v>
      </c>
      <c r="E176" s="5"/>
      <c r="F176" s="5" t="s">
        <v>39</v>
      </c>
      <c r="G176" s="5"/>
      <c r="H176" s="5" t="s">
        <v>40</v>
      </c>
      <c r="I176" s="5"/>
      <c r="J176" s="5" t="s">
        <v>41</v>
      </c>
      <c r="K176" s="4"/>
    </row>
    <row r="177" spans="1:1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4"/>
    </row>
    <row r="178" spans="1:11" x14ac:dyDescent="0.2">
      <c r="A178" s="5"/>
      <c r="B178" s="5" t="s">
        <v>38</v>
      </c>
      <c r="C178" s="5"/>
      <c r="D178" s="5" t="s">
        <v>38</v>
      </c>
      <c r="E178" s="5"/>
      <c r="F178" s="5"/>
      <c r="G178" s="5"/>
      <c r="H178" s="5"/>
      <c r="I178" s="5"/>
      <c r="J178" s="5"/>
      <c r="K178" s="4"/>
    </row>
    <row r="179" spans="1:1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4"/>
    </row>
    <row r="180" spans="1:11" x14ac:dyDescent="0.2">
      <c r="A180" s="5" t="s">
        <v>0</v>
      </c>
      <c r="B180" s="4">
        <v>19.996060681223366</v>
      </c>
      <c r="C180" s="4"/>
      <c r="D180" s="4">
        <v>15.422681791545967</v>
      </c>
      <c r="E180" s="4"/>
      <c r="F180" s="4">
        <f>B180-D180</f>
        <v>4.5733788896773984</v>
      </c>
      <c r="G180" s="4"/>
      <c r="H180" s="4">
        <f>F180-F180</f>
        <v>0</v>
      </c>
      <c r="I180" s="4"/>
      <c r="J180" s="4">
        <f>2^-H180</f>
        <v>1</v>
      </c>
      <c r="K180" s="4"/>
    </row>
    <row r="181" spans="1:11" x14ac:dyDescent="0.2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x14ac:dyDescent="0.2">
      <c r="A182" s="5" t="s">
        <v>7</v>
      </c>
      <c r="B182" s="4">
        <v>18.496675529795603</v>
      </c>
      <c r="C182" s="4"/>
      <c r="D182" s="4">
        <v>14.46909466561905</v>
      </c>
      <c r="E182" s="4"/>
      <c r="F182" s="4">
        <f t="shared" ref="F182" si="16">B182-D182</f>
        <v>4.0275808641765529</v>
      </c>
      <c r="G182" s="4"/>
      <c r="H182" s="4">
        <f>F182-F180</f>
        <v>-0.54579802550084544</v>
      </c>
      <c r="I182" s="4"/>
      <c r="J182" s="4">
        <f>2^-H182</f>
        <v>1.4598276233205749</v>
      </c>
      <c r="K182" s="4"/>
    </row>
    <row r="183" spans="1:11" x14ac:dyDescent="0.2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 x14ac:dyDescent="0.2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x14ac:dyDescent="0.2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6"/>
  <sheetViews>
    <sheetView workbookViewId="0">
      <selection activeCell="E6" sqref="E6"/>
    </sheetView>
  </sheetViews>
  <sheetFormatPr baseColWidth="10" defaultRowHeight="16" x14ac:dyDescent="0.2"/>
  <sheetData>
    <row r="1" spans="1:2" x14ac:dyDescent="0.2">
      <c r="A1" s="4" t="s">
        <v>7</v>
      </c>
      <c r="B1" s="4" t="s">
        <v>8</v>
      </c>
    </row>
    <row r="2" spans="1:2" x14ac:dyDescent="0.2">
      <c r="A2" s="1">
        <v>5.6883333330000001</v>
      </c>
      <c r="B2" s="1">
        <v>2.8843333329999998</v>
      </c>
    </row>
    <row r="3" spans="1:2" x14ac:dyDescent="0.2">
      <c r="A3" s="1">
        <v>5.2386666670000004</v>
      </c>
      <c r="B3" s="1">
        <v>5.8863333329999996</v>
      </c>
    </row>
    <row r="4" spans="1:2" x14ac:dyDescent="0.2">
      <c r="A4" s="1">
        <v>3.8076666669999999</v>
      </c>
      <c r="B4" s="1">
        <v>5.5226666670000002</v>
      </c>
    </row>
    <row r="5" spans="1:2" x14ac:dyDescent="0.2">
      <c r="A5" s="1">
        <v>12.166333330000001</v>
      </c>
      <c r="B5" s="1">
        <v>2.9503333330000001</v>
      </c>
    </row>
    <row r="6" spans="1:2" x14ac:dyDescent="0.2">
      <c r="A6" s="1"/>
      <c r="B6" s="9">
        <v>2.177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7"/>
  <sheetViews>
    <sheetView workbookViewId="0">
      <selection activeCell="H5" sqref="H5"/>
    </sheetView>
  </sheetViews>
  <sheetFormatPr baseColWidth="10" defaultRowHeight="16" x14ac:dyDescent="0.2"/>
  <sheetData>
    <row r="1" spans="1:2" x14ac:dyDescent="0.2">
      <c r="A1" s="4" t="s">
        <v>7</v>
      </c>
      <c r="B1" s="4" t="s">
        <v>8</v>
      </c>
    </row>
    <row r="2" spans="1:2" x14ac:dyDescent="0.2">
      <c r="A2" s="1">
        <v>11</v>
      </c>
      <c r="B2" s="1">
        <v>7</v>
      </c>
    </row>
    <row r="3" spans="1:2" x14ac:dyDescent="0.2">
      <c r="A3" s="1">
        <v>20</v>
      </c>
      <c r="B3" s="1">
        <v>16</v>
      </c>
    </row>
    <row r="4" spans="1:2" x14ac:dyDescent="0.2">
      <c r="A4" s="1">
        <v>5</v>
      </c>
      <c r="B4" s="1">
        <v>21</v>
      </c>
    </row>
    <row r="5" spans="1:2" x14ac:dyDescent="0.2">
      <c r="A5" s="1">
        <v>20</v>
      </c>
      <c r="B5" s="1">
        <v>14</v>
      </c>
    </row>
    <row r="6" spans="1:2" x14ac:dyDescent="0.2">
      <c r="A6" s="1">
        <v>21</v>
      </c>
      <c r="B6" s="1"/>
    </row>
    <row r="7" spans="1:2" x14ac:dyDescent="0.2">
      <c r="A7" s="4"/>
      <c r="B7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workbookViewId="0">
      <selection activeCell="A2" sqref="A2:C7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35</v>
      </c>
      <c r="B2" s="1">
        <v>35</v>
      </c>
      <c r="C2" s="1">
        <v>35</v>
      </c>
    </row>
    <row r="3" spans="1:3" x14ac:dyDescent="0.2">
      <c r="A3" s="1">
        <v>35</v>
      </c>
      <c r="B3" s="1">
        <v>35</v>
      </c>
      <c r="C3" s="1">
        <v>35</v>
      </c>
    </row>
    <row r="4" spans="1:3" x14ac:dyDescent="0.2">
      <c r="A4" s="1">
        <v>35</v>
      </c>
      <c r="B4" s="1">
        <v>35</v>
      </c>
      <c r="C4" s="1">
        <v>35</v>
      </c>
    </row>
    <row r="5" spans="1:3" x14ac:dyDescent="0.2">
      <c r="A5" s="1">
        <v>35</v>
      </c>
      <c r="B5" s="1">
        <v>35</v>
      </c>
      <c r="C5" s="1">
        <v>35</v>
      </c>
    </row>
    <row r="6" spans="1:3" x14ac:dyDescent="0.2">
      <c r="A6" s="1">
        <v>24</v>
      </c>
      <c r="B6" s="1">
        <v>34</v>
      </c>
      <c r="C6" s="1">
        <v>35</v>
      </c>
    </row>
    <row r="7" spans="1:3" x14ac:dyDescent="0.2">
      <c r="A7" s="1">
        <v>35</v>
      </c>
      <c r="B7" s="1">
        <v>35</v>
      </c>
      <c r="C7" s="1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>
      <selection activeCell="A2" sqref="A2:B4"/>
    </sheetView>
  </sheetViews>
  <sheetFormatPr baseColWidth="10" defaultRowHeight="16" x14ac:dyDescent="0.2"/>
  <cols>
    <col min="1" max="2" width="12.1640625" bestFit="1" customWidth="1"/>
  </cols>
  <sheetData>
    <row r="1" spans="1:3" x14ac:dyDescent="0.2">
      <c r="A1" s="4" t="s">
        <v>0</v>
      </c>
      <c r="B1" s="4" t="s">
        <v>2</v>
      </c>
      <c r="C1" s="4"/>
    </row>
    <row r="2" spans="1:3" x14ac:dyDescent="0.2">
      <c r="A2" s="2">
        <v>8.9576666669999998</v>
      </c>
      <c r="B2" s="2">
        <v>21.767666670000001</v>
      </c>
      <c r="C2" s="4"/>
    </row>
    <row r="3" spans="1:3" x14ac:dyDescent="0.2">
      <c r="A3" s="2">
        <v>8.9336666670000007</v>
      </c>
      <c r="B3" s="2">
        <v>19.801238999999999</v>
      </c>
      <c r="C3" s="4"/>
    </row>
    <row r="4" spans="1:3" x14ac:dyDescent="0.2">
      <c r="A4" s="2">
        <v>11.32519183</v>
      </c>
      <c r="B4" s="2"/>
      <c r="C4" s="4"/>
    </row>
    <row r="5" spans="1:3" x14ac:dyDescent="0.2">
      <c r="A5" s="4"/>
      <c r="B5" s="4"/>
      <c r="C5" s="4"/>
    </row>
    <row r="6" spans="1:3" x14ac:dyDescent="0.2">
      <c r="A6" s="4"/>
      <c r="B6" s="4"/>
      <c r="C6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workbookViewId="0">
      <selection activeCell="H16" sqref="H16"/>
    </sheetView>
  </sheetViews>
  <sheetFormatPr baseColWidth="10" defaultRowHeight="16" x14ac:dyDescent="0.2"/>
  <sheetData>
    <row r="1" spans="1:3" x14ac:dyDescent="0.2">
      <c r="A1" s="4" t="s">
        <v>3</v>
      </c>
      <c r="B1" s="4" t="s">
        <v>4</v>
      </c>
      <c r="C1" s="4" t="s">
        <v>5</v>
      </c>
    </row>
    <row r="2" spans="1:3" x14ac:dyDescent="0.2">
      <c r="A2" s="2">
        <v>2.34916306</v>
      </c>
      <c r="B2" s="2">
        <v>1.5901727999999999</v>
      </c>
      <c r="C2" s="2">
        <v>10.255288</v>
      </c>
    </row>
    <row r="3" spans="1:3" x14ac:dyDescent="0.2">
      <c r="A3" s="2">
        <v>4.6002649</v>
      </c>
      <c r="B3" s="2">
        <v>3.5196797200000001</v>
      </c>
      <c r="C3" s="2">
        <v>19.326518199999999</v>
      </c>
    </row>
    <row r="4" spans="1:3" x14ac:dyDescent="0.2">
      <c r="A4" s="2">
        <v>2.5147704900000001</v>
      </c>
      <c r="B4" s="2">
        <v>1.7349764999999999</v>
      </c>
      <c r="C4" s="2">
        <v>17.688823500000002</v>
      </c>
    </row>
    <row r="5" spans="1:3" x14ac:dyDescent="0.2">
      <c r="A5" s="2">
        <v>1.65572184</v>
      </c>
      <c r="B5" s="2">
        <v>1.8727114</v>
      </c>
      <c r="C5" s="2">
        <v>3.7639872300000001</v>
      </c>
    </row>
    <row r="6" spans="1:3" x14ac:dyDescent="0.2">
      <c r="A6" s="2">
        <v>0.92402934000000003</v>
      </c>
      <c r="B6" s="2">
        <v>1.62807485</v>
      </c>
      <c r="C6" s="2">
        <v>3.9736606299999999</v>
      </c>
    </row>
    <row r="7" spans="1:3" x14ac:dyDescent="0.2">
      <c r="A7" s="2">
        <v>1.8082099199999999</v>
      </c>
      <c r="B7" s="2">
        <v>1.59648291</v>
      </c>
      <c r="C7" s="2">
        <v>4.9101569100000004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workbookViewId="0">
      <selection activeCell="D6" sqref="D6"/>
    </sheetView>
  </sheetViews>
  <sheetFormatPr baseColWidth="10" defaultRowHeight="16" x14ac:dyDescent="0.2"/>
  <sheetData>
    <row r="1" spans="1:4" x14ac:dyDescent="0.2">
      <c r="A1" s="4"/>
      <c r="B1" s="4" t="s">
        <v>44</v>
      </c>
      <c r="C1" s="4" t="s">
        <v>43</v>
      </c>
      <c r="D1" s="4" t="s">
        <v>6</v>
      </c>
    </row>
    <row r="2" spans="1:4" x14ac:dyDescent="0.2">
      <c r="A2" s="4" t="s">
        <v>3</v>
      </c>
      <c r="B2" s="1">
        <v>33</v>
      </c>
      <c r="C2" s="1">
        <v>67</v>
      </c>
      <c r="D2" s="1">
        <v>0</v>
      </c>
    </row>
    <row r="3" spans="1:4" x14ac:dyDescent="0.2">
      <c r="A3" s="4" t="s">
        <v>4</v>
      </c>
      <c r="B3" s="1">
        <v>50</v>
      </c>
      <c r="C3" s="1">
        <v>50</v>
      </c>
      <c r="D3" s="1">
        <v>0</v>
      </c>
    </row>
    <row r="4" spans="1:4" x14ac:dyDescent="0.2">
      <c r="A4" s="4" t="s">
        <v>5</v>
      </c>
      <c r="B4" s="1">
        <v>0</v>
      </c>
      <c r="C4" s="1">
        <v>33</v>
      </c>
      <c r="D4" s="1">
        <v>67</v>
      </c>
    </row>
    <row r="5" spans="1:4" x14ac:dyDescent="0.2">
      <c r="A5" s="4"/>
      <c r="B5" s="4"/>
      <c r="C5" s="4"/>
      <c r="D5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workbookViewId="0">
      <selection activeCell="H9" sqref="H9"/>
    </sheetView>
  </sheetViews>
  <sheetFormatPr baseColWidth="10" defaultRowHeight="16" x14ac:dyDescent="0.2"/>
  <sheetData>
    <row r="1" spans="1:4" x14ac:dyDescent="0.2">
      <c r="A1" s="4" t="s">
        <v>21</v>
      </c>
      <c r="B1" s="4" t="s">
        <v>22</v>
      </c>
      <c r="C1" s="4" t="s">
        <v>23</v>
      </c>
      <c r="D1" s="4"/>
    </row>
    <row r="2" spans="1:4" x14ac:dyDescent="0.2">
      <c r="A2" s="4">
        <v>277</v>
      </c>
      <c r="B2" s="4">
        <v>205</v>
      </c>
      <c r="C2" s="4">
        <v>165</v>
      </c>
      <c r="D2" s="4"/>
    </row>
    <row r="3" spans="1:4" x14ac:dyDescent="0.2">
      <c r="A3" s="4"/>
      <c r="B3" s="4"/>
      <c r="C3" s="4"/>
      <c r="D3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6"/>
  <sheetViews>
    <sheetView workbookViewId="0">
      <selection activeCell="G8" sqref="G8"/>
    </sheetView>
  </sheetViews>
  <sheetFormatPr baseColWidth="10" defaultRowHeight="16" x14ac:dyDescent="0.2"/>
  <sheetData>
    <row r="1" spans="1:2" x14ac:dyDescent="0.2">
      <c r="A1" s="4" t="s">
        <v>7</v>
      </c>
      <c r="B1" s="4" t="s">
        <v>8</v>
      </c>
    </row>
    <row r="2" spans="1:2" x14ac:dyDescent="0.2">
      <c r="A2" s="2">
        <v>8.6212499999999999</v>
      </c>
      <c r="B2" s="2">
        <v>2.7347777799999999</v>
      </c>
    </row>
    <row r="3" spans="1:2" x14ac:dyDescent="0.2">
      <c r="A3" s="2">
        <v>7.9984999999999999</v>
      </c>
      <c r="B3" s="2">
        <v>0.24133333000000001</v>
      </c>
    </row>
    <row r="4" spans="1:2" x14ac:dyDescent="0.2">
      <c r="A4" s="2">
        <v>12.517250000000001</v>
      </c>
      <c r="B4" s="2">
        <v>5.577</v>
      </c>
    </row>
    <row r="5" spans="1:2" x14ac:dyDescent="0.2">
      <c r="A5" s="2">
        <v>3.8820000000000001</v>
      </c>
      <c r="B5" s="2">
        <v>2.9582857100000002</v>
      </c>
    </row>
    <row r="6" spans="1:2" x14ac:dyDescent="0.2">
      <c r="A6" s="2">
        <v>6.8650000000000002</v>
      </c>
      <c r="B6" s="2">
        <v>5.6255714299999999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6"/>
  <sheetViews>
    <sheetView workbookViewId="0">
      <selection sqref="A1:B6"/>
    </sheetView>
  </sheetViews>
  <sheetFormatPr baseColWidth="10" defaultRowHeight="16" x14ac:dyDescent="0.2"/>
  <sheetData>
    <row r="1" spans="1:2" x14ac:dyDescent="0.2">
      <c r="A1" s="4" t="s">
        <v>7</v>
      </c>
      <c r="B1" s="4" t="s">
        <v>8</v>
      </c>
    </row>
    <row r="2" spans="1:2" x14ac:dyDescent="0.2">
      <c r="A2" s="2">
        <v>6.32</v>
      </c>
      <c r="B2" s="2">
        <v>5.38375</v>
      </c>
    </row>
    <row r="3" spans="1:2" x14ac:dyDescent="0.2">
      <c r="A3" s="2">
        <v>3.0333999999999999</v>
      </c>
      <c r="B3" s="2">
        <v>1.0515714300000001</v>
      </c>
    </row>
    <row r="4" spans="1:2" x14ac:dyDescent="0.2">
      <c r="A4" s="2">
        <v>6.28583333</v>
      </c>
      <c r="B4" s="2">
        <v>3.4776666700000001</v>
      </c>
    </row>
    <row r="5" spans="1:2" x14ac:dyDescent="0.2">
      <c r="A5" s="2">
        <v>6.2164999999999999</v>
      </c>
      <c r="B5" s="2">
        <v>4.0821111099999996</v>
      </c>
    </row>
    <row r="6" spans="1:2" x14ac:dyDescent="0.2">
      <c r="A6" s="2">
        <v>6.6592500000000001</v>
      </c>
      <c r="B6" s="2">
        <v>3.0585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fig. 1Q</vt:lpstr>
      <vt:lpstr>fig. 1R</vt:lpstr>
      <vt:lpstr>fig.1S</vt:lpstr>
      <vt:lpstr>fig. 2E</vt:lpstr>
      <vt:lpstr>fig. 4E</vt:lpstr>
      <vt:lpstr>fig. 4F</vt:lpstr>
      <vt:lpstr>fig. 5A</vt:lpstr>
      <vt:lpstr>fig. 7I</vt:lpstr>
      <vt:lpstr>fig. 7J</vt:lpstr>
      <vt:lpstr>fig. 8E</vt:lpstr>
      <vt:lpstr>fig. 8H</vt:lpstr>
      <vt:lpstr>fig. 9E</vt:lpstr>
      <vt:lpstr>fig. 9H</vt:lpstr>
      <vt:lpstr>fig. 9I</vt:lpstr>
      <vt:lpstr>fig. S1B</vt:lpstr>
      <vt:lpstr>fig. S2F</vt:lpstr>
      <vt:lpstr>fig. S4M</vt:lpstr>
      <vt:lpstr>fig. S4N</vt:lpstr>
      <vt:lpstr>fig. S6D</vt:lpstr>
      <vt:lpstr>fig. S6E</vt:lpstr>
      <vt:lpstr>fig. S10C</vt:lpstr>
      <vt:lpstr>fig. S11C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Kimara Targoff</dc:creator>
  <cp:lastModifiedBy>Kimara Targoff</cp:lastModifiedBy>
  <dcterms:created xsi:type="dcterms:W3CDTF">2022-03-30T20:16:44Z</dcterms:created>
  <dcterms:modified xsi:type="dcterms:W3CDTF">2022-04-19T22:23:32Z</dcterms:modified>
</cp:coreProperties>
</file>