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weiweiliu/Desktop/IRAKM paper/revision/"/>
    </mc:Choice>
  </mc:AlternateContent>
  <xr:revisionPtr revIDLastSave="0" documentId="13_ncr:1_{C079A54E-D5BA-164E-84C2-EF44705E6524}" xr6:coauthVersionLast="45" xr6:coauthVersionMax="45" xr10:uidLastSave="{00000000-0000-0000-0000-000000000000}"/>
  <bookViews>
    <workbookView xWindow="1160" yWindow="460" windowWidth="27640" windowHeight="16120" xr2:uid="{E93CAA2A-E34D-1D41-A5BA-89AE9E3258CC}"/>
  </bookViews>
  <sheets>
    <sheet name="Mitochondrial proteins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6" i="3" l="1"/>
  <c r="G6" i="3"/>
  <c r="H5" i="3"/>
  <c r="G5" i="3"/>
  <c r="H8" i="3" l="1"/>
  <c r="H54" i="3"/>
  <c r="G54" i="3"/>
  <c r="H53" i="3"/>
  <c r="G53" i="3"/>
  <c r="H52" i="3"/>
  <c r="G52" i="3"/>
  <c r="H51" i="3"/>
  <c r="G51" i="3"/>
  <c r="H50" i="3"/>
  <c r="G50" i="3"/>
  <c r="H49" i="3"/>
  <c r="G49" i="3"/>
  <c r="H48" i="3"/>
  <c r="G48" i="3"/>
  <c r="H47" i="3"/>
  <c r="G47" i="3"/>
  <c r="H46" i="3"/>
  <c r="G46" i="3"/>
  <c r="H45" i="3"/>
  <c r="G45" i="3"/>
  <c r="H44" i="3"/>
  <c r="G44" i="3"/>
  <c r="H43" i="3"/>
  <c r="G43" i="3"/>
  <c r="H42" i="3"/>
  <c r="G42" i="3"/>
  <c r="H41" i="3"/>
  <c r="G41" i="3"/>
  <c r="H40" i="3"/>
  <c r="G40" i="3"/>
  <c r="H39" i="3"/>
  <c r="G39" i="3"/>
  <c r="H38" i="3"/>
  <c r="G38" i="3"/>
  <c r="H37" i="3"/>
  <c r="G37" i="3"/>
  <c r="H36" i="3"/>
  <c r="G36" i="3"/>
  <c r="H35" i="3"/>
  <c r="G35" i="3"/>
  <c r="H34" i="3"/>
  <c r="G34" i="3"/>
  <c r="H33" i="3"/>
  <c r="G33" i="3"/>
  <c r="H32" i="3"/>
  <c r="G32" i="3"/>
  <c r="H31" i="3"/>
  <c r="G31" i="3"/>
  <c r="H30" i="3"/>
  <c r="G30" i="3"/>
  <c r="H29" i="3"/>
  <c r="G29" i="3"/>
  <c r="H28" i="3"/>
  <c r="G28" i="3"/>
  <c r="H27" i="3"/>
  <c r="G27" i="3"/>
  <c r="H26" i="3"/>
  <c r="G26" i="3"/>
  <c r="H25" i="3"/>
  <c r="G25" i="3"/>
  <c r="H24" i="3"/>
  <c r="G24" i="3"/>
  <c r="H23" i="3"/>
  <c r="G23" i="3"/>
  <c r="H22" i="3"/>
  <c r="G22" i="3"/>
  <c r="H21" i="3"/>
  <c r="G21" i="3"/>
  <c r="H20" i="3"/>
  <c r="G20" i="3"/>
  <c r="H19" i="3"/>
  <c r="G19" i="3"/>
  <c r="H18" i="3"/>
  <c r="G18" i="3"/>
  <c r="H17" i="3"/>
  <c r="G17" i="3"/>
  <c r="H16" i="3"/>
  <c r="G16" i="3"/>
  <c r="H15" i="3"/>
  <c r="G15" i="3"/>
  <c r="H14" i="3"/>
  <c r="G14" i="3"/>
  <c r="H13" i="3"/>
  <c r="G13" i="3"/>
  <c r="H12" i="3"/>
  <c r="G12" i="3"/>
  <c r="H11" i="3"/>
  <c r="G11" i="3"/>
  <c r="H10" i="3"/>
  <c r="G10" i="3"/>
  <c r="H9" i="3"/>
  <c r="G9" i="3"/>
  <c r="G8" i="3"/>
  <c r="H7" i="3"/>
  <c r="G7" i="3"/>
  <c r="H4" i="3"/>
  <c r="G4" i="3"/>
</calcChain>
</file>

<file path=xl/sharedStrings.xml><?xml version="1.0" encoding="utf-8"?>
<sst xmlns="http://schemas.openxmlformats.org/spreadsheetml/2006/main" count="185" uniqueCount="170">
  <si>
    <t>1 hr only</t>
  </si>
  <si>
    <t>Acadvl</t>
  </si>
  <si>
    <t>P50544</t>
  </si>
  <si>
    <t>Very long-chain specific acyl-CoA dehydrogenase, mitochondrial</t>
  </si>
  <si>
    <t>Hadha</t>
  </si>
  <si>
    <t>Q8BMS1</t>
  </si>
  <si>
    <t>Trifunctional enzyme subunit alpha, mitochondrial</t>
  </si>
  <si>
    <t>Slc25a1</t>
  </si>
  <si>
    <t>Q8JZU2</t>
  </si>
  <si>
    <t>Tricarboxylate transport protein, mitochondrial</t>
  </si>
  <si>
    <t>Sdha</t>
  </si>
  <si>
    <t>Q8K2B3</t>
  </si>
  <si>
    <t>Succinate dehydrogenase [ubiquinone] flavoprotein subunit, mitochondrial</t>
  </si>
  <si>
    <t>Acads</t>
  </si>
  <si>
    <t>Q07417</t>
  </si>
  <si>
    <t>Short-chain specific acyl-CoA dehydrogenase, mitochondrial</t>
  </si>
  <si>
    <t>Acadsb</t>
  </si>
  <si>
    <t>Q9DBL1</t>
  </si>
  <si>
    <t>Short/branched chain specific acyl-CoA dehydrogenase, mitochondrial</t>
  </si>
  <si>
    <t>Pgam5</t>
  </si>
  <si>
    <t>Q8BX10</t>
  </si>
  <si>
    <t>Serine/threonine-protein phosphatase PGAM5, mitochondrial</t>
  </si>
  <si>
    <t>Shmt2</t>
  </si>
  <si>
    <t>Q9CZN7</t>
  </si>
  <si>
    <t>Serine hydroxymethyltransferase, mitochondrial</t>
  </si>
  <si>
    <t>Pdhb</t>
  </si>
  <si>
    <t>Q9D051</t>
  </si>
  <si>
    <t>Pyruvate dehydrogenase E1 component subunit beta, mitochondrial</t>
  </si>
  <si>
    <t>Pc</t>
  </si>
  <si>
    <t>Q05920</t>
  </si>
  <si>
    <t>Pyruvate carboxylase, mitochondrial</t>
  </si>
  <si>
    <t>Pck2</t>
  </si>
  <si>
    <t>Q8BH04</t>
  </si>
  <si>
    <t>Phosphoenolpyruvate carboxykinase [GTP], mitochondrial</t>
  </si>
  <si>
    <t>Ndufs1</t>
  </si>
  <si>
    <t>Q91VD9</t>
  </si>
  <si>
    <t>NADH-ubiquinone oxidoreductase 75 kDa subunit, mitochondrial</t>
  </si>
  <si>
    <t>Ndufs3</t>
  </si>
  <si>
    <t>Q9DCT2</t>
  </si>
  <si>
    <t>NADH dehydrogenase [ubiquinone] iron-sulfur protein 3, mitochondrial</t>
  </si>
  <si>
    <t>Ndufv2</t>
  </si>
  <si>
    <t>Q9D6J6</t>
  </si>
  <si>
    <t>NADH dehydrogenase [ubiquinone] flavoprotein 2, mitochondrial</t>
  </si>
  <si>
    <t>Ndufa9</t>
  </si>
  <si>
    <t>Q9DC69</t>
  </si>
  <si>
    <t>NADH dehydrogenase [ubiquinone] 1 alpha subcomplex subunit 9, mitochondrial</t>
  </si>
  <si>
    <t>Ndufa10</t>
  </si>
  <si>
    <t>Q99LC3</t>
  </si>
  <si>
    <t>NADH dehydrogenase [ubiquinone] 1 alpha subcomplex subunit 10, mitochondrial</t>
  </si>
  <si>
    <t>P22366</t>
  </si>
  <si>
    <t>Myeloid differentiation primary response protein MyD88</t>
  </si>
  <si>
    <t>Mthfd1l</t>
  </si>
  <si>
    <t>Q3V3R1</t>
  </si>
  <si>
    <t>Monofunctional C1-tetrahydrofolate synthase, mitochondrial</t>
  </si>
  <si>
    <t>Mpc2</t>
  </si>
  <si>
    <t>Q9D023</t>
  </si>
  <si>
    <t>Mitochondrial pyruvate carrier 2</t>
  </si>
  <si>
    <t>Tomm70</t>
  </si>
  <si>
    <t>Q9CZW5</t>
  </si>
  <si>
    <t>Mitochondrial import receptor subunit TOM70</t>
  </si>
  <si>
    <t>Timm23</t>
  </si>
  <si>
    <t>Q9WTQ8</t>
  </si>
  <si>
    <t>Mitochondrial import inner membrane translocase subunit Tim23</t>
  </si>
  <si>
    <t>Slc25a22</t>
  </si>
  <si>
    <t>Q9D6M3</t>
  </si>
  <si>
    <t>Mitochondrial glutamate carrier 1</t>
  </si>
  <si>
    <t>Slc25a10</t>
  </si>
  <si>
    <t>Q9QZD8</t>
  </si>
  <si>
    <t>Mitochondrial dicarboxylate carrier</t>
  </si>
  <si>
    <t>Slc25a20</t>
  </si>
  <si>
    <t>Q9Z2Z6</t>
  </si>
  <si>
    <t>Mitochondrial carnitine/acylcarnitine carrier protein</t>
  </si>
  <si>
    <t>Slc25a11</t>
  </si>
  <si>
    <t>Q9CR62</t>
  </si>
  <si>
    <t>Mitochondrial 2-oxoglutarate/malate carrier protein</t>
  </si>
  <si>
    <t>Acadm</t>
  </si>
  <si>
    <t>P45952</t>
  </si>
  <si>
    <t>Medium-chain specific acyl-CoA dehydrogenase, mitochondrial</t>
  </si>
  <si>
    <t>Mdh2</t>
  </si>
  <si>
    <t>P08249</t>
  </si>
  <si>
    <t>Malate dehydrogenase, mitochondrial</t>
  </si>
  <si>
    <t>Acad8</t>
  </si>
  <si>
    <t>Q9D7B6</t>
  </si>
  <si>
    <t>Isobutyryl-CoA dehydrogenase, mitochondrial</t>
  </si>
  <si>
    <t>Q8R4K2</t>
  </si>
  <si>
    <t>Interleukin-1 receptor-associated kinase 4</t>
  </si>
  <si>
    <t>Q8K4B2</t>
  </si>
  <si>
    <t>Interleukin-1 receptor-associated kinase 3</t>
  </si>
  <si>
    <t>Gcdh</t>
  </si>
  <si>
    <t>Q60759</t>
  </si>
  <si>
    <t>Glutaryl-CoA dehydrogenase, mitochondrial</t>
  </si>
  <si>
    <t>Glud1</t>
  </si>
  <si>
    <t>P26443</t>
  </si>
  <si>
    <t>Glutamate dehydrogenase 1, mitochondrial</t>
  </si>
  <si>
    <t>Echs1</t>
  </si>
  <si>
    <t>Q8BH95</t>
  </si>
  <si>
    <t>Enoyl-CoA hydratase, mitochondrial</t>
  </si>
  <si>
    <t>Tufm</t>
  </si>
  <si>
    <t>Q8BFR5</t>
  </si>
  <si>
    <t>Elongation factor Tu, mitochondrial</t>
  </si>
  <si>
    <t>Etfa</t>
  </si>
  <si>
    <t>Q99LC5</t>
  </si>
  <si>
    <t>Electron transfer flavoprotein subunit alpha, mitochondrial</t>
  </si>
  <si>
    <t>Dlst</t>
  </si>
  <si>
    <t>Q9D2G2</t>
  </si>
  <si>
    <t>Dihydrolipoyllysine-residue succinyltransferase component of 2-oxoglutarate dehydrogenase complex, mitochondrial</t>
  </si>
  <si>
    <t>Dlat</t>
  </si>
  <si>
    <t>Q8BMF4</t>
  </si>
  <si>
    <t>Dihydrolipoyllysine-residue acetyltransferase component of pyruvate dehydrogenase complex, mitochondrial</t>
  </si>
  <si>
    <t>Cox5a</t>
  </si>
  <si>
    <t>P12787</t>
  </si>
  <si>
    <t>Cytochrome c oxidase subunit 5A, mitochondrial</t>
  </si>
  <si>
    <t>Uqcrc2</t>
  </si>
  <si>
    <t>Q9DB77</t>
  </si>
  <si>
    <t>Cytochrome b-c1 complex subunit 2, mitochondrial</t>
  </si>
  <si>
    <t>Uqcrc1</t>
  </si>
  <si>
    <t>Q9CZ13</t>
  </si>
  <si>
    <t>Cytochrome b-c1 complex subunit 1, mitochondrial</t>
  </si>
  <si>
    <t>Clpx</t>
  </si>
  <si>
    <t>Q9JHS4</t>
  </si>
  <si>
    <t>ATP-dependent Clp protease ATP-binding subunit clpX-like, mitochondrial</t>
  </si>
  <si>
    <t>Atp5mg</t>
  </si>
  <si>
    <t>Q9CPQ8</t>
  </si>
  <si>
    <t>ATP synthase subunit g, mitochondrial</t>
  </si>
  <si>
    <t>Atp5f1d</t>
  </si>
  <si>
    <t>Q9D3D9</t>
  </si>
  <si>
    <t>ATP synthase subunit delta, mitochondrial</t>
  </si>
  <si>
    <t>Atp5f1b</t>
  </si>
  <si>
    <t>P56480</t>
  </si>
  <si>
    <t>ATP synthase subunit beta, mitochondrial</t>
  </si>
  <si>
    <t>Atp5f1a</t>
  </si>
  <si>
    <t>Q03265</t>
  </si>
  <si>
    <t>ATP synthase subunit alpha, mitochondrial</t>
  </si>
  <si>
    <t>Atp5pb</t>
  </si>
  <si>
    <t>Q9CQQ7</t>
  </si>
  <si>
    <t>ATP synthase F(0) complex subunit B1, mitochondrial</t>
  </si>
  <si>
    <t>Aldh2</t>
  </si>
  <si>
    <t>P47738</t>
  </si>
  <si>
    <t>Aldehyde dehydrogenase, mitochondrial</t>
  </si>
  <si>
    <t>Acat1</t>
  </si>
  <si>
    <t>Q8QZT1</t>
  </si>
  <si>
    <t>Acetyl-CoA acetyltransferase, mitochondrial</t>
  </si>
  <si>
    <t>Hspd1</t>
  </si>
  <si>
    <t>P63038</t>
  </si>
  <si>
    <t>60 kDa heat shock protein, mitochondrial</t>
  </si>
  <si>
    <t>Acaa2</t>
  </si>
  <si>
    <t>Q8BWT1</t>
  </si>
  <si>
    <t>3-ketoacyl-CoA thiolase, mitochondrial</t>
  </si>
  <si>
    <t>Mrpl12</t>
  </si>
  <si>
    <t>Q9DB15</t>
  </si>
  <si>
    <t>39S ribosomal protein L12, mitochondrial</t>
  </si>
  <si>
    <t>1 hr</t>
  </si>
  <si>
    <t>0 hr</t>
  </si>
  <si>
    <t>kDa</t>
  </si>
  <si>
    <t>ID</t>
  </si>
  <si>
    <t>MW</t>
  </si>
  <si>
    <t>Gene</t>
  </si>
  <si>
    <t>accession</t>
  </si>
  <si>
    <t>Protein</t>
  </si>
  <si>
    <t xml:space="preserve"> ratio</t>
  </si>
  <si>
    <t>1hr/0hr</t>
  </si>
  <si>
    <t xml:space="preserve">         IRAKM IP</t>
  </si>
  <si>
    <t>Normalized to IRAKM</t>
  </si>
  <si>
    <t>Myd88*</t>
  </si>
  <si>
    <t>Irak4*</t>
  </si>
  <si>
    <t>IRAKM**</t>
  </si>
  <si>
    <t>Comparison of mitochondrial proteins identified in IRAKM IP experiments.</t>
  </si>
  <si>
    <t>**IRAKM immunoprecipitated from adipocytes.</t>
  </si>
  <si>
    <t>*Well-known IRAKM interacting proteins.</t>
  </si>
  <si>
    <t>Note: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</si>
</sst>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8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0" borderId="0" xfId="1" applyFont="1" applyAlignment="1">
      <alignment vertical="top"/>
    </xf>
    <xf numFmtId="0" fontId="3" fillId="0" borderId="0" xfId="1" applyFont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2" fillId="0" borderId="0" xfId="1" applyFont="1" applyAlignment="1">
      <alignment vertical="top" wrapText="1"/>
    </xf>
    <xf numFmtId="0" fontId="3" fillId="0" borderId="1" xfId="1" applyFont="1" applyBorder="1" applyAlignment="1">
      <alignment horizontal="center" vertical="top"/>
    </xf>
    <xf numFmtId="0" fontId="4" fillId="0" borderId="1" xfId="1" applyFont="1" applyBorder="1" applyAlignment="1">
      <alignment horizontal="center" vertical="top"/>
    </xf>
    <xf numFmtId="0" fontId="2" fillId="0" borderId="1" xfId="1" applyFont="1" applyBorder="1" applyAlignment="1">
      <alignment horizontal="center" vertical="top"/>
    </xf>
    <xf numFmtId="0" fontId="2" fillId="0" borderId="1" xfId="1" applyFont="1" applyBorder="1" applyAlignment="1">
      <alignment vertical="top" wrapText="1"/>
    </xf>
    <xf numFmtId="0" fontId="3" fillId="0" borderId="2" xfId="1" applyFont="1" applyBorder="1" applyAlignment="1">
      <alignment horizontal="center" vertical="top"/>
    </xf>
    <xf numFmtId="0" fontId="4" fillId="0" borderId="2" xfId="1" applyFont="1" applyBorder="1" applyAlignment="1">
      <alignment horizontal="center" vertical="top"/>
    </xf>
    <xf numFmtId="0" fontId="2" fillId="0" borderId="2" xfId="1" applyFont="1" applyBorder="1" applyAlignment="1">
      <alignment horizontal="center" vertical="top"/>
    </xf>
    <xf numFmtId="0" fontId="2" fillId="0" borderId="2" xfId="1" applyFont="1" applyBorder="1" applyAlignment="1">
      <alignment vertical="top" wrapText="1"/>
    </xf>
    <xf numFmtId="0" fontId="3" fillId="0" borderId="3" xfId="1" applyFont="1" applyBorder="1" applyAlignment="1">
      <alignment horizontal="center" vertical="top"/>
    </xf>
    <xf numFmtId="0" fontId="5" fillId="0" borderId="3" xfId="1" applyFont="1" applyBorder="1" applyAlignment="1">
      <alignment horizontal="center" vertical="top"/>
    </xf>
    <xf numFmtId="0" fontId="2" fillId="0" borderId="5" xfId="1" applyFont="1" applyBorder="1" applyAlignment="1">
      <alignment horizontal="center" vertical="top"/>
    </xf>
    <xf numFmtId="0" fontId="2" fillId="0" borderId="5" xfId="1" applyFont="1" applyBorder="1" applyAlignment="1">
      <alignment vertical="top" wrapText="1"/>
    </xf>
    <xf numFmtId="0" fontId="2" fillId="0" borderId="1" xfId="1" applyFont="1" applyBorder="1" applyAlignment="1">
      <alignment vertical="top"/>
    </xf>
    <xf numFmtId="0" fontId="3" fillId="0" borderId="4" xfId="1" applyFont="1" applyBorder="1" applyAlignment="1">
      <alignment horizontal="center" vertical="top"/>
    </xf>
    <xf numFmtId="0" fontId="5" fillId="0" borderId="4" xfId="1" applyFont="1" applyBorder="1" applyAlignment="1">
      <alignment horizontal="center" vertical="top"/>
    </xf>
    <xf numFmtId="0" fontId="5" fillId="0" borderId="6" xfId="1" applyFont="1" applyBorder="1" applyAlignment="1">
      <alignment horizontal="center" vertical="top"/>
    </xf>
  </cellXfs>
  <cellStyles count="2">
    <cellStyle name="Normal" xfId="0" builtinId="0"/>
    <cellStyle name="Normal 2" xfId="1" xr:uid="{51EBA706-C403-5945-9936-62C81D4E48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1C04F-3267-6F46-8EC4-73015F3D6FEC}">
  <dimension ref="A1:I57"/>
  <sheetViews>
    <sheetView tabSelected="1" topLeftCell="A38" workbookViewId="0">
      <selection activeCell="A61" sqref="A61"/>
    </sheetView>
  </sheetViews>
  <sheetFormatPr baseColWidth="10" defaultColWidth="9.1640625" defaultRowHeight="13" x14ac:dyDescent="0.2"/>
  <cols>
    <col min="1" max="1" width="52.5" style="5" customWidth="1"/>
    <col min="2" max="3" width="9.1640625" style="4"/>
    <col min="4" max="4" width="6.6640625" style="4" customWidth="1"/>
    <col min="5" max="5" width="5.5" style="3" customWidth="1"/>
    <col min="6" max="6" width="5.5" style="2" customWidth="1"/>
    <col min="7" max="16384" width="9.1640625" style="1"/>
  </cols>
  <sheetData>
    <row r="1" spans="1:9" x14ac:dyDescent="0.2">
      <c r="A1" s="1" t="s">
        <v>166</v>
      </c>
    </row>
    <row r="2" spans="1:9" ht="14" x14ac:dyDescent="0.2">
      <c r="A2" s="17" t="s">
        <v>158</v>
      </c>
      <c r="B2" s="16" t="s">
        <v>157</v>
      </c>
      <c r="C2" s="16" t="s">
        <v>156</v>
      </c>
      <c r="D2" s="16" t="s">
        <v>155</v>
      </c>
      <c r="E2" s="15" t="s">
        <v>161</v>
      </c>
      <c r="F2" s="14"/>
      <c r="G2" s="20" t="s">
        <v>162</v>
      </c>
      <c r="H2" s="21"/>
      <c r="I2" s="18" t="s">
        <v>159</v>
      </c>
    </row>
    <row r="3" spans="1:9" x14ac:dyDescent="0.2">
      <c r="A3" s="13"/>
      <c r="B3" s="12"/>
      <c r="C3" s="12" t="s">
        <v>154</v>
      </c>
      <c r="D3" s="12" t="s">
        <v>153</v>
      </c>
      <c r="E3" s="11" t="s">
        <v>152</v>
      </c>
      <c r="F3" s="10" t="s">
        <v>151</v>
      </c>
      <c r="G3" s="11" t="s">
        <v>152</v>
      </c>
      <c r="H3" s="10" t="s">
        <v>151</v>
      </c>
      <c r="I3" s="6" t="s">
        <v>160</v>
      </c>
    </row>
    <row r="4" spans="1:9" ht="14" x14ac:dyDescent="0.2">
      <c r="A4" s="9" t="s">
        <v>87</v>
      </c>
      <c r="B4" s="8" t="s">
        <v>86</v>
      </c>
      <c r="C4" s="8" t="s">
        <v>165</v>
      </c>
      <c r="D4" s="8">
        <v>68</v>
      </c>
      <c r="E4" s="7">
        <v>21</v>
      </c>
      <c r="F4" s="6">
        <v>11</v>
      </c>
      <c r="G4" s="7">
        <f>E4/21</f>
        <v>1</v>
      </c>
      <c r="H4" s="6">
        <f>F4/11</f>
        <v>1</v>
      </c>
      <c r="I4" s="18">
        <v>1</v>
      </c>
    </row>
    <row r="5" spans="1:9" ht="14" x14ac:dyDescent="0.2">
      <c r="A5" s="9" t="s">
        <v>50</v>
      </c>
      <c r="B5" s="8" t="s">
        <v>49</v>
      </c>
      <c r="C5" s="8" t="s">
        <v>163</v>
      </c>
      <c r="D5" s="8">
        <v>34</v>
      </c>
      <c r="E5" s="7">
        <v>0</v>
      </c>
      <c r="F5" s="6">
        <v>21</v>
      </c>
      <c r="G5" s="7">
        <f t="shared" ref="G5" si="0">E5/21</f>
        <v>0</v>
      </c>
      <c r="H5" s="6">
        <f t="shared" ref="H5" si="1">F5/11</f>
        <v>1.9090909090909092</v>
      </c>
      <c r="I5" s="6" t="s">
        <v>0</v>
      </c>
    </row>
    <row r="6" spans="1:9" ht="14" x14ac:dyDescent="0.2">
      <c r="A6" s="9" t="s">
        <v>85</v>
      </c>
      <c r="B6" s="8" t="s">
        <v>84</v>
      </c>
      <c r="C6" s="8" t="s">
        <v>164</v>
      </c>
      <c r="D6" s="8">
        <v>51</v>
      </c>
      <c r="E6" s="7">
        <v>0</v>
      </c>
      <c r="F6" s="6">
        <v>3</v>
      </c>
      <c r="G6" s="7">
        <f>E6/21</f>
        <v>0</v>
      </c>
      <c r="H6" s="6">
        <f>F6/11</f>
        <v>0.27272727272727271</v>
      </c>
      <c r="I6" s="6" t="s">
        <v>0</v>
      </c>
    </row>
    <row r="7" spans="1:9" ht="14" x14ac:dyDescent="0.2">
      <c r="A7" s="9" t="s">
        <v>150</v>
      </c>
      <c r="B7" s="8" t="s">
        <v>149</v>
      </c>
      <c r="C7" s="8" t="s">
        <v>148</v>
      </c>
      <c r="D7" s="8">
        <v>22</v>
      </c>
      <c r="E7" s="7">
        <v>3</v>
      </c>
      <c r="F7" s="19">
        <v>6</v>
      </c>
      <c r="G7" s="7">
        <f t="shared" ref="G7:G16" si="2">E7/21</f>
        <v>0.14285714285714285</v>
      </c>
      <c r="H7" s="6">
        <f t="shared" ref="H7:H16" si="3">F7/11</f>
        <v>0.54545454545454541</v>
      </c>
      <c r="I7" s="18">
        <v>3.8181818181818179</v>
      </c>
    </row>
    <row r="8" spans="1:9" ht="14" x14ac:dyDescent="0.2">
      <c r="A8" s="9" t="s">
        <v>147</v>
      </c>
      <c r="B8" s="8" t="s">
        <v>146</v>
      </c>
      <c r="C8" s="8" t="s">
        <v>145</v>
      </c>
      <c r="D8" s="8">
        <v>42</v>
      </c>
      <c r="E8" s="7">
        <v>3</v>
      </c>
      <c r="F8" s="19">
        <v>5</v>
      </c>
      <c r="G8" s="7">
        <f t="shared" si="2"/>
        <v>0.14285714285714285</v>
      </c>
      <c r="H8" s="6">
        <f>F8/11</f>
        <v>0.45454545454545453</v>
      </c>
      <c r="I8" s="18">
        <v>3.1818181818181821</v>
      </c>
    </row>
    <row r="9" spans="1:9" ht="14" x14ac:dyDescent="0.2">
      <c r="A9" s="9" t="s">
        <v>144</v>
      </c>
      <c r="B9" s="8" t="s">
        <v>143</v>
      </c>
      <c r="C9" s="8" t="s">
        <v>142</v>
      </c>
      <c r="D9" s="8">
        <v>61</v>
      </c>
      <c r="E9" s="7">
        <v>17</v>
      </c>
      <c r="F9" s="19">
        <v>25</v>
      </c>
      <c r="G9" s="7">
        <f t="shared" si="2"/>
        <v>0.80952380952380953</v>
      </c>
      <c r="H9" s="6">
        <f t="shared" si="3"/>
        <v>2.2727272727272729</v>
      </c>
      <c r="I9" s="18">
        <v>2.8074866310160429</v>
      </c>
    </row>
    <row r="10" spans="1:9" ht="14" x14ac:dyDescent="0.2">
      <c r="A10" s="9" t="s">
        <v>141</v>
      </c>
      <c r="B10" s="8" t="s">
        <v>140</v>
      </c>
      <c r="C10" s="8" t="s">
        <v>139</v>
      </c>
      <c r="D10" s="8">
        <v>45</v>
      </c>
      <c r="E10" s="7">
        <v>5</v>
      </c>
      <c r="F10" s="19">
        <v>9</v>
      </c>
      <c r="G10" s="7">
        <f t="shared" si="2"/>
        <v>0.23809523809523808</v>
      </c>
      <c r="H10" s="6">
        <f t="shared" si="3"/>
        <v>0.81818181818181823</v>
      </c>
      <c r="I10" s="18">
        <v>3.436363636363637</v>
      </c>
    </row>
    <row r="11" spans="1:9" ht="14" x14ac:dyDescent="0.2">
      <c r="A11" s="9" t="s">
        <v>138</v>
      </c>
      <c r="B11" s="8" t="s">
        <v>137</v>
      </c>
      <c r="C11" s="8" t="s">
        <v>136</v>
      </c>
      <c r="D11" s="8">
        <v>57</v>
      </c>
      <c r="E11" s="7">
        <v>16</v>
      </c>
      <c r="F11" s="19">
        <v>25</v>
      </c>
      <c r="G11" s="7">
        <f t="shared" si="2"/>
        <v>0.76190476190476186</v>
      </c>
      <c r="H11" s="6">
        <f t="shared" si="3"/>
        <v>2.2727272727272729</v>
      </c>
      <c r="I11" s="18">
        <v>2.9829545454545459</v>
      </c>
    </row>
    <row r="12" spans="1:9" ht="14" x14ac:dyDescent="0.2">
      <c r="A12" s="9" t="s">
        <v>135</v>
      </c>
      <c r="B12" s="8" t="s">
        <v>134</v>
      </c>
      <c r="C12" s="8" t="s">
        <v>133</v>
      </c>
      <c r="D12" s="8">
        <v>29</v>
      </c>
      <c r="E12" s="7">
        <v>5</v>
      </c>
      <c r="F12" s="19">
        <v>10</v>
      </c>
      <c r="G12" s="7">
        <f t="shared" si="2"/>
        <v>0.23809523809523808</v>
      </c>
      <c r="H12" s="6">
        <f t="shared" si="3"/>
        <v>0.90909090909090906</v>
      </c>
      <c r="I12" s="18">
        <v>3.8181818181818183</v>
      </c>
    </row>
    <row r="13" spans="1:9" ht="14" x14ac:dyDescent="0.2">
      <c r="A13" s="9" t="s">
        <v>132</v>
      </c>
      <c r="B13" s="8" t="s">
        <v>131</v>
      </c>
      <c r="C13" s="8" t="s">
        <v>130</v>
      </c>
      <c r="D13" s="8">
        <v>60</v>
      </c>
      <c r="E13" s="7">
        <v>41</v>
      </c>
      <c r="F13" s="19">
        <v>45</v>
      </c>
      <c r="G13" s="7">
        <f t="shared" si="2"/>
        <v>1.9523809523809523</v>
      </c>
      <c r="H13" s="6">
        <f t="shared" si="3"/>
        <v>4.0909090909090908</v>
      </c>
      <c r="I13" s="18">
        <v>2.0953436807095343</v>
      </c>
    </row>
    <row r="14" spans="1:9" ht="14" x14ac:dyDescent="0.2">
      <c r="A14" s="9" t="s">
        <v>129</v>
      </c>
      <c r="B14" s="8" t="s">
        <v>128</v>
      </c>
      <c r="C14" s="8" t="s">
        <v>127</v>
      </c>
      <c r="D14" s="8">
        <v>56</v>
      </c>
      <c r="E14" s="7">
        <v>31</v>
      </c>
      <c r="F14" s="19">
        <v>51</v>
      </c>
      <c r="G14" s="7">
        <f t="shared" si="2"/>
        <v>1.4761904761904763</v>
      </c>
      <c r="H14" s="6">
        <f t="shared" si="3"/>
        <v>4.6363636363636367</v>
      </c>
      <c r="I14" s="18">
        <v>3.1407624633431084</v>
      </c>
    </row>
    <row r="15" spans="1:9" ht="14" x14ac:dyDescent="0.2">
      <c r="A15" s="9" t="s">
        <v>126</v>
      </c>
      <c r="B15" s="8" t="s">
        <v>125</v>
      </c>
      <c r="C15" s="8" t="s">
        <v>124</v>
      </c>
      <c r="D15" s="8">
        <v>18</v>
      </c>
      <c r="E15" s="7">
        <v>1</v>
      </c>
      <c r="F15" s="19">
        <v>3</v>
      </c>
      <c r="G15" s="7">
        <f t="shared" si="2"/>
        <v>4.7619047619047616E-2</v>
      </c>
      <c r="H15" s="6">
        <f t="shared" si="3"/>
        <v>0.27272727272727271</v>
      </c>
      <c r="I15" s="18">
        <v>5.7272727272727275</v>
      </c>
    </row>
    <row r="16" spans="1:9" ht="14" x14ac:dyDescent="0.2">
      <c r="A16" s="9" t="s">
        <v>123</v>
      </c>
      <c r="B16" s="8" t="s">
        <v>122</v>
      </c>
      <c r="C16" s="8" t="s">
        <v>121</v>
      </c>
      <c r="D16" s="8">
        <v>11</v>
      </c>
      <c r="E16" s="7">
        <v>0</v>
      </c>
      <c r="F16" s="19">
        <v>2</v>
      </c>
      <c r="G16" s="7">
        <f t="shared" si="2"/>
        <v>0</v>
      </c>
      <c r="H16" s="6">
        <f t="shared" si="3"/>
        <v>0.18181818181818182</v>
      </c>
      <c r="I16" s="6" t="s">
        <v>0</v>
      </c>
    </row>
    <row r="17" spans="1:9" ht="28" x14ac:dyDescent="0.2">
      <c r="A17" s="9" t="s">
        <v>120</v>
      </c>
      <c r="B17" s="8" t="s">
        <v>119</v>
      </c>
      <c r="C17" s="8" t="s">
        <v>118</v>
      </c>
      <c r="D17" s="8">
        <v>69</v>
      </c>
      <c r="E17" s="7">
        <v>0</v>
      </c>
      <c r="F17" s="19">
        <v>3</v>
      </c>
      <c r="G17" s="7">
        <f t="shared" ref="G17:G54" si="4">E17/21</f>
        <v>0</v>
      </c>
      <c r="H17" s="6">
        <f t="shared" ref="H17:H54" si="5">F17/11</f>
        <v>0.27272727272727271</v>
      </c>
      <c r="I17" s="6" t="s">
        <v>0</v>
      </c>
    </row>
    <row r="18" spans="1:9" ht="14" x14ac:dyDescent="0.2">
      <c r="A18" s="9" t="s">
        <v>117</v>
      </c>
      <c r="B18" s="8" t="s">
        <v>116</v>
      </c>
      <c r="C18" s="8" t="s">
        <v>115</v>
      </c>
      <c r="D18" s="8">
        <v>53</v>
      </c>
      <c r="E18" s="7">
        <v>1</v>
      </c>
      <c r="F18" s="19">
        <v>8</v>
      </c>
      <c r="G18" s="7">
        <f t="shared" si="4"/>
        <v>4.7619047619047616E-2</v>
      </c>
      <c r="H18" s="6">
        <f t="shared" si="5"/>
        <v>0.72727272727272729</v>
      </c>
      <c r="I18" s="18">
        <v>15.272727272727273</v>
      </c>
    </row>
    <row r="19" spans="1:9" ht="14" x14ac:dyDescent="0.2">
      <c r="A19" s="9" t="s">
        <v>114</v>
      </c>
      <c r="B19" s="8" t="s">
        <v>113</v>
      </c>
      <c r="C19" s="8" t="s">
        <v>112</v>
      </c>
      <c r="D19" s="8">
        <v>48</v>
      </c>
      <c r="E19" s="7">
        <v>6</v>
      </c>
      <c r="F19" s="19">
        <v>15</v>
      </c>
      <c r="G19" s="7">
        <f t="shared" si="4"/>
        <v>0.2857142857142857</v>
      </c>
      <c r="H19" s="6">
        <f t="shared" si="5"/>
        <v>1.3636363636363635</v>
      </c>
      <c r="I19" s="18">
        <v>4.7727272727272725</v>
      </c>
    </row>
    <row r="20" spans="1:9" ht="14" x14ac:dyDescent="0.2">
      <c r="A20" s="9" t="s">
        <v>111</v>
      </c>
      <c r="B20" s="8" t="s">
        <v>110</v>
      </c>
      <c r="C20" s="8" t="s">
        <v>109</v>
      </c>
      <c r="D20" s="8">
        <v>16</v>
      </c>
      <c r="E20" s="7">
        <v>3</v>
      </c>
      <c r="F20" s="19">
        <v>5</v>
      </c>
      <c r="G20" s="7">
        <f t="shared" si="4"/>
        <v>0.14285714285714285</v>
      </c>
      <c r="H20" s="6">
        <f t="shared" si="5"/>
        <v>0.45454545454545453</v>
      </c>
      <c r="I20" s="18">
        <v>3.1818181818181821</v>
      </c>
    </row>
    <row r="21" spans="1:9" ht="28" x14ac:dyDescent="0.2">
      <c r="A21" s="9" t="s">
        <v>108</v>
      </c>
      <c r="B21" s="8" t="s">
        <v>107</v>
      </c>
      <c r="C21" s="8" t="s">
        <v>106</v>
      </c>
      <c r="D21" s="8">
        <v>68</v>
      </c>
      <c r="E21" s="7">
        <v>0</v>
      </c>
      <c r="F21" s="19">
        <v>3</v>
      </c>
      <c r="G21" s="7">
        <f t="shared" si="4"/>
        <v>0</v>
      </c>
      <c r="H21" s="6">
        <f t="shared" si="5"/>
        <v>0.27272727272727271</v>
      </c>
      <c r="I21" s="6" t="s">
        <v>0</v>
      </c>
    </row>
    <row r="22" spans="1:9" ht="28" x14ac:dyDescent="0.2">
      <c r="A22" s="9" t="s">
        <v>105</v>
      </c>
      <c r="B22" s="8" t="s">
        <v>104</v>
      </c>
      <c r="C22" s="8" t="s">
        <v>103</v>
      </c>
      <c r="D22" s="8">
        <v>49</v>
      </c>
      <c r="E22" s="7">
        <v>1</v>
      </c>
      <c r="F22" s="19">
        <v>2</v>
      </c>
      <c r="G22" s="7">
        <f t="shared" si="4"/>
        <v>4.7619047619047616E-2</v>
      </c>
      <c r="H22" s="6">
        <f t="shared" si="5"/>
        <v>0.18181818181818182</v>
      </c>
      <c r="I22" s="18">
        <v>3.8181818181818183</v>
      </c>
    </row>
    <row r="23" spans="1:9" ht="14" x14ac:dyDescent="0.2">
      <c r="A23" s="9" t="s">
        <v>102</v>
      </c>
      <c r="B23" s="8" t="s">
        <v>101</v>
      </c>
      <c r="C23" s="8" t="s">
        <v>100</v>
      </c>
      <c r="D23" s="8">
        <v>35</v>
      </c>
      <c r="E23" s="7">
        <v>4</v>
      </c>
      <c r="F23" s="19">
        <v>5</v>
      </c>
      <c r="G23" s="7">
        <f t="shared" si="4"/>
        <v>0.19047619047619047</v>
      </c>
      <c r="H23" s="6">
        <f t="shared" si="5"/>
        <v>0.45454545454545453</v>
      </c>
      <c r="I23" s="18">
        <v>2.3863636363636362</v>
      </c>
    </row>
    <row r="24" spans="1:9" ht="14" x14ac:dyDescent="0.2">
      <c r="A24" s="9" t="s">
        <v>99</v>
      </c>
      <c r="B24" s="8" t="s">
        <v>98</v>
      </c>
      <c r="C24" s="8" t="s">
        <v>97</v>
      </c>
      <c r="D24" s="8">
        <v>50</v>
      </c>
      <c r="E24" s="7">
        <v>15</v>
      </c>
      <c r="F24" s="19">
        <v>17</v>
      </c>
      <c r="G24" s="7">
        <f t="shared" si="4"/>
        <v>0.7142857142857143</v>
      </c>
      <c r="H24" s="6">
        <f t="shared" si="5"/>
        <v>1.5454545454545454</v>
      </c>
      <c r="I24" s="18">
        <v>2.1636363636363636</v>
      </c>
    </row>
    <row r="25" spans="1:9" ht="14" x14ac:dyDescent="0.2">
      <c r="A25" s="9" t="s">
        <v>96</v>
      </c>
      <c r="B25" s="8" t="s">
        <v>95</v>
      </c>
      <c r="C25" s="8" t="s">
        <v>94</v>
      </c>
      <c r="D25" s="8">
        <v>31</v>
      </c>
      <c r="E25" s="7">
        <v>12</v>
      </c>
      <c r="F25" s="19">
        <v>13</v>
      </c>
      <c r="G25" s="7">
        <f t="shared" si="4"/>
        <v>0.5714285714285714</v>
      </c>
      <c r="H25" s="6">
        <f t="shared" si="5"/>
        <v>1.1818181818181819</v>
      </c>
      <c r="I25" s="18">
        <v>2.0681818181818183</v>
      </c>
    </row>
    <row r="26" spans="1:9" ht="14" x14ac:dyDescent="0.2">
      <c r="A26" s="9" t="s">
        <v>93</v>
      </c>
      <c r="B26" s="8" t="s">
        <v>92</v>
      </c>
      <c r="C26" s="8" t="s">
        <v>91</v>
      </c>
      <c r="D26" s="8">
        <v>61</v>
      </c>
      <c r="E26" s="7">
        <v>8</v>
      </c>
      <c r="F26" s="19">
        <v>14</v>
      </c>
      <c r="G26" s="7">
        <f t="shared" si="4"/>
        <v>0.38095238095238093</v>
      </c>
      <c r="H26" s="6">
        <f t="shared" si="5"/>
        <v>1.2727272727272727</v>
      </c>
      <c r="I26" s="18">
        <v>3.3409090909090908</v>
      </c>
    </row>
    <row r="27" spans="1:9" ht="14" x14ac:dyDescent="0.2">
      <c r="A27" s="9" t="s">
        <v>90</v>
      </c>
      <c r="B27" s="8" t="s">
        <v>89</v>
      </c>
      <c r="C27" s="8" t="s">
        <v>88</v>
      </c>
      <c r="D27" s="8">
        <v>49</v>
      </c>
      <c r="E27" s="7">
        <v>2</v>
      </c>
      <c r="F27" s="19">
        <v>6</v>
      </c>
      <c r="G27" s="7">
        <f t="shared" si="4"/>
        <v>9.5238095238095233E-2</v>
      </c>
      <c r="H27" s="6">
        <f t="shared" si="5"/>
        <v>0.54545454545454541</v>
      </c>
      <c r="I27" s="18">
        <v>5.7272727272727275</v>
      </c>
    </row>
    <row r="28" spans="1:9" ht="14" x14ac:dyDescent="0.2">
      <c r="A28" s="9" t="s">
        <v>83</v>
      </c>
      <c r="B28" s="8" t="s">
        <v>82</v>
      </c>
      <c r="C28" s="8" t="s">
        <v>81</v>
      </c>
      <c r="D28" s="8">
        <v>45</v>
      </c>
      <c r="E28" s="7">
        <v>0</v>
      </c>
      <c r="F28" s="19">
        <v>2</v>
      </c>
      <c r="G28" s="7">
        <f t="shared" si="4"/>
        <v>0</v>
      </c>
      <c r="H28" s="6">
        <f t="shared" si="5"/>
        <v>0.18181818181818182</v>
      </c>
      <c r="I28" s="6" t="s">
        <v>0</v>
      </c>
    </row>
    <row r="29" spans="1:9" ht="14" x14ac:dyDescent="0.2">
      <c r="A29" s="9" t="s">
        <v>80</v>
      </c>
      <c r="B29" s="8" t="s">
        <v>79</v>
      </c>
      <c r="C29" s="8" t="s">
        <v>78</v>
      </c>
      <c r="D29" s="8">
        <v>36</v>
      </c>
      <c r="E29" s="7">
        <v>3</v>
      </c>
      <c r="F29" s="19">
        <v>4</v>
      </c>
      <c r="G29" s="7">
        <f t="shared" si="4"/>
        <v>0.14285714285714285</v>
      </c>
      <c r="H29" s="6">
        <f t="shared" si="5"/>
        <v>0.36363636363636365</v>
      </c>
      <c r="I29" s="18">
        <v>2.5454545454545459</v>
      </c>
    </row>
    <row r="30" spans="1:9" ht="14" x14ac:dyDescent="0.2">
      <c r="A30" s="9" t="s">
        <v>77</v>
      </c>
      <c r="B30" s="8" t="s">
        <v>76</v>
      </c>
      <c r="C30" s="8" t="s">
        <v>75</v>
      </c>
      <c r="D30" s="8">
        <v>46</v>
      </c>
      <c r="E30" s="7">
        <v>7</v>
      </c>
      <c r="F30" s="19">
        <v>11</v>
      </c>
      <c r="G30" s="7">
        <f t="shared" si="4"/>
        <v>0.33333333333333331</v>
      </c>
      <c r="H30" s="6">
        <f t="shared" si="5"/>
        <v>1</v>
      </c>
      <c r="I30" s="18">
        <v>3</v>
      </c>
    </row>
    <row r="31" spans="1:9" ht="14" x14ac:dyDescent="0.2">
      <c r="A31" s="9" t="s">
        <v>9</v>
      </c>
      <c r="B31" s="8" t="s">
        <v>8</v>
      </c>
      <c r="C31" s="8" t="s">
        <v>7</v>
      </c>
      <c r="D31" s="8">
        <v>34</v>
      </c>
      <c r="E31" s="7">
        <v>6</v>
      </c>
      <c r="F31" s="19">
        <v>8</v>
      </c>
      <c r="G31" s="7">
        <f t="shared" si="4"/>
        <v>0.2857142857142857</v>
      </c>
      <c r="H31" s="6">
        <f t="shared" si="5"/>
        <v>0.72727272727272729</v>
      </c>
      <c r="I31" s="18">
        <v>2.5454545454545459</v>
      </c>
    </row>
    <row r="32" spans="1:9" ht="14" x14ac:dyDescent="0.2">
      <c r="A32" s="9" t="s">
        <v>74</v>
      </c>
      <c r="B32" s="8" t="s">
        <v>73</v>
      </c>
      <c r="C32" s="8" t="s">
        <v>72</v>
      </c>
      <c r="D32" s="8">
        <v>34</v>
      </c>
      <c r="E32" s="7">
        <v>10</v>
      </c>
      <c r="F32" s="19">
        <v>14</v>
      </c>
      <c r="G32" s="7">
        <f t="shared" si="4"/>
        <v>0.47619047619047616</v>
      </c>
      <c r="H32" s="6">
        <f t="shared" si="5"/>
        <v>1.2727272727272727</v>
      </c>
      <c r="I32" s="18">
        <v>2.6727272727272728</v>
      </c>
    </row>
    <row r="33" spans="1:9" ht="14" x14ac:dyDescent="0.2">
      <c r="A33" s="9" t="s">
        <v>71</v>
      </c>
      <c r="B33" s="8" t="s">
        <v>70</v>
      </c>
      <c r="C33" s="8" t="s">
        <v>69</v>
      </c>
      <c r="D33" s="8">
        <v>33</v>
      </c>
      <c r="E33" s="7">
        <v>3</v>
      </c>
      <c r="F33" s="19">
        <v>9</v>
      </c>
      <c r="G33" s="7">
        <f t="shared" si="4"/>
        <v>0.14285714285714285</v>
      </c>
      <c r="H33" s="6">
        <f t="shared" si="5"/>
        <v>0.81818181818181823</v>
      </c>
      <c r="I33" s="18">
        <v>5.7272727272727275</v>
      </c>
    </row>
    <row r="34" spans="1:9" ht="14" x14ac:dyDescent="0.2">
      <c r="A34" s="9" t="s">
        <v>68</v>
      </c>
      <c r="B34" s="8" t="s">
        <v>67</v>
      </c>
      <c r="C34" s="8" t="s">
        <v>66</v>
      </c>
      <c r="D34" s="8">
        <v>32</v>
      </c>
      <c r="E34" s="7">
        <v>1</v>
      </c>
      <c r="F34" s="19">
        <v>9</v>
      </c>
      <c r="G34" s="7">
        <f t="shared" si="4"/>
        <v>4.7619047619047616E-2</v>
      </c>
      <c r="H34" s="6">
        <f t="shared" si="5"/>
        <v>0.81818181818181823</v>
      </c>
      <c r="I34" s="18">
        <v>17.181818181818183</v>
      </c>
    </row>
    <row r="35" spans="1:9" ht="14" x14ac:dyDescent="0.2">
      <c r="A35" s="9" t="s">
        <v>65</v>
      </c>
      <c r="B35" s="8" t="s">
        <v>64</v>
      </c>
      <c r="C35" s="8" t="s">
        <v>63</v>
      </c>
      <c r="D35" s="8">
        <v>35</v>
      </c>
      <c r="E35" s="7">
        <v>2</v>
      </c>
      <c r="F35" s="19">
        <v>6</v>
      </c>
      <c r="G35" s="7">
        <f t="shared" si="4"/>
        <v>9.5238095238095233E-2</v>
      </c>
      <c r="H35" s="6">
        <f t="shared" si="5"/>
        <v>0.54545454545454541</v>
      </c>
      <c r="I35" s="18">
        <v>5.7272727272727275</v>
      </c>
    </row>
    <row r="36" spans="1:9" ht="14" x14ac:dyDescent="0.2">
      <c r="A36" s="9" t="s">
        <v>62</v>
      </c>
      <c r="B36" s="8" t="s">
        <v>61</v>
      </c>
      <c r="C36" s="8" t="s">
        <v>60</v>
      </c>
      <c r="D36" s="8">
        <v>22</v>
      </c>
      <c r="E36" s="7">
        <v>0</v>
      </c>
      <c r="F36" s="19">
        <v>3</v>
      </c>
      <c r="G36" s="7">
        <f t="shared" si="4"/>
        <v>0</v>
      </c>
      <c r="H36" s="6">
        <f t="shared" si="5"/>
        <v>0.27272727272727271</v>
      </c>
      <c r="I36" s="6" t="s">
        <v>0</v>
      </c>
    </row>
    <row r="37" spans="1:9" ht="14" x14ac:dyDescent="0.2">
      <c r="A37" s="9" t="s">
        <v>59</v>
      </c>
      <c r="B37" s="8" t="s">
        <v>58</v>
      </c>
      <c r="C37" s="8" t="s">
        <v>57</v>
      </c>
      <c r="D37" s="8">
        <v>68</v>
      </c>
      <c r="E37" s="7">
        <v>0</v>
      </c>
      <c r="F37" s="19">
        <v>3</v>
      </c>
      <c r="G37" s="7">
        <f t="shared" si="4"/>
        <v>0</v>
      </c>
      <c r="H37" s="6">
        <f t="shared" si="5"/>
        <v>0.27272727272727271</v>
      </c>
      <c r="I37" s="6" t="s">
        <v>0</v>
      </c>
    </row>
    <row r="38" spans="1:9" ht="14" x14ac:dyDescent="0.2">
      <c r="A38" s="9" t="s">
        <v>56</v>
      </c>
      <c r="B38" s="8" t="s">
        <v>55</v>
      </c>
      <c r="C38" s="8" t="s">
        <v>54</v>
      </c>
      <c r="D38" s="8">
        <v>14</v>
      </c>
      <c r="E38" s="7">
        <v>5</v>
      </c>
      <c r="F38" s="19">
        <v>8</v>
      </c>
      <c r="G38" s="7">
        <f t="shared" si="4"/>
        <v>0.23809523809523808</v>
      </c>
      <c r="H38" s="6">
        <f t="shared" si="5"/>
        <v>0.72727272727272729</v>
      </c>
      <c r="I38" s="18">
        <v>3.0545454545454547</v>
      </c>
    </row>
    <row r="39" spans="1:9" ht="14" x14ac:dyDescent="0.2">
      <c r="A39" s="9" t="s">
        <v>53</v>
      </c>
      <c r="B39" s="8" t="s">
        <v>52</v>
      </c>
      <c r="C39" s="8" t="s">
        <v>51</v>
      </c>
      <c r="D39" s="8">
        <v>106</v>
      </c>
      <c r="E39" s="7">
        <v>1</v>
      </c>
      <c r="F39" s="19">
        <v>4</v>
      </c>
      <c r="G39" s="7">
        <f t="shared" si="4"/>
        <v>4.7619047619047616E-2</v>
      </c>
      <c r="H39" s="6">
        <f t="shared" si="5"/>
        <v>0.36363636363636365</v>
      </c>
      <c r="I39" s="18">
        <v>7.6363636363636367</v>
      </c>
    </row>
    <row r="40" spans="1:9" ht="28" x14ac:dyDescent="0.2">
      <c r="A40" s="9" t="s">
        <v>48</v>
      </c>
      <c r="B40" s="8" t="s">
        <v>47</v>
      </c>
      <c r="C40" s="8" t="s">
        <v>46</v>
      </c>
      <c r="D40" s="8">
        <v>41</v>
      </c>
      <c r="E40" s="7">
        <v>0</v>
      </c>
      <c r="F40" s="19">
        <v>5</v>
      </c>
      <c r="G40" s="7">
        <f t="shared" si="4"/>
        <v>0</v>
      </c>
      <c r="H40" s="6">
        <f t="shared" si="5"/>
        <v>0.45454545454545453</v>
      </c>
      <c r="I40" s="6" t="s">
        <v>0</v>
      </c>
    </row>
    <row r="41" spans="1:9" ht="28" x14ac:dyDescent="0.2">
      <c r="A41" s="9" t="s">
        <v>45</v>
      </c>
      <c r="B41" s="8" t="s">
        <v>44</v>
      </c>
      <c r="C41" s="8" t="s">
        <v>43</v>
      </c>
      <c r="D41" s="8">
        <v>43</v>
      </c>
      <c r="E41" s="7">
        <v>0</v>
      </c>
      <c r="F41" s="19">
        <v>2</v>
      </c>
      <c r="G41" s="7">
        <f t="shared" si="4"/>
        <v>0</v>
      </c>
      <c r="H41" s="6">
        <f t="shared" si="5"/>
        <v>0.18181818181818182</v>
      </c>
      <c r="I41" s="6" t="s">
        <v>0</v>
      </c>
    </row>
    <row r="42" spans="1:9" ht="14" x14ac:dyDescent="0.2">
      <c r="A42" s="9" t="s">
        <v>42</v>
      </c>
      <c r="B42" s="8" t="s">
        <v>41</v>
      </c>
      <c r="C42" s="8" t="s">
        <v>40</v>
      </c>
      <c r="D42" s="8">
        <v>27</v>
      </c>
      <c r="E42" s="7">
        <v>0</v>
      </c>
      <c r="F42" s="19">
        <v>3</v>
      </c>
      <c r="G42" s="7">
        <f t="shared" si="4"/>
        <v>0</v>
      </c>
      <c r="H42" s="6">
        <f t="shared" si="5"/>
        <v>0.27272727272727271</v>
      </c>
      <c r="I42" s="6" t="s">
        <v>0</v>
      </c>
    </row>
    <row r="43" spans="1:9" ht="28" x14ac:dyDescent="0.2">
      <c r="A43" s="9" t="s">
        <v>39</v>
      </c>
      <c r="B43" s="8" t="s">
        <v>38</v>
      </c>
      <c r="C43" s="8" t="s">
        <v>37</v>
      </c>
      <c r="D43" s="8">
        <v>30</v>
      </c>
      <c r="E43" s="7">
        <v>0</v>
      </c>
      <c r="F43" s="19">
        <v>3</v>
      </c>
      <c r="G43" s="7">
        <f t="shared" si="4"/>
        <v>0</v>
      </c>
      <c r="H43" s="6">
        <f t="shared" si="5"/>
        <v>0.27272727272727271</v>
      </c>
      <c r="I43" s="6" t="s">
        <v>0</v>
      </c>
    </row>
    <row r="44" spans="1:9" ht="14" x14ac:dyDescent="0.2">
      <c r="A44" s="9" t="s">
        <v>36</v>
      </c>
      <c r="B44" s="8" t="s">
        <v>35</v>
      </c>
      <c r="C44" s="8" t="s">
        <v>34</v>
      </c>
      <c r="D44" s="8">
        <v>80</v>
      </c>
      <c r="E44" s="7">
        <v>2</v>
      </c>
      <c r="F44" s="19">
        <v>3</v>
      </c>
      <c r="G44" s="7">
        <f t="shared" si="4"/>
        <v>9.5238095238095233E-2</v>
      </c>
      <c r="H44" s="6">
        <f t="shared" si="5"/>
        <v>0.27272727272727271</v>
      </c>
      <c r="I44" s="18">
        <v>2.8636363636363638</v>
      </c>
    </row>
    <row r="45" spans="1:9" ht="14" x14ac:dyDescent="0.2">
      <c r="A45" s="9" t="s">
        <v>33</v>
      </c>
      <c r="B45" s="8" t="s">
        <v>32</v>
      </c>
      <c r="C45" s="8" t="s">
        <v>31</v>
      </c>
      <c r="D45" s="8">
        <v>71</v>
      </c>
      <c r="E45" s="7">
        <v>2</v>
      </c>
      <c r="F45" s="19">
        <v>3</v>
      </c>
      <c r="G45" s="7">
        <f t="shared" si="4"/>
        <v>9.5238095238095233E-2</v>
      </c>
      <c r="H45" s="6">
        <f t="shared" si="5"/>
        <v>0.27272727272727271</v>
      </c>
      <c r="I45" s="18">
        <v>2.8636363636363638</v>
      </c>
    </row>
    <row r="46" spans="1:9" ht="14" x14ac:dyDescent="0.2">
      <c r="A46" s="9" t="s">
        <v>30</v>
      </c>
      <c r="B46" s="8" t="s">
        <v>29</v>
      </c>
      <c r="C46" s="8" t="s">
        <v>28</v>
      </c>
      <c r="D46" s="8">
        <v>130</v>
      </c>
      <c r="E46" s="7">
        <v>4</v>
      </c>
      <c r="F46" s="19">
        <v>21</v>
      </c>
      <c r="G46" s="7">
        <f t="shared" si="4"/>
        <v>0.19047619047619047</v>
      </c>
      <c r="H46" s="6">
        <f t="shared" si="5"/>
        <v>1.9090909090909092</v>
      </c>
      <c r="I46" s="18">
        <v>10.022727272727273</v>
      </c>
    </row>
    <row r="47" spans="1:9" ht="28" x14ac:dyDescent="0.2">
      <c r="A47" s="9" t="s">
        <v>27</v>
      </c>
      <c r="B47" s="8" t="s">
        <v>26</v>
      </c>
      <c r="C47" s="8" t="s">
        <v>25</v>
      </c>
      <c r="D47" s="8">
        <v>39</v>
      </c>
      <c r="E47" s="7">
        <v>0</v>
      </c>
      <c r="F47" s="19">
        <v>4</v>
      </c>
      <c r="G47" s="7">
        <f t="shared" si="4"/>
        <v>0</v>
      </c>
      <c r="H47" s="6">
        <f t="shared" si="5"/>
        <v>0.36363636363636365</v>
      </c>
      <c r="I47" s="6" t="s">
        <v>0</v>
      </c>
    </row>
    <row r="48" spans="1:9" ht="14" x14ac:dyDescent="0.2">
      <c r="A48" s="9" t="s">
        <v>24</v>
      </c>
      <c r="B48" s="8" t="s">
        <v>23</v>
      </c>
      <c r="C48" s="8" t="s">
        <v>22</v>
      </c>
      <c r="D48" s="8">
        <v>56</v>
      </c>
      <c r="E48" s="7">
        <v>1</v>
      </c>
      <c r="F48" s="19">
        <v>4</v>
      </c>
      <c r="G48" s="7">
        <f t="shared" si="4"/>
        <v>4.7619047619047616E-2</v>
      </c>
      <c r="H48" s="6">
        <f t="shared" si="5"/>
        <v>0.36363636363636365</v>
      </c>
      <c r="I48" s="18">
        <v>7.6363636363636367</v>
      </c>
    </row>
    <row r="49" spans="1:9" ht="14" x14ac:dyDescent="0.2">
      <c r="A49" s="9" t="s">
        <v>21</v>
      </c>
      <c r="B49" s="8" t="s">
        <v>20</v>
      </c>
      <c r="C49" s="8" t="s">
        <v>19</v>
      </c>
      <c r="D49" s="8">
        <v>32</v>
      </c>
      <c r="E49" s="7">
        <v>20</v>
      </c>
      <c r="F49" s="19">
        <v>25</v>
      </c>
      <c r="G49" s="7">
        <f t="shared" si="4"/>
        <v>0.95238095238095233</v>
      </c>
      <c r="H49" s="6">
        <f t="shared" si="5"/>
        <v>2.2727272727272729</v>
      </c>
      <c r="I49" s="18">
        <v>2.3863636363636367</v>
      </c>
    </row>
    <row r="50" spans="1:9" ht="28" x14ac:dyDescent="0.2">
      <c r="A50" s="9" t="s">
        <v>18</v>
      </c>
      <c r="B50" s="8" t="s">
        <v>17</v>
      </c>
      <c r="C50" s="8" t="s">
        <v>16</v>
      </c>
      <c r="D50" s="8">
        <v>48</v>
      </c>
      <c r="E50" s="7">
        <v>1</v>
      </c>
      <c r="F50" s="19">
        <v>2</v>
      </c>
      <c r="G50" s="7">
        <f t="shared" si="4"/>
        <v>4.7619047619047616E-2</v>
      </c>
      <c r="H50" s="6">
        <f t="shared" si="5"/>
        <v>0.18181818181818182</v>
      </c>
      <c r="I50" s="18">
        <v>3.8181818181818183</v>
      </c>
    </row>
    <row r="51" spans="1:9" ht="14" x14ac:dyDescent="0.2">
      <c r="A51" s="9" t="s">
        <v>15</v>
      </c>
      <c r="B51" s="8" t="s">
        <v>14</v>
      </c>
      <c r="C51" s="8" t="s">
        <v>13</v>
      </c>
      <c r="D51" s="8">
        <v>45</v>
      </c>
      <c r="E51" s="7">
        <v>0</v>
      </c>
      <c r="F51" s="19">
        <v>2</v>
      </c>
      <c r="G51" s="7">
        <f t="shared" si="4"/>
        <v>0</v>
      </c>
      <c r="H51" s="6">
        <f t="shared" si="5"/>
        <v>0.18181818181818182</v>
      </c>
      <c r="I51" s="6" t="s">
        <v>0</v>
      </c>
    </row>
    <row r="52" spans="1:9" ht="28" x14ac:dyDescent="0.2">
      <c r="A52" s="9" t="s">
        <v>12</v>
      </c>
      <c r="B52" s="8" t="s">
        <v>11</v>
      </c>
      <c r="C52" s="8" t="s">
        <v>10</v>
      </c>
      <c r="D52" s="8">
        <v>73</v>
      </c>
      <c r="E52" s="7">
        <v>17</v>
      </c>
      <c r="F52" s="19">
        <v>22</v>
      </c>
      <c r="G52" s="7">
        <f t="shared" si="4"/>
        <v>0.80952380952380953</v>
      </c>
      <c r="H52" s="6">
        <f t="shared" si="5"/>
        <v>2</v>
      </c>
      <c r="I52" s="18">
        <v>2.4705882352941178</v>
      </c>
    </row>
    <row r="53" spans="1:9" ht="14" x14ac:dyDescent="0.2">
      <c r="A53" s="9" t="s">
        <v>6</v>
      </c>
      <c r="B53" s="8" t="s">
        <v>5</v>
      </c>
      <c r="C53" s="8" t="s">
        <v>4</v>
      </c>
      <c r="D53" s="8">
        <v>83</v>
      </c>
      <c r="E53" s="7">
        <v>24</v>
      </c>
      <c r="F53" s="19">
        <v>28</v>
      </c>
      <c r="G53" s="7">
        <f t="shared" si="4"/>
        <v>1.1428571428571428</v>
      </c>
      <c r="H53" s="6">
        <f t="shared" si="5"/>
        <v>2.5454545454545454</v>
      </c>
      <c r="I53" s="18">
        <v>2.2272727272727275</v>
      </c>
    </row>
    <row r="54" spans="1:9" ht="14" x14ac:dyDescent="0.2">
      <c r="A54" s="9" t="s">
        <v>3</v>
      </c>
      <c r="B54" s="8" t="s">
        <v>2</v>
      </c>
      <c r="C54" s="8" t="s">
        <v>1</v>
      </c>
      <c r="D54" s="8">
        <v>71</v>
      </c>
      <c r="E54" s="7">
        <v>1</v>
      </c>
      <c r="F54" s="19">
        <v>7</v>
      </c>
      <c r="G54" s="7">
        <f t="shared" si="4"/>
        <v>4.7619047619047616E-2</v>
      </c>
      <c r="H54" s="6">
        <f t="shared" si="5"/>
        <v>0.63636363636363635</v>
      </c>
      <c r="I54" s="18">
        <v>13.363636363636363</v>
      </c>
    </row>
    <row r="55" spans="1:9" ht="14" x14ac:dyDescent="0.2">
      <c r="A55" s="5" t="s">
        <v>169</v>
      </c>
    </row>
    <row r="56" spans="1:9" ht="14" x14ac:dyDescent="0.2">
      <c r="A56" s="5" t="s">
        <v>168</v>
      </c>
    </row>
    <row r="57" spans="1:9" ht="14" x14ac:dyDescent="0.2">
      <c r="A57" s="5" t="s">
        <v>167</v>
      </c>
    </row>
  </sheetData>
  <mergeCells count="1">
    <mergeCell ref="G2:H2"/>
  </mergeCells>
  <pageMargins left="0.25" right="0.25" top="0.75" bottom="0.75" header="0.3" footer="0.3"/>
  <pageSetup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Mitochondrial proteins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2021-11-10T17:09:55Z</dcterms:created>
  <dcterms:modified xsi:type="dcterms:W3CDTF">2021-12-01T20:07:44Z</dcterms:modified>
</cp:coreProperties>
</file>