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8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frade877\Dropbox\Iceland_2021\NCOMMS revision\SECOND REVISION May 2022\"/>
    </mc:Choice>
  </mc:AlternateContent>
  <xr:revisionPtr revIDLastSave="0" documentId="13_ncr:1_{C31014AF-EC03-4054-B70A-7D1803FE0DF3}" xr6:coauthVersionLast="36" xr6:coauthVersionMax="36" xr10:uidLastSave="{00000000-0000-0000-0000-000000000000}"/>
  <bookViews>
    <workbookView xWindow="7050" yWindow="0" windowWidth="37005" windowHeight="17910" xr2:uid="{3401F61C-ECF0-47BD-AB1E-3693CB5BFE7D}"/>
  </bookViews>
  <sheets>
    <sheet name="Cover sheet" sheetId="5" r:id="rId1"/>
    <sheet name="Major and trace elements" sheetId="2" r:id="rId2"/>
    <sheet name="O-H isotopes and water data" sheetId="3" r:id="rId3"/>
    <sheet name="EPMA data" sheetId="4" r:id="rId4"/>
    <sheet name="Actlabs - standards+duplicates" sheetId="1" r:id="rId5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9" i="1" l="1"/>
  <c r="C9" i="1"/>
  <c r="D9" i="1"/>
  <c r="E9" i="1"/>
  <c r="F9" i="1"/>
  <c r="G9" i="1"/>
  <c r="H9" i="1"/>
  <c r="I9" i="1"/>
  <c r="J9" i="1"/>
  <c r="K9" i="1"/>
  <c r="D8" i="1"/>
  <c r="C17" i="1"/>
  <c r="D17" i="1"/>
  <c r="E17" i="1"/>
  <c r="F17" i="1"/>
  <c r="G17" i="1"/>
  <c r="H17" i="1"/>
  <c r="I17" i="1"/>
  <c r="J17" i="1"/>
  <c r="K17" i="1"/>
  <c r="B17" i="1"/>
  <c r="C13" i="1"/>
  <c r="D13" i="1"/>
  <c r="E13" i="1"/>
  <c r="F13" i="1"/>
  <c r="G13" i="1"/>
  <c r="H13" i="1"/>
  <c r="I13" i="1"/>
  <c r="J13" i="1"/>
  <c r="K13" i="1"/>
  <c r="B13" i="1"/>
  <c r="C16" i="1"/>
  <c r="D16" i="1"/>
  <c r="E16" i="1"/>
  <c r="F16" i="1"/>
  <c r="G16" i="1"/>
  <c r="H16" i="1"/>
  <c r="I16" i="1"/>
  <c r="J16" i="1"/>
  <c r="K16" i="1"/>
  <c r="B16" i="1"/>
  <c r="C12" i="1"/>
  <c r="D12" i="1"/>
  <c r="E12" i="1"/>
  <c r="F12" i="1"/>
  <c r="G12" i="1"/>
  <c r="H12" i="1"/>
  <c r="I12" i="1"/>
  <c r="J12" i="1"/>
  <c r="K12" i="1"/>
  <c r="B12" i="1"/>
  <c r="C8" i="1"/>
  <c r="E8" i="1"/>
  <c r="F8" i="1"/>
  <c r="G8" i="1"/>
  <c r="H8" i="1"/>
  <c r="I8" i="1"/>
  <c r="J8" i="1"/>
  <c r="K8" i="1"/>
  <c r="B8" i="1"/>
</calcChain>
</file>

<file path=xl/sharedStrings.xml><?xml version="1.0" encoding="utf-8"?>
<sst xmlns="http://schemas.openxmlformats.org/spreadsheetml/2006/main" count="1102" uniqueCount="235">
  <si>
    <t>Analyte Symbol</t>
  </si>
  <si>
    <t>SiO2</t>
  </si>
  <si>
    <t>Al2O3</t>
  </si>
  <si>
    <t>Fe2O3(T)</t>
  </si>
  <si>
    <t>MnO</t>
  </si>
  <si>
    <t>MgO</t>
  </si>
  <si>
    <t>CaO</t>
  </si>
  <si>
    <t>Na2O</t>
  </si>
  <si>
    <t>K2O</t>
  </si>
  <si>
    <t>TiO2</t>
  </si>
  <si>
    <t>P2O5</t>
  </si>
  <si>
    <t>Total</t>
  </si>
  <si>
    <t>Sc</t>
  </si>
  <si>
    <t>Be</t>
  </si>
  <si>
    <t>V</t>
  </si>
  <si>
    <t>Ba</t>
  </si>
  <si>
    <t>Sr</t>
  </si>
  <si>
    <t>Y</t>
  </si>
  <si>
    <t>Zr</t>
  </si>
  <si>
    <t>Cr</t>
  </si>
  <si>
    <t>Co</t>
  </si>
  <si>
    <t>Ni</t>
  </si>
  <si>
    <t>Cu</t>
  </si>
  <si>
    <t>Zn</t>
  </si>
  <si>
    <t>Ga</t>
  </si>
  <si>
    <t>Ge</t>
  </si>
  <si>
    <t>As</t>
  </si>
  <si>
    <t>Rb</t>
  </si>
  <si>
    <t>Nb</t>
  </si>
  <si>
    <t>Mo</t>
  </si>
  <si>
    <t>Ag</t>
  </si>
  <si>
    <t>In</t>
  </si>
  <si>
    <t>Sn</t>
  </si>
  <si>
    <t>Sb</t>
  </si>
  <si>
    <t>Cs</t>
  </si>
  <si>
    <t>La</t>
  </si>
  <si>
    <t>Ce</t>
  </si>
  <si>
    <t>Pr</t>
  </si>
  <si>
    <t>Nd</t>
  </si>
  <si>
    <t>Sm</t>
  </si>
  <si>
    <t>Eu</t>
  </si>
  <si>
    <t>Gd</t>
  </si>
  <si>
    <t>Tb</t>
  </si>
  <si>
    <t>Dy</t>
  </si>
  <si>
    <t>Ho</t>
  </si>
  <si>
    <t>Er</t>
  </si>
  <si>
    <t>Tm</t>
  </si>
  <si>
    <t>Yb</t>
  </si>
  <si>
    <t>Lu</t>
  </si>
  <si>
    <t>Hf</t>
  </si>
  <si>
    <t>Ta</t>
  </si>
  <si>
    <t>W</t>
  </si>
  <si>
    <t>Tl</t>
  </si>
  <si>
    <t>Pb</t>
  </si>
  <si>
    <t>Bi</t>
  </si>
  <si>
    <t>Th</t>
  </si>
  <si>
    <t>U</t>
  </si>
  <si>
    <t>Unit Symbol</t>
  </si>
  <si>
    <t>ppm</t>
  </si>
  <si>
    <t>%</t>
  </si>
  <si>
    <t>Detection Limit</t>
  </si>
  <si>
    <t>Analysis Method</t>
  </si>
  <si>
    <t>FUS-ICP</t>
  </si>
  <si>
    <t>FUS-MS</t>
  </si>
  <si>
    <t>NIST 694 Meas</t>
  </si>
  <si>
    <t>NIST 694 Cert</t>
  </si>
  <si>
    <t>DNC-1 Meas</t>
  </si>
  <si>
    <t>DNC-1 Cert</t>
  </si>
  <si>
    <t>GBW 07113 Meas</t>
  </si>
  <si>
    <t>GBW 07113 Cert</t>
  </si>
  <si>
    <t>SY-2 Meas</t>
  </si>
  <si>
    <t>SY-2 Cert</t>
  </si>
  <si>
    <t>SY-3 Meas</t>
  </si>
  <si>
    <t>SY-3 Cert</t>
  </si>
  <si>
    <t>SY-4 Meas</t>
  </si>
  <si>
    <t>SY-4 Cert</t>
  </si>
  <si>
    <t>BIR-1a Meas</t>
  </si>
  <si>
    <t>&lt; 1</t>
  </si>
  <si>
    <t>&lt; 5</t>
  </si>
  <si>
    <t>BIR-1a Cert</t>
  </si>
  <si>
    <t>ZW-C Meas</t>
  </si>
  <si>
    <t>&gt; 1000</t>
  </si>
  <si>
    <t>ZW-C Cert</t>
  </si>
  <si>
    <t>OREAS 101b (Fusion) Meas</t>
  </si>
  <si>
    <t>OREAS 101b (Fusion) Cert</t>
  </si>
  <si>
    <t>NCS DC86318 Meas</t>
  </si>
  <si>
    <t>&gt; 2000</t>
  </si>
  <si>
    <t>NCS DC86318 Cert</t>
  </si>
  <si>
    <t>SARM 3 Meas</t>
  </si>
  <si>
    <t>SARM 3 Cert</t>
  </si>
  <si>
    <t>USZ 42-2006 Meas</t>
  </si>
  <si>
    <t>&lt; 20</t>
  </si>
  <si>
    <t>&gt; 3000</t>
  </si>
  <si>
    <t>USZ 42-2006 Cert</t>
  </si>
  <si>
    <t>REE-1 Meas</t>
  </si>
  <si>
    <t>REE-1 Cert</t>
  </si>
  <si>
    <t>IC-GEL-BLK-Vent1-05 (Fagra6) Orig</t>
  </si>
  <si>
    <t>&lt; 2</t>
  </si>
  <si>
    <t>&lt; 0.5</t>
  </si>
  <si>
    <t>&lt; 0.2</t>
  </si>
  <si>
    <t>&lt; 0.1</t>
  </si>
  <si>
    <t>&lt; 0.4</t>
  </si>
  <si>
    <t>IC-GEL-BLK-Vent1-05 (Fagra6) Dup</t>
  </si>
  <si>
    <t>Method Blank</t>
  </si>
  <si>
    <t>&lt; 0.01</t>
  </si>
  <si>
    <t>&lt; 10</t>
  </si>
  <si>
    <t>&lt; 30</t>
  </si>
  <si>
    <t>&lt; 0.05</t>
  </si>
  <si>
    <t>&lt; 0.001</t>
  </si>
  <si>
    <t>Set 2 - July 2021</t>
  </si>
  <si>
    <t>Set 1 - June 2021</t>
  </si>
  <si>
    <t>W-2b Meas</t>
  </si>
  <si>
    <t>W-2b Cert</t>
  </si>
  <si>
    <t>20210901-002 Orig</t>
  </si>
  <si>
    <t>20210901-002 Dup</t>
  </si>
  <si>
    <t>Set 3 - January 2022</t>
  </si>
  <si>
    <t>Difference</t>
  </si>
  <si>
    <t>Sample name</t>
  </si>
  <si>
    <t>Fe2O3 (T)</t>
  </si>
  <si>
    <t>LOI</t>
  </si>
  <si>
    <t>SUM</t>
  </si>
  <si>
    <t>K2O/TiO2</t>
  </si>
  <si>
    <t xml:space="preserve">250421-01 </t>
  </si>
  <si>
    <t>WM20210717-002</t>
  </si>
  <si>
    <t>WM20210722-001</t>
  </si>
  <si>
    <t>WM20210803-002</t>
  </si>
  <si>
    <t>JSP20210820-002</t>
  </si>
  <si>
    <t>WM20210826-001</t>
  </si>
  <si>
    <t>Na2O + K2O</t>
  </si>
  <si>
    <t>20210330-002</t>
  </si>
  <si>
    <t>IC-GEL-PAH-Vent1-01 (Fagra S1)</t>
  </si>
  <si>
    <t xml:space="preserve">20210320-002 </t>
  </si>
  <si>
    <t>20210321-003</t>
  </si>
  <si>
    <t>IC-GEL-PAH-Vent1-02 (Fagra S2)</t>
  </si>
  <si>
    <t xml:space="preserve">20210327-002 </t>
  </si>
  <si>
    <t xml:space="preserve">20210330-001 </t>
  </si>
  <si>
    <t>20210331-002</t>
  </si>
  <si>
    <t xml:space="preserve">AH020421-02 </t>
  </si>
  <si>
    <t xml:space="preserve">IC-GEL-PAH-Vent1-03 (Fagra 1) </t>
  </si>
  <si>
    <t>IC-GEL-PAH-Vent1-04 (Fagra 2)</t>
  </si>
  <si>
    <t xml:space="preserve">20210406-004 </t>
  </si>
  <si>
    <t xml:space="preserve">IC-GEL-PAH-Vent3-01 (Fagra 5) </t>
  </si>
  <si>
    <t xml:space="preserve">IC-GEL-PAH-Vent2-02 (Fagra 4) </t>
  </si>
  <si>
    <t xml:space="preserve">IC-GEL-BLK-Vent1-05 (Fagra 6) </t>
  </si>
  <si>
    <t xml:space="preserve">20210409-005 </t>
  </si>
  <si>
    <t xml:space="preserve">IC-GEL-PAH-Vent4-01 (Fagra 7) </t>
  </si>
  <si>
    <t>20210416-001 (1)</t>
  </si>
  <si>
    <t xml:space="preserve">20210420-002 </t>
  </si>
  <si>
    <t xml:space="preserve">20210421-002 </t>
  </si>
  <si>
    <t>20210427-007</t>
  </si>
  <si>
    <t xml:space="preserve">AH20210502-1 </t>
  </si>
  <si>
    <t>20210509-002</t>
  </si>
  <si>
    <t>WM20210601-002</t>
  </si>
  <si>
    <t>Days*</t>
  </si>
  <si>
    <t>*Days = days since eruption start (March 19th 2021 = day zero).</t>
  </si>
  <si>
    <t>Mean</t>
  </si>
  <si>
    <t>± (1σ)</t>
  </si>
  <si>
    <t>Additional aliquot-1</t>
  </si>
  <si>
    <t>Additional aliquot-2</t>
  </si>
  <si>
    <t>Additional aliquot-3</t>
  </si>
  <si>
    <t xml:space="preserve">20210325-003 </t>
  </si>
  <si>
    <t xml:space="preserve">20210402-003 </t>
  </si>
  <si>
    <t>05042021-010</t>
  </si>
  <si>
    <t>20210416-001 (2)</t>
  </si>
  <si>
    <t xml:space="preserve">20210429-001 </t>
  </si>
  <si>
    <t xml:space="preserve">04052020-002 </t>
  </si>
  <si>
    <t>20210506-004</t>
  </si>
  <si>
    <t>20210511-002</t>
  </si>
  <si>
    <t>WM20210603-003</t>
  </si>
  <si>
    <t>WM20210607-001</t>
  </si>
  <si>
    <t>WW20210608-001</t>
  </si>
  <si>
    <t>JSP20210611-002</t>
  </si>
  <si>
    <t>WM20210613-001</t>
  </si>
  <si>
    <t>WM20210614-001</t>
  </si>
  <si>
    <t>JSP20210618-001</t>
  </si>
  <si>
    <t>HKT20210620-001</t>
  </si>
  <si>
    <t>WM20210624-001</t>
  </si>
  <si>
    <t>WM20210629-001</t>
  </si>
  <si>
    <t>Further sample details can be found in the Supplementary material (PDF file) accompanying this datafile.</t>
  </si>
  <si>
    <t>not analysed</t>
  </si>
  <si>
    <t>Major element data from Actlabs (wt%)</t>
  </si>
  <si>
    <t>Normalized data (wt%)</t>
  </si>
  <si>
    <t>Trace element data from Actlabs (ppm)</t>
  </si>
  <si>
    <r>
      <rPr>
        <b/>
        <sz val="9"/>
        <color theme="1"/>
        <rFont val="Symbol"/>
        <family val="1"/>
        <charset val="2"/>
      </rPr>
      <t>d</t>
    </r>
    <r>
      <rPr>
        <b/>
        <sz val="9"/>
        <color theme="1"/>
        <rFont val="Calibri"/>
        <family val="2"/>
        <scheme val="minor"/>
      </rPr>
      <t>D  (‰)</t>
    </r>
  </si>
  <si>
    <r>
      <t>H</t>
    </r>
    <r>
      <rPr>
        <b/>
        <vertAlign val="subscript"/>
        <sz val="9"/>
        <color theme="1"/>
        <rFont val="Calibri"/>
        <family val="2"/>
        <scheme val="minor"/>
      </rPr>
      <t>2</t>
    </r>
    <r>
      <rPr>
        <b/>
        <sz val="9"/>
        <color theme="1"/>
        <rFont val="Calibri"/>
        <family val="2"/>
        <scheme val="minor"/>
      </rPr>
      <t>O (wt%)</t>
    </r>
  </si>
  <si>
    <t>UOB MORB reference material</t>
  </si>
  <si>
    <r>
      <rPr>
        <b/>
        <sz val="9"/>
        <color theme="1"/>
        <rFont val="Symbol"/>
        <family val="1"/>
        <charset val="2"/>
      </rPr>
      <t>D</t>
    </r>
    <r>
      <rPr>
        <b/>
        <sz val="9"/>
        <color theme="1"/>
        <rFont val="Calibri"/>
        <family val="2"/>
        <scheme val="minor"/>
      </rPr>
      <t>'</t>
    </r>
    <r>
      <rPr>
        <b/>
        <vertAlign val="superscript"/>
        <sz val="9"/>
        <color theme="1"/>
        <rFont val="Calibri"/>
        <family val="2"/>
        <scheme val="minor"/>
      </rPr>
      <t>17</t>
    </r>
    <r>
      <rPr>
        <b/>
        <sz val="9"/>
        <color theme="1"/>
        <rFont val="Calibri"/>
        <family val="2"/>
        <scheme val="minor"/>
      </rPr>
      <t>O</t>
    </r>
    <r>
      <rPr>
        <b/>
        <sz val="9"/>
        <color theme="1"/>
        <rFont val="Calibri"/>
        <family val="1"/>
        <charset val="2"/>
        <scheme val="minor"/>
      </rPr>
      <t>, 0.5305 VSMOW**</t>
    </r>
  </si>
  <si>
    <r>
      <t xml:space="preserve">**Note that 26 repeated analyses of San Carlos Olivine yielded a mean </t>
    </r>
    <r>
      <rPr>
        <sz val="9"/>
        <color theme="1"/>
        <rFont val="Calibri"/>
        <family val="2"/>
      </rPr>
      <t>Δ</t>
    </r>
    <r>
      <rPr>
        <sz val="9"/>
        <color theme="1"/>
        <rFont val="Calibri"/>
        <family val="2"/>
        <scheme val="minor"/>
      </rPr>
      <t xml:space="preserve">'17O, 0.5305 VSMOW value of -0.049 </t>
    </r>
    <r>
      <rPr>
        <sz val="9"/>
        <color theme="1"/>
        <rFont val="Calibri"/>
        <family val="2"/>
      </rPr>
      <t>±0.008 (1σ</t>
    </r>
    <r>
      <rPr>
        <sz val="9"/>
        <color theme="1"/>
        <rFont val="Calibri"/>
        <family val="2"/>
        <scheme val="minor"/>
      </rPr>
      <t>).</t>
    </r>
  </si>
  <si>
    <r>
      <t>δ</t>
    </r>
    <r>
      <rPr>
        <b/>
        <vertAlign val="superscript"/>
        <sz val="9"/>
        <color theme="1"/>
        <rFont val="Calibri"/>
        <family val="2"/>
        <scheme val="minor"/>
      </rPr>
      <t>18</t>
    </r>
    <r>
      <rPr>
        <b/>
        <sz val="9"/>
        <color theme="1"/>
        <rFont val="Calibri"/>
        <family val="2"/>
        <scheme val="minor"/>
      </rPr>
      <t>O (‰)</t>
    </r>
  </si>
  <si>
    <r>
      <t xml:space="preserve">Note that water concentration is detected by peak integration if its content is greater than ~0.02-0.04 wt.%; precision on D/H at water concentrations &lt;0.1 wt.% is ±8 ‰ and ±5 ‰ at higher concentrations. See </t>
    </r>
    <r>
      <rPr>
        <b/>
        <sz val="9"/>
        <color theme="1"/>
        <rFont val="Calibri"/>
        <family val="2"/>
      </rPr>
      <t>Methods</t>
    </r>
    <r>
      <rPr>
        <sz val="9"/>
        <color theme="1"/>
        <rFont val="Calibri"/>
        <family val="2"/>
      </rPr>
      <t xml:space="preserve"> for further information.</t>
    </r>
  </si>
  <si>
    <r>
      <t xml:space="preserve">All </t>
    </r>
    <r>
      <rPr>
        <sz val="9"/>
        <color rgb="FF2A2A2A"/>
        <rFont val="Calibri"/>
        <family val="2"/>
        <scheme val="minor"/>
      </rPr>
      <t>oxygen and hydrogen isotopic data (including water contents in wt%) in this study were obtained at the University of Oregon (UO), Eugene, Oregon, USA on glassy sample chips.</t>
    </r>
    <r>
      <rPr>
        <sz val="9"/>
        <color theme="1"/>
        <rFont val="Calibri"/>
        <family val="2"/>
        <scheme val="minor"/>
      </rPr>
      <t xml:space="preserve"> Full analytical details including information about standards run concurrently with the Icelandic samples are provided in the </t>
    </r>
    <r>
      <rPr>
        <b/>
        <sz val="9"/>
        <color theme="1"/>
        <rFont val="Calibri"/>
        <family val="2"/>
        <scheme val="minor"/>
      </rPr>
      <t>Methods</t>
    </r>
    <r>
      <rPr>
        <sz val="9"/>
        <color theme="1"/>
        <rFont val="Calibri"/>
        <family val="2"/>
        <scheme val="minor"/>
      </rPr>
      <t xml:space="preserve"> section of the main manuscript.</t>
    </r>
  </si>
  <si>
    <r>
      <t xml:space="preserve">Whole rock sample powders were analysed for major and trace elements at Activation Laboratories Ltd., Ancaster, Canada using their research grade package 4LITHORES. Full details are provided in the </t>
    </r>
    <r>
      <rPr>
        <b/>
        <sz val="9"/>
        <color rgb="FF1C1D1E"/>
        <rFont val="Calibri"/>
        <family val="2"/>
        <scheme val="minor"/>
      </rPr>
      <t>Methods</t>
    </r>
    <r>
      <rPr>
        <sz val="9"/>
        <color rgb="FF1C1D1E"/>
        <rFont val="Calibri"/>
        <family val="2"/>
        <scheme val="minor"/>
      </rPr>
      <t xml:space="preserve"> section of the main manuscript. Detection limits, standards and duplicates are provided in a separate tab in this file. </t>
    </r>
  </si>
  <si>
    <t>Olivine</t>
  </si>
  <si>
    <t>Comment</t>
  </si>
  <si>
    <t>FeO</t>
  </si>
  <si>
    <t>NiO</t>
  </si>
  <si>
    <t>Fo</t>
  </si>
  <si>
    <t>20210320_001 micro pt2</t>
  </si>
  <si>
    <t>20210320_001 micro pt3</t>
  </si>
  <si>
    <t>20210320_001 micro pt4</t>
  </si>
  <si>
    <t>20210320_001 glom pt5</t>
  </si>
  <si>
    <t>20210320_001 glom pt6</t>
  </si>
  <si>
    <t>20210320_001 micro pt7</t>
  </si>
  <si>
    <t>20210320_001 micro pt8</t>
  </si>
  <si>
    <t>20210320_001 macro core pt9</t>
  </si>
  <si>
    <t>20210320_001 macro core pt10</t>
  </si>
  <si>
    <t>20210320_001 macro rim pt11</t>
  </si>
  <si>
    <t>20210320_001 macro rim pt12</t>
  </si>
  <si>
    <t>20210320_001 macro core pt13</t>
  </si>
  <si>
    <t>20210320_001 macro mantle pt14</t>
  </si>
  <si>
    <t>20210320_001 macro mantle pt15</t>
  </si>
  <si>
    <t>Plagioclase</t>
  </si>
  <si>
    <t>An</t>
  </si>
  <si>
    <t>Ab</t>
  </si>
  <si>
    <t>Or</t>
  </si>
  <si>
    <t>20210320-001 micro pt1</t>
  </si>
  <si>
    <t>20210320-001 micro pt2</t>
  </si>
  <si>
    <t>20210320-001 micro pt3</t>
  </si>
  <si>
    <t>20210320-001 micro pt4</t>
  </si>
  <si>
    <t>20210320-001 macro core pt5</t>
  </si>
  <si>
    <t>20210320-001 macro core pt6</t>
  </si>
  <si>
    <t>20210320-001 macro rim pt7</t>
  </si>
  <si>
    <t>20210320-001 macro rim pt8</t>
  </si>
  <si>
    <t>20210320-001 macro rim pt9</t>
  </si>
  <si>
    <t>20210320-001 macro rim pt10</t>
  </si>
  <si>
    <t>20210320-001 glom pt11</t>
  </si>
  <si>
    <t>20210320-001 micro pt12</t>
  </si>
  <si>
    <t>20210320-001 micro pt13</t>
  </si>
  <si>
    <t>20210320-001 glom pt14</t>
  </si>
  <si>
    <t>Cr2O3</t>
  </si>
  <si>
    <r>
      <t xml:space="preserve">All mineral data were obtained at the University of Iceland on a JEOL JXA-8230 electron probe microanalyzer (EPMA); see </t>
    </r>
    <r>
      <rPr>
        <b/>
        <sz val="9"/>
        <color theme="1"/>
        <rFont val="Calibri"/>
        <family val="2"/>
        <scheme val="minor"/>
      </rPr>
      <t>Methods</t>
    </r>
    <r>
      <rPr>
        <sz val="9"/>
        <color theme="1"/>
        <rFont val="Calibri"/>
        <family val="2"/>
        <scheme val="minor"/>
      </rPr>
      <t xml:space="preserve"> for further information.</t>
    </r>
  </si>
  <si>
    <t>Title: Diverse mantle components with invariant oxygen isotopes in the 2021 Fagradalsfjall eruption, Iceland</t>
  </si>
  <si>
    <r>
      <t xml:space="preserve">Authors: I.N. Bindeman, F.M. Deegan, V.R. Troll, T. Thordarson, A. Höskuldsson, W. Moreland, </t>
    </r>
    <r>
      <rPr>
        <b/>
        <sz val="28"/>
        <color theme="1"/>
        <rFont val="Calibri"/>
        <family val="2"/>
        <scheme val="minor"/>
      </rPr>
      <t>E.U. Zorn, A.V. Shevchenko, T. R. Walter</t>
    </r>
  </si>
  <si>
    <t>Representative mineral analyses</t>
  </si>
  <si>
    <t>Contents: Supplementary Datafile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</si>
</sst>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"/>
    <numFmt numFmtId="165" formatCode="0.0"/>
  </numFmts>
  <fonts count="2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9"/>
      <color rgb="FF000000"/>
      <name val="Calibri"/>
      <family val="2"/>
      <scheme val="minor"/>
    </font>
    <font>
      <b/>
      <i/>
      <sz val="9"/>
      <color rgb="FF000000"/>
      <name val="Calibri"/>
      <family val="2"/>
      <scheme val="minor"/>
    </font>
    <font>
      <b/>
      <sz val="9"/>
      <color rgb="FF000000"/>
      <name val="Calibri"/>
      <family val="2"/>
      <scheme val="minor"/>
    </font>
    <font>
      <sz val="9"/>
      <color rgb="FF000000"/>
      <name val="Calibri"/>
      <family val="2"/>
    </font>
    <font>
      <sz val="9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sz val="9"/>
      <color rgb="FF1C1D1E"/>
      <name val="Calibri"/>
      <family val="2"/>
      <scheme val="minor"/>
    </font>
    <font>
      <sz val="9"/>
      <color rgb="FF2A2A2A"/>
      <name val="Calibri"/>
      <family val="2"/>
      <scheme val="minor"/>
    </font>
    <font>
      <b/>
      <sz val="9"/>
      <color theme="1"/>
      <name val="Symbol"/>
      <family val="1"/>
      <charset val="2"/>
    </font>
    <font>
      <b/>
      <vertAlign val="superscript"/>
      <sz val="9"/>
      <color theme="1"/>
      <name val="Calibri"/>
      <family val="2"/>
      <scheme val="minor"/>
    </font>
    <font>
      <b/>
      <sz val="9"/>
      <color theme="1"/>
      <name val="Calibri"/>
      <family val="1"/>
      <charset val="2"/>
      <scheme val="minor"/>
    </font>
    <font>
      <b/>
      <sz val="9"/>
      <color theme="1"/>
      <name val="Calibri"/>
      <family val="2"/>
    </font>
    <font>
      <sz val="9"/>
      <color theme="1"/>
      <name val="Calibri"/>
      <family val="2"/>
    </font>
    <font>
      <b/>
      <vertAlign val="subscript"/>
      <sz val="9"/>
      <color theme="1"/>
      <name val="Calibri"/>
      <family val="2"/>
      <scheme val="minor"/>
    </font>
    <font>
      <b/>
      <sz val="9"/>
      <color rgb="FF1C1D1E"/>
      <name val="Calibri"/>
      <family val="2"/>
      <scheme val="minor"/>
    </font>
    <font>
      <sz val="24"/>
      <color theme="1"/>
      <name val="Calibri"/>
      <family val="2"/>
      <scheme val="minor"/>
    </font>
    <font>
      <sz val="48"/>
      <color theme="1"/>
      <name val="Calibri"/>
      <family val="2"/>
      <scheme val="minor"/>
    </font>
    <font>
      <b/>
      <sz val="28"/>
      <color theme="1"/>
      <name val="Calibri"/>
      <family val="2"/>
      <scheme val="minor"/>
    </font>
    <font>
      <sz val="28"/>
      <color theme="1"/>
      <name val="Calibri"/>
      <family val="2"/>
      <scheme val="minor"/>
    </font>
    <font>
      <b/>
      <sz val="28"/>
      <color rgb="FF21212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double">
        <color rgb="FF000000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2" fillId="0" borderId="0" xfId="0" applyFont="1" applyAlignment="1">
      <alignment horizontal="left"/>
    </xf>
    <xf numFmtId="0" fontId="2" fillId="0" borderId="0" xfId="0" applyFont="1" applyAlignment="1">
      <alignment horizontal="right"/>
    </xf>
    <xf numFmtId="0" fontId="0" fillId="0" borderId="0" xfId="0" applyFont="1"/>
    <xf numFmtId="0" fontId="3" fillId="0" borderId="0" xfId="0" applyFont="1" applyBorder="1" applyAlignment="1">
      <alignment horizontal="left"/>
    </xf>
    <xf numFmtId="0" fontId="2" fillId="0" borderId="0" xfId="0" applyFont="1" applyBorder="1" applyAlignment="1">
      <alignment horizontal="right"/>
    </xf>
    <xf numFmtId="0" fontId="3" fillId="0" borderId="0" xfId="0" applyFont="1" applyAlignment="1">
      <alignment horizontal="left"/>
    </xf>
    <xf numFmtId="0" fontId="4" fillId="0" borderId="0" xfId="0" applyFont="1" applyAlignment="1">
      <alignment horizontal="left"/>
    </xf>
    <xf numFmtId="0" fontId="4" fillId="0" borderId="0" xfId="0" applyFont="1" applyAlignment="1">
      <alignment horizontal="right"/>
    </xf>
    <xf numFmtId="0" fontId="1" fillId="0" borderId="0" xfId="0" applyFont="1"/>
    <xf numFmtId="0" fontId="4" fillId="0" borderId="1" xfId="0" applyFont="1" applyBorder="1" applyAlignment="1">
      <alignment horizontal="left"/>
    </xf>
    <xf numFmtId="0" fontId="4" fillId="0" borderId="1" xfId="0" applyFont="1" applyBorder="1" applyAlignment="1">
      <alignment horizontal="right"/>
    </xf>
    <xf numFmtId="2" fontId="4" fillId="0" borderId="0" xfId="0" applyNumberFormat="1" applyFont="1" applyAlignment="1">
      <alignment horizontal="right"/>
    </xf>
    <xf numFmtId="2" fontId="4" fillId="0" borderId="1" xfId="0" applyNumberFormat="1" applyFont="1" applyBorder="1" applyAlignment="1">
      <alignment horizontal="right"/>
    </xf>
    <xf numFmtId="2" fontId="2" fillId="0" borderId="0" xfId="0" applyNumberFormat="1" applyFont="1" applyBorder="1" applyAlignment="1">
      <alignment horizontal="right"/>
    </xf>
    <xf numFmtId="2" fontId="2" fillId="0" borderId="0" xfId="0" applyNumberFormat="1" applyFont="1" applyAlignment="1">
      <alignment horizontal="right"/>
    </xf>
    <xf numFmtId="2" fontId="0" fillId="0" borderId="0" xfId="0" applyNumberFormat="1" applyFont="1"/>
    <xf numFmtId="9" fontId="5" fillId="0" borderId="0" xfId="0" applyNumberFormat="1" applyFont="1" applyAlignment="1">
      <alignment horizontal="left"/>
    </xf>
    <xf numFmtId="9" fontId="2" fillId="0" borderId="0" xfId="0" applyNumberFormat="1" applyFont="1" applyAlignment="1">
      <alignment horizontal="left"/>
    </xf>
    <xf numFmtId="0" fontId="6" fillId="0" borderId="0" xfId="0" applyFont="1"/>
    <xf numFmtId="0" fontId="6" fillId="0" borderId="0" xfId="0" applyFont="1" applyAlignment="1">
      <alignment horizontal="left"/>
    </xf>
    <xf numFmtId="0" fontId="7" fillId="0" borderId="0" xfId="0" applyFont="1" applyAlignment="1">
      <alignment horizontal="left"/>
    </xf>
    <xf numFmtId="0" fontId="0" fillId="0" borderId="0" xfId="0" applyAlignment="1">
      <alignment horizontal="left"/>
    </xf>
    <xf numFmtId="0" fontId="1" fillId="0" borderId="0" xfId="0" applyFont="1" applyAlignment="1">
      <alignment horizontal="left"/>
    </xf>
    <xf numFmtId="2" fontId="6" fillId="0" borderId="0" xfId="0" applyNumberFormat="1" applyFont="1" applyAlignment="1">
      <alignment horizontal="left"/>
    </xf>
    <xf numFmtId="0" fontId="8" fillId="0" borderId="0" xfId="0" applyFont="1"/>
    <xf numFmtId="164" fontId="6" fillId="0" borderId="0" xfId="0" applyNumberFormat="1" applyFont="1" applyAlignment="1">
      <alignment horizontal="left"/>
    </xf>
    <xf numFmtId="165" fontId="6" fillId="0" borderId="0" xfId="0" applyNumberFormat="1" applyFont="1" applyAlignment="1">
      <alignment horizontal="left"/>
    </xf>
    <xf numFmtId="49" fontId="7" fillId="0" borderId="0" xfId="0" applyNumberFormat="1" applyFont="1" applyAlignment="1">
      <alignment wrapText="1"/>
    </xf>
    <xf numFmtId="49" fontId="7" fillId="0" borderId="0" xfId="0" applyNumberFormat="1" applyFont="1" applyAlignment="1">
      <alignment horizontal="left" wrapText="1"/>
    </xf>
    <xf numFmtId="49" fontId="1" fillId="0" borderId="0" xfId="0" applyNumberFormat="1" applyFont="1" applyAlignment="1">
      <alignment wrapText="1"/>
    </xf>
    <xf numFmtId="49" fontId="12" fillId="0" borderId="0" xfId="0" applyNumberFormat="1" applyFont="1" applyAlignment="1">
      <alignment horizontal="left" wrapText="1"/>
    </xf>
    <xf numFmtId="49" fontId="12" fillId="0" borderId="0" xfId="0" applyNumberFormat="1" applyFont="1" applyAlignment="1">
      <alignment wrapText="1"/>
    </xf>
    <xf numFmtId="0" fontId="14" fillId="0" borderId="0" xfId="0" applyFont="1" applyAlignment="1">
      <alignment vertical="center"/>
    </xf>
    <xf numFmtId="0" fontId="17" fillId="0" borderId="0" xfId="0" applyFont="1"/>
    <xf numFmtId="0" fontId="18" fillId="0" borderId="0" xfId="0" applyFont="1"/>
    <xf numFmtId="0" fontId="19" fillId="0" borderId="0" xfId="0" applyFont="1" applyAlignment="1">
      <alignment vertical="center"/>
    </xf>
    <xf numFmtId="0" fontId="20" fillId="0" borderId="0" xfId="0" applyFont="1"/>
    <xf numFmtId="0" fontId="20" fillId="0" borderId="0" xfId="0" applyFont="1" applyAlignment="1">
      <alignment vertical="center"/>
    </xf>
    <xf numFmtId="0" fontId="21" fillId="0" borderId="0" xfId="0" applyFont="1" applyAlignment="1">
      <alignment vertical="center"/>
    </xf>
    <xf numFmtId="0" fontId="19" fillId="0" borderId="0" xfId="0" applyFont="1"/>
    <xf numFmtId="0" fontId="7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155BCB-5FA2-46FC-BE89-4BDE99047E39}">
  <dimension ref="A1:AC10"/>
  <sheetViews>
    <sheetView showGridLines="0" tabSelected="1" zoomScale="70" zoomScaleNormal="70" workbookViewId="0">
      <selection activeCell="J6" sqref="J6"/>
    </sheetView>
  </sheetViews>
  <sheetFormatPr defaultRowHeight="31.5"/>
  <cols>
    <col min="1" max="16384" width="9.140625" style="34"/>
  </cols>
  <sheetData>
    <row r="1" spans="1:29" s="37" customFormat="1" ht="36">
      <c r="A1" s="36" t="s">
        <v>231</v>
      </c>
    </row>
    <row r="2" spans="1:29" s="37" customFormat="1" ht="36">
      <c r="A2" s="38"/>
    </row>
    <row r="3" spans="1:29" s="37" customFormat="1" ht="36">
      <c r="A3" s="39" t="s">
        <v>232</v>
      </c>
    </row>
    <row r="4" spans="1:29" s="37" customFormat="1" ht="36"/>
    <row r="5" spans="1:29" s="37" customFormat="1" ht="36">
      <c r="A5" s="40" t="s">
        <v>234</v>
      </c>
    </row>
    <row r="6" spans="1:29" ht="61.5">
      <c r="A6" s="35"/>
      <c r="B6" s="35"/>
      <c r="C6" s="35"/>
      <c r="D6" s="35"/>
      <c r="E6" s="35"/>
      <c r="F6" s="35"/>
      <c r="G6" s="35"/>
      <c r="H6" s="35"/>
      <c r="I6" s="35"/>
      <c r="J6" s="35"/>
      <c r="K6" s="35"/>
      <c r="L6" s="35"/>
      <c r="M6" s="35"/>
      <c r="N6" s="35"/>
      <c r="O6" s="35"/>
      <c r="P6" s="35"/>
      <c r="Q6" s="35"/>
      <c r="R6" s="35"/>
      <c r="S6" s="35"/>
      <c r="T6" s="35"/>
      <c r="U6" s="35"/>
      <c r="V6" s="35"/>
      <c r="W6" s="35"/>
      <c r="X6" s="35"/>
      <c r="Y6" s="35"/>
      <c r="Z6" s="35"/>
      <c r="AA6" s="35"/>
      <c r="AB6" s="35"/>
      <c r="AC6" s="35"/>
    </row>
    <row r="7" spans="1:29" ht="61.5">
      <c r="A7" s="35"/>
      <c r="B7" s="35"/>
      <c r="C7" s="35"/>
      <c r="D7" s="35"/>
      <c r="E7" s="35"/>
      <c r="F7" s="35"/>
      <c r="G7" s="35"/>
      <c r="H7" s="35"/>
      <c r="I7" s="35"/>
      <c r="J7" s="35"/>
      <c r="K7" s="35"/>
      <c r="L7" s="35"/>
      <c r="M7" s="35"/>
      <c r="N7" s="35"/>
      <c r="O7" s="35"/>
      <c r="P7" s="35"/>
      <c r="Q7" s="35"/>
      <c r="R7" s="35"/>
      <c r="S7" s="35"/>
      <c r="T7" s="35"/>
      <c r="U7" s="35"/>
      <c r="V7" s="35"/>
      <c r="W7" s="35"/>
      <c r="X7" s="35"/>
      <c r="Y7" s="35"/>
      <c r="Z7" s="35"/>
      <c r="AA7" s="35"/>
      <c r="AB7" s="35"/>
      <c r="AC7" s="35"/>
    </row>
    <row r="8" spans="1:29" ht="61.5">
      <c r="A8" s="35"/>
      <c r="B8" s="35"/>
      <c r="C8" s="35"/>
      <c r="D8" s="35"/>
      <c r="E8" s="35"/>
      <c r="F8" s="35"/>
      <c r="G8" s="35"/>
      <c r="H8" s="35"/>
      <c r="I8" s="35"/>
      <c r="J8" s="35"/>
      <c r="K8" s="35"/>
      <c r="L8" s="35"/>
      <c r="M8" s="35"/>
      <c r="N8" s="35"/>
      <c r="O8" s="35"/>
      <c r="P8" s="35"/>
      <c r="Q8" s="35"/>
      <c r="R8" s="35"/>
      <c r="S8" s="35"/>
      <c r="T8" s="35"/>
      <c r="U8" s="35"/>
      <c r="V8" s="35"/>
      <c r="W8" s="35"/>
      <c r="X8" s="35"/>
      <c r="Y8" s="35"/>
      <c r="Z8" s="35"/>
      <c r="AA8" s="35"/>
      <c r="AB8" s="35"/>
      <c r="AC8" s="35"/>
    </row>
    <row r="9" spans="1:29" ht="61.5">
      <c r="A9" s="35"/>
      <c r="B9" s="35"/>
      <c r="C9" s="35"/>
      <c r="D9" s="35"/>
      <c r="E9" s="35"/>
      <c r="F9" s="35"/>
      <c r="G9" s="35"/>
      <c r="H9" s="35"/>
      <c r="I9" s="35"/>
      <c r="J9" s="35"/>
      <c r="K9" s="35"/>
      <c r="L9" s="35"/>
      <c r="M9" s="35"/>
      <c r="N9" s="35"/>
      <c r="O9" s="35"/>
      <c r="P9" s="35"/>
      <c r="Q9" s="35"/>
      <c r="R9" s="35"/>
      <c r="S9" s="35"/>
      <c r="T9" s="35"/>
      <c r="U9" s="35"/>
      <c r="V9" s="35"/>
      <c r="W9" s="35"/>
      <c r="X9" s="35"/>
      <c r="Y9" s="35"/>
      <c r="Z9" s="35"/>
      <c r="AA9" s="35"/>
      <c r="AB9" s="35"/>
      <c r="AC9" s="35"/>
    </row>
    <row r="10" spans="1:29" ht="61.5">
      <c r="A10" s="35"/>
      <c r="B10" s="35"/>
      <c r="C10" s="35"/>
      <c r="D10" s="35"/>
      <c r="E10" s="35"/>
      <c r="F10" s="35"/>
      <c r="G10" s="35"/>
      <c r="H10" s="35"/>
      <c r="I10" s="35"/>
      <c r="J10" s="35"/>
      <c r="K10" s="35"/>
      <c r="L10" s="35"/>
      <c r="M10" s="35"/>
      <c r="N10" s="35"/>
      <c r="O10" s="35"/>
      <c r="P10" s="35"/>
      <c r="Q10" s="35"/>
      <c r="R10" s="35"/>
      <c r="S10" s="35"/>
      <c r="T10" s="35"/>
      <c r="U10" s="35"/>
      <c r="V10" s="35"/>
      <c r="W10" s="35"/>
      <c r="X10" s="35"/>
      <c r="Y10" s="35"/>
      <c r="Z10" s="35"/>
      <c r="AA10" s="35"/>
      <c r="AB10" s="35"/>
      <c r="AC10" s="35"/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C0B1CE-74B7-436B-B14F-BF71601A1420}">
  <dimension ref="A1:BT38"/>
  <sheetViews>
    <sheetView workbookViewId="0">
      <selection activeCell="L42" sqref="L42"/>
    </sheetView>
  </sheetViews>
  <sheetFormatPr defaultRowHeight="15"/>
  <cols>
    <col min="1" max="1" width="25.85546875" style="22" customWidth="1"/>
    <col min="2" max="25" width="9.140625" style="22"/>
    <col min="26" max="26" width="10.28515625" style="22" customWidth="1"/>
    <col min="27" max="16384" width="9.140625" style="22"/>
  </cols>
  <sheetData>
    <row r="1" spans="1:72">
      <c r="A1" s="20"/>
      <c r="B1" s="20"/>
      <c r="C1" s="21" t="s">
        <v>180</v>
      </c>
      <c r="D1" s="20"/>
      <c r="E1" s="20"/>
      <c r="F1" s="20"/>
      <c r="G1" s="20"/>
      <c r="H1" s="20"/>
      <c r="I1" s="20"/>
      <c r="J1" s="20"/>
      <c r="K1" s="20"/>
      <c r="L1" s="20"/>
      <c r="M1" s="20"/>
      <c r="N1" s="20"/>
      <c r="O1" s="21" t="s">
        <v>181</v>
      </c>
      <c r="P1" s="20"/>
      <c r="Q1" s="20"/>
      <c r="R1" s="20"/>
      <c r="S1" s="20"/>
      <c r="T1" s="20"/>
      <c r="U1" s="20"/>
      <c r="V1" s="20"/>
      <c r="W1" s="20"/>
      <c r="X1" s="20"/>
      <c r="Y1" s="20"/>
      <c r="Z1" s="20"/>
      <c r="AA1" s="20"/>
      <c r="AB1" s="21" t="s">
        <v>182</v>
      </c>
      <c r="AC1" s="20"/>
      <c r="AD1" s="20"/>
      <c r="AE1" s="20"/>
      <c r="AF1" s="20"/>
      <c r="AG1" s="20"/>
      <c r="AH1" s="20"/>
      <c r="AI1" s="20"/>
      <c r="AJ1" s="20"/>
      <c r="AK1" s="20"/>
      <c r="AL1" s="20"/>
      <c r="AM1" s="20"/>
      <c r="AN1" s="20"/>
      <c r="AO1" s="20"/>
      <c r="AP1" s="20"/>
      <c r="AQ1" s="20"/>
      <c r="AR1" s="20"/>
      <c r="AS1" s="20"/>
      <c r="AT1" s="20"/>
      <c r="AU1" s="20"/>
      <c r="AV1" s="20"/>
      <c r="AW1" s="20"/>
      <c r="AX1" s="20"/>
      <c r="AY1" s="20"/>
      <c r="AZ1" s="20"/>
      <c r="BA1" s="20"/>
      <c r="BB1" s="20"/>
      <c r="BC1" s="20"/>
      <c r="BD1" s="20"/>
      <c r="BE1" s="20"/>
      <c r="BF1" s="20"/>
      <c r="BG1" s="20"/>
      <c r="BH1" s="20"/>
      <c r="BI1" s="20"/>
      <c r="BJ1" s="20"/>
      <c r="BK1" s="20"/>
      <c r="BL1" s="20"/>
      <c r="BM1" s="20"/>
      <c r="BN1" s="20"/>
      <c r="BO1" s="20"/>
      <c r="BP1" s="20"/>
      <c r="BQ1" s="20"/>
      <c r="BR1" s="20"/>
      <c r="BS1" s="20"/>
      <c r="BT1" s="20"/>
    </row>
    <row r="2" spans="1:72" s="23" customFormat="1">
      <c r="A2" s="21" t="s">
        <v>117</v>
      </c>
      <c r="B2" s="21" t="s">
        <v>153</v>
      </c>
      <c r="C2" s="21" t="s">
        <v>1</v>
      </c>
      <c r="D2" s="21" t="s">
        <v>2</v>
      </c>
      <c r="E2" s="21" t="s">
        <v>118</v>
      </c>
      <c r="F2" s="21" t="s">
        <v>4</v>
      </c>
      <c r="G2" s="21" t="s">
        <v>5</v>
      </c>
      <c r="H2" s="21" t="s">
        <v>6</v>
      </c>
      <c r="I2" s="21" t="s">
        <v>7</v>
      </c>
      <c r="J2" s="21" t="s">
        <v>8</v>
      </c>
      <c r="K2" s="21" t="s">
        <v>9</v>
      </c>
      <c r="L2" s="21" t="s">
        <v>10</v>
      </c>
      <c r="M2" s="21" t="s">
        <v>119</v>
      </c>
      <c r="N2" s="21" t="s">
        <v>120</v>
      </c>
      <c r="O2" s="21" t="s">
        <v>1</v>
      </c>
      <c r="P2" s="21" t="s">
        <v>2</v>
      </c>
      <c r="Q2" s="21" t="s">
        <v>118</v>
      </c>
      <c r="R2" s="21" t="s">
        <v>4</v>
      </c>
      <c r="S2" s="21" t="s">
        <v>5</v>
      </c>
      <c r="T2" s="21" t="s">
        <v>6</v>
      </c>
      <c r="U2" s="21" t="s">
        <v>7</v>
      </c>
      <c r="V2" s="21" t="s">
        <v>8</v>
      </c>
      <c r="W2" s="21" t="s">
        <v>9</v>
      </c>
      <c r="X2" s="21" t="s">
        <v>10</v>
      </c>
      <c r="Y2" s="21" t="s">
        <v>11</v>
      </c>
      <c r="Z2" s="21" t="s">
        <v>128</v>
      </c>
      <c r="AA2" s="21" t="s">
        <v>121</v>
      </c>
      <c r="AB2" s="21" t="s">
        <v>12</v>
      </c>
      <c r="AC2" s="21" t="s">
        <v>13</v>
      </c>
      <c r="AD2" s="21" t="s">
        <v>14</v>
      </c>
      <c r="AE2" s="21" t="s">
        <v>15</v>
      </c>
      <c r="AF2" s="21" t="s">
        <v>16</v>
      </c>
      <c r="AG2" s="21" t="s">
        <v>17</v>
      </c>
      <c r="AH2" s="21" t="s">
        <v>18</v>
      </c>
      <c r="AI2" s="21" t="s">
        <v>19</v>
      </c>
      <c r="AJ2" s="21" t="s">
        <v>20</v>
      </c>
      <c r="AK2" s="21" t="s">
        <v>21</v>
      </c>
      <c r="AL2" s="21" t="s">
        <v>22</v>
      </c>
      <c r="AM2" s="21" t="s">
        <v>23</v>
      </c>
      <c r="AN2" s="21" t="s">
        <v>24</v>
      </c>
      <c r="AO2" s="21" t="s">
        <v>25</v>
      </c>
      <c r="AP2" s="21" t="s">
        <v>26</v>
      </c>
      <c r="AQ2" s="21" t="s">
        <v>27</v>
      </c>
      <c r="AR2" s="21" t="s">
        <v>28</v>
      </c>
      <c r="AS2" s="21" t="s">
        <v>29</v>
      </c>
      <c r="AT2" s="21" t="s">
        <v>30</v>
      </c>
      <c r="AU2" s="21" t="s">
        <v>31</v>
      </c>
      <c r="AV2" s="21" t="s">
        <v>32</v>
      </c>
      <c r="AW2" s="21" t="s">
        <v>33</v>
      </c>
      <c r="AX2" s="21" t="s">
        <v>34</v>
      </c>
      <c r="AY2" s="21" t="s">
        <v>35</v>
      </c>
      <c r="AZ2" s="21" t="s">
        <v>36</v>
      </c>
      <c r="BA2" s="21" t="s">
        <v>37</v>
      </c>
      <c r="BB2" s="21" t="s">
        <v>38</v>
      </c>
      <c r="BC2" s="21" t="s">
        <v>39</v>
      </c>
      <c r="BD2" s="21" t="s">
        <v>40</v>
      </c>
      <c r="BE2" s="21" t="s">
        <v>41</v>
      </c>
      <c r="BF2" s="21" t="s">
        <v>42</v>
      </c>
      <c r="BG2" s="21" t="s">
        <v>43</v>
      </c>
      <c r="BH2" s="21" t="s">
        <v>44</v>
      </c>
      <c r="BI2" s="21" t="s">
        <v>45</v>
      </c>
      <c r="BJ2" s="21" t="s">
        <v>46</v>
      </c>
      <c r="BK2" s="21" t="s">
        <v>47</v>
      </c>
      <c r="BL2" s="21" t="s">
        <v>48</v>
      </c>
      <c r="BM2" s="21" t="s">
        <v>49</v>
      </c>
      <c r="BN2" s="21" t="s">
        <v>50</v>
      </c>
      <c r="BO2" s="21" t="s">
        <v>51</v>
      </c>
      <c r="BP2" s="21" t="s">
        <v>52</v>
      </c>
      <c r="BQ2" s="21" t="s">
        <v>53</v>
      </c>
      <c r="BR2" s="21" t="s">
        <v>54</v>
      </c>
      <c r="BS2" s="21" t="s">
        <v>55</v>
      </c>
      <c r="BT2" s="21" t="s">
        <v>56</v>
      </c>
    </row>
    <row r="3" spans="1:72">
      <c r="A3" s="20" t="s">
        <v>129</v>
      </c>
      <c r="B3" s="20">
        <v>1</v>
      </c>
      <c r="C3" s="24">
        <v>49.6</v>
      </c>
      <c r="D3" s="24">
        <v>15.23</v>
      </c>
      <c r="E3" s="24">
        <v>10.78</v>
      </c>
      <c r="F3" s="24">
        <v>0.17199999999999999</v>
      </c>
      <c r="G3" s="24">
        <v>8.64</v>
      </c>
      <c r="H3" s="24">
        <v>12.76</v>
      </c>
      <c r="I3" s="24">
        <v>1.77</v>
      </c>
      <c r="J3" s="24">
        <v>0.14000000000000001</v>
      </c>
      <c r="K3" s="24">
        <v>0.93100000000000005</v>
      </c>
      <c r="L3" s="24">
        <v>0.09</v>
      </c>
      <c r="M3" s="24">
        <v>-0.52</v>
      </c>
      <c r="N3" s="24">
        <v>100.113</v>
      </c>
      <c r="O3" s="24">
        <v>49.544015262753085</v>
      </c>
      <c r="P3" s="24">
        <v>15.212809525236484</v>
      </c>
      <c r="Q3" s="24">
        <v>10.767832349445126</v>
      </c>
      <c r="R3" s="24">
        <v>0.17180585937890183</v>
      </c>
      <c r="S3" s="24">
        <v>8.6302478199634418</v>
      </c>
      <c r="T3" s="24">
        <v>12.745597474853415</v>
      </c>
      <c r="U3" s="24">
        <v>1.7680021575619549</v>
      </c>
      <c r="V3" s="24">
        <v>0.13984197856422242</v>
      </c>
      <c r="W3" s="24">
        <v>0.92994915745207918</v>
      </c>
      <c r="X3" s="24">
        <v>8.9898414791285838E-2</v>
      </c>
      <c r="Y3" s="24">
        <v>100.00000000000001</v>
      </c>
      <c r="Z3" s="24">
        <v>1.9078441361261773</v>
      </c>
      <c r="AA3" s="24">
        <v>0.15037593984962405</v>
      </c>
      <c r="AB3" s="20">
        <v>42</v>
      </c>
      <c r="AC3" s="20" t="s">
        <v>77</v>
      </c>
      <c r="AD3" s="20">
        <v>282</v>
      </c>
      <c r="AE3" s="20">
        <v>40</v>
      </c>
      <c r="AF3" s="20">
        <v>114</v>
      </c>
      <c r="AG3" s="20">
        <v>17</v>
      </c>
      <c r="AH3" s="20">
        <v>43</v>
      </c>
      <c r="AI3" s="20">
        <v>340</v>
      </c>
      <c r="AJ3" s="20">
        <v>49</v>
      </c>
      <c r="AK3" s="20">
        <v>140</v>
      </c>
      <c r="AL3" s="20">
        <v>140</v>
      </c>
      <c r="AM3" s="20">
        <v>70</v>
      </c>
      <c r="AN3" s="20">
        <v>14</v>
      </c>
      <c r="AO3" s="20">
        <v>1</v>
      </c>
      <c r="AP3" s="20" t="s">
        <v>78</v>
      </c>
      <c r="AQ3" s="20">
        <v>3</v>
      </c>
      <c r="AR3" s="20">
        <v>4</v>
      </c>
      <c r="AS3" s="20" t="s">
        <v>97</v>
      </c>
      <c r="AT3" s="20" t="s">
        <v>98</v>
      </c>
      <c r="AU3" s="20" t="s">
        <v>99</v>
      </c>
      <c r="AV3" s="20">
        <v>2</v>
      </c>
      <c r="AW3" s="20" t="s">
        <v>98</v>
      </c>
      <c r="AX3" s="20" t="s">
        <v>98</v>
      </c>
      <c r="AY3" s="20">
        <v>4.2</v>
      </c>
      <c r="AZ3" s="20">
        <v>10</v>
      </c>
      <c r="BA3" s="20">
        <v>1.35</v>
      </c>
      <c r="BB3" s="20">
        <v>6.7</v>
      </c>
      <c r="BC3" s="20">
        <v>2</v>
      </c>
      <c r="BD3" s="20">
        <v>0.74</v>
      </c>
      <c r="BE3" s="20">
        <v>2.7</v>
      </c>
      <c r="BF3" s="20">
        <v>0.5</v>
      </c>
      <c r="BG3" s="20">
        <v>3.3</v>
      </c>
      <c r="BH3" s="20">
        <v>0.7</v>
      </c>
      <c r="BI3" s="20">
        <v>2</v>
      </c>
      <c r="BJ3" s="20">
        <v>0.28999999999999998</v>
      </c>
      <c r="BK3" s="20">
        <v>1.8</v>
      </c>
      <c r="BL3" s="20">
        <v>0.28999999999999998</v>
      </c>
      <c r="BM3" s="20">
        <v>1.3</v>
      </c>
      <c r="BN3" s="20">
        <v>0.3</v>
      </c>
      <c r="BO3" s="20" t="s">
        <v>77</v>
      </c>
      <c r="BP3" s="20" t="s">
        <v>100</v>
      </c>
      <c r="BQ3" s="20" t="s">
        <v>78</v>
      </c>
      <c r="BR3" s="20" t="s">
        <v>101</v>
      </c>
      <c r="BS3" s="20">
        <v>0.3</v>
      </c>
      <c r="BT3" s="20">
        <v>0.1</v>
      </c>
    </row>
    <row r="4" spans="1:72">
      <c r="A4" s="20" t="s">
        <v>130</v>
      </c>
      <c r="B4" s="20">
        <v>3</v>
      </c>
      <c r="C4" s="24">
        <v>49.21</v>
      </c>
      <c r="D4" s="24">
        <v>15.19</v>
      </c>
      <c r="E4" s="24">
        <v>10.9</v>
      </c>
      <c r="F4" s="24">
        <v>0.17399999999999999</v>
      </c>
      <c r="G4" s="24">
        <v>8.4499999999999993</v>
      </c>
      <c r="H4" s="24">
        <v>12.84</v>
      </c>
      <c r="I4" s="24">
        <v>1.86</v>
      </c>
      <c r="J4" s="24">
        <v>0.14000000000000001</v>
      </c>
      <c r="K4" s="24">
        <v>0.93799999999999994</v>
      </c>
      <c r="L4" s="24">
        <v>0.09</v>
      </c>
      <c r="M4" s="24">
        <v>-0.71</v>
      </c>
      <c r="N4" s="24">
        <v>99.79200000000003</v>
      </c>
      <c r="O4" s="24">
        <v>49.312570145903464</v>
      </c>
      <c r="P4" s="24">
        <v>15.221661054994385</v>
      </c>
      <c r="Q4" s="24">
        <v>10.922719256052586</v>
      </c>
      <c r="R4" s="24">
        <v>0.1743626743626743</v>
      </c>
      <c r="S4" s="24">
        <v>8.4676126342792983</v>
      </c>
      <c r="T4" s="24">
        <v>12.866762866762862</v>
      </c>
      <c r="U4" s="24">
        <v>1.8638768638768635</v>
      </c>
      <c r="V4" s="24">
        <v>0.1402918069584736</v>
      </c>
      <c r="W4" s="24">
        <v>0.93995510662177295</v>
      </c>
      <c r="X4" s="24">
        <v>9.018759018759015E-2</v>
      </c>
      <c r="Y4" s="24">
        <v>99.999999999999972</v>
      </c>
      <c r="Z4" s="24">
        <v>2.004168670835337</v>
      </c>
      <c r="AA4" s="24">
        <v>0.1492537313432836</v>
      </c>
      <c r="AB4" s="20">
        <v>42</v>
      </c>
      <c r="AC4" s="20" t="s">
        <v>77</v>
      </c>
      <c r="AD4" s="20">
        <v>283</v>
      </c>
      <c r="AE4" s="20">
        <v>40</v>
      </c>
      <c r="AF4" s="20">
        <v>114</v>
      </c>
      <c r="AG4" s="20">
        <v>17</v>
      </c>
      <c r="AH4" s="20">
        <v>44</v>
      </c>
      <c r="AI4" s="20">
        <v>330</v>
      </c>
      <c r="AJ4" s="20">
        <v>48</v>
      </c>
      <c r="AK4" s="20">
        <v>140</v>
      </c>
      <c r="AL4" s="20">
        <v>150</v>
      </c>
      <c r="AM4" s="20">
        <v>80</v>
      </c>
      <c r="AN4" s="20">
        <v>15</v>
      </c>
      <c r="AO4" s="20">
        <v>1</v>
      </c>
      <c r="AP4" s="20" t="s">
        <v>78</v>
      </c>
      <c r="AQ4" s="20">
        <v>3</v>
      </c>
      <c r="AR4" s="20">
        <v>5</v>
      </c>
      <c r="AS4" s="20" t="s">
        <v>97</v>
      </c>
      <c r="AT4" s="20" t="s">
        <v>98</v>
      </c>
      <c r="AU4" s="20" t="s">
        <v>99</v>
      </c>
      <c r="AV4" s="20" t="s">
        <v>77</v>
      </c>
      <c r="AW4" s="20" t="s">
        <v>98</v>
      </c>
      <c r="AX4" s="20" t="s">
        <v>98</v>
      </c>
      <c r="AY4" s="20">
        <v>4.3</v>
      </c>
      <c r="AZ4" s="20">
        <v>10</v>
      </c>
      <c r="BA4" s="20">
        <v>1.41</v>
      </c>
      <c r="BB4" s="20">
        <v>6.7</v>
      </c>
      <c r="BC4" s="20">
        <v>1.9</v>
      </c>
      <c r="BD4" s="20">
        <v>0.74</v>
      </c>
      <c r="BE4" s="20">
        <v>2.6</v>
      </c>
      <c r="BF4" s="20">
        <v>0.5</v>
      </c>
      <c r="BG4" s="20">
        <v>3.2</v>
      </c>
      <c r="BH4" s="20">
        <v>0.7</v>
      </c>
      <c r="BI4" s="20">
        <v>2</v>
      </c>
      <c r="BJ4" s="20">
        <v>0.3</v>
      </c>
      <c r="BK4" s="20">
        <v>2</v>
      </c>
      <c r="BL4" s="20">
        <v>0.32</v>
      </c>
      <c r="BM4" s="20">
        <v>1.3</v>
      </c>
      <c r="BN4" s="20">
        <v>0.3</v>
      </c>
      <c r="BO4" s="20" t="s">
        <v>77</v>
      </c>
      <c r="BP4" s="20" t="s">
        <v>100</v>
      </c>
      <c r="BQ4" s="20" t="s">
        <v>78</v>
      </c>
      <c r="BR4" s="20" t="s">
        <v>101</v>
      </c>
      <c r="BS4" s="20">
        <v>0.3</v>
      </c>
      <c r="BT4" s="20">
        <v>0.1</v>
      </c>
    </row>
    <row r="5" spans="1:72">
      <c r="A5" s="20" t="s">
        <v>131</v>
      </c>
      <c r="B5" s="20">
        <v>1</v>
      </c>
      <c r="C5" s="24">
        <v>49.86</v>
      </c>
      <c r="D5" s="24">
        <v>15.05</v>
      </c>
      <c r="E5" s="24">
        <v>11.31</v>
      </c>
      <c r="F5" s="24">
        <v>0.17699999999999999</v>
      </c>
      <c r="G5" s="24">
        <v>8.48</v>
      </c>
      <c r="H5" s="24">
        <v>12.85</v>
      </c>
      <c r="I5" s="24">
        <v>1.82</v>
      </c>
      <c r="J5" s="24">
        <v>0.13</v>
      </c>
      <c r="K5" s="24">
        <v>0.99199999999999999</v>
      </c>
      <c r="L5" s="24">
        <v>0.1</v>
      </c>
      <c r="M5" s="24">
        <v>-0.59</v>
      </c>
      <c r="N5" s="24">
        <v>100.76899999999999</v>
      </c>
      <c r="O5" s="24">
        <v>49.479502624815176</v>
      </c>
      <c r="P5" s="24">
        <v>14.935148706447421</v>
      </c>
      <c r="Q5" s="24">
        <v>11.223689825243877</v>
      </c>
      <c r="R5" s="24">
        <v>0.17564925721203942</v>
      </c>
      <c r="S5" s="24">
        <v>8.4152864472208719</v>
      </c>
      <c r="T5" s="24">
        <v>12.751937599857099</v>
      </c>
      <c r="U5" s="24">
        <v>1.8061110063610835</v>
      </c>
      <c r="V5" s="24">
        <v>0.1290079290257917</v>
      </c>
      <c r="W5" s="24">
        <v>0.98442973533527189</v>
      </c>
      <c r="X5" s="24">
        <v>9.9236868481378207E-2</v>
      </c>
      <c r="Y5" s="24">
        <v>100.00000000000001</v>
      </c>
      <c r="Z5" s="24">
        <v>1.9351189353868752</v>
      </c>
      <c r="AA5" s="24">
        <v>0.13104838709677422</v>
      </c>
      <c r="AB5" s="20">
        <v>43</v>
      </c>
      <c r="AC5" s="20" t="s">
        <v>77</v>
      </c>
      <c r="AD5" s="20">
        <v>289</v>
      </c>
      <c r="AE5" s="20">
        <v>40</v>
      </c>
      <c r="AF5" s="20">
        <v>112</v>
      </c>
      <c r="AG5" s="20">
        <v>17</v>
      </c>
      <c r="AH5" s="20">
        <v>64</v>
      </c>
      <c r="AI5" s="20">
        <v>290</v>
      </c>
      <c r="AJ5" s="20">
        <v>44</v>
      </c>
      <c r="AK5" s="20">
        <v>120</v>
      </c>
      <c r="AL5" s="20">
        <v>140</v>
      </c>
      <c r="AM5" s="20">
        <v>70</v>
      </c>
      <c r="AN5" s="20">
        <v>14</v>
      </c>
      <c r="AO5" s="20">
        <v>1</v>
      </c>
      <c r="AP5" s="20" t="s">
        <v>78</v>
      </c>
      <c r="AQ5" s="20">
        <v>3</v>
      </c>
      <c r="AR5" s="20">
        <v>6</v>
      </c>
      <c r="AS5" s="20" t="s">
        <v>97</v>
      </c>
      <c r="AT5" s="20" t="s">
        <v>98</v>
      </c>
      <c r="AU5" s="20" t="s">
        <v>99</v>
      </c>
      <c r="AV5" s="20">
        <v>1</v>
      </c>
      <c r="AW5" s="20" t="s">
        <v>98</v>
      </c>
      <c r="AX5" s="20" t="s">
        <v>98</v>
      </c>
      <c r="AY5" s="20">
        <v>4.5</v>
      </c>
      <c r="AZ5" s="20">
        <v>10.4</v>
      </c>
      <c r="BA5" s="20">
        <v>1.44</v>
      </c>
      <c r="BB5" s="20">
        <v>7.3</v>
      </c>
      <c r="BC5" s="20">
        <v>2</v>
      </c>
      <c r="BD5" s="20">
        <v>0.76</v>
      </c>
      <c r="BE5" s="20">
        <v>2.6</v>
      </c>
      <c r="BF5" s="20">
        <v>0.5</v>
      </c>
      <c r="BG5" s="20">
        <v>3.1</v>
      </c>
      <c r="BH5" s="20">
        <v>0.6</v>
      </c>
      <c r="BI5" s="20">
        <v>1.9</v>
      </c>
      <c r="BJ5" s="20">
        <v>0.28999999999999998</v>
      </c>
      <c r="BK5" s="20">
        <v>2</v>
      </c>
      <c r="BL5" s="20">
        <v>0.31</v>
      </c>
      <c r="BM5" s="20">
        <v>1.5</v>
      </c>
      <c r="BN5" s="20">
        <v>0.4</v>
      </c>
      <c r="BO5" s="20" t="s">
        <v>77</v>
      </c>
      <c r="BP5" s="20" t="s">
        <v>100</v>
      </c>
      <c r="BQ5" s="20" t="s">
        <v>78</v>
      </c>
      <c r="BR5" s="20" t="s">
        <v>101</v>
      </c>
      <c r="BS5" s="20">
        <v>0.8</v>
      </c>
      <c r="BT5" s="20">
        <v>0.1</v>
      </c>
    </row>
    <row r="6" spans="1:72">
      <c r="A6" s="20" t="s">
        <v>132</v>
      </c>
      <c r="B6" s="20">
        <v>1</v>
      </c>
      <c r="C6" s="24">
        <v>50.25</v>
      </c>
      <c r="D6" s="24">
        <v>14.78</v>
      </c>
      <c r="E6" s="24">
        <v>11.37</v>
      </c>
      <c r="F6" s="24">
        <v>0.17699999999999999</v>
      </c>
      <c r="G6" s="24">
        <v>8.5299999999999994</v>
      </c>
      <c r="H6" s="24">
        <v>12.74</v>
      </c>
      <c r="I6" s="24">
        <v>1.84</v>
      </c>
      <c r="J6" s="24">
        <v>0.13</v>
      </c>
      <c r="K6" s="24">
        <v>0.997</v>
      </c>
      <c r="L6" s="24">
        <v>0.1</v>
      </c>
      <c r="M6" s="24">
        <v>-0.69</v>
      </c>
      <c r="N6" s="24">
        <v>100.914</v>
      </c>
      <c r="O6" s="24">
        <v>49.794874843926515</v>
      </c>
      <c r="P6" s="24">
        <v>14.646134332203658</v>
      </c>
      <c r="Q6" s="24">
        <v>11.2670194422974</v>
      </c>
      <c r="R6" s="24">
        <v>0.17539687258457695</v>
      </c>
      <c r="S6" s="24">
        <v>8.4527419386804592</v>
      </c>
      <c r="T6" s="24">
        <v>12.624611054957688</v>
      </c>
      <c r="U6" s="24">
        <v>1.8233347206532295</v>
      </c>
      <c r="V6" s="24">
        <v>0.12882256178528251</v>
      </c>
      <c r="W6" s="24">
        <v>0.98796995461482051</v>
      </c>
      <c r="X6" s="24">
        <v>9.9094278296371172E-2</v>
      </c>
      <c r="Y6" s="24">
        <v>100</v>
      </c>
      <c r="Z6" s="24">
        <v>1.9521572824385121</v>
      </c>
      <c r="AA6" s="24">
        <v>0.13039117352056168</v>
      </c>
      <c r="AB6" s="20">
        <v>43</v>
      </c>
      <c r="AC6" s="20" t="s">
        <v>77</v>
      </c>
      <c r="AD6" s="20">
        <v>287</v>
      </c>
      <c r="AE6" s="20">
        <v>39</v>
      </c>
      <c r="AF6" s="20">
        <v>112</v>
      </c>
      <c r="AG6" s="20">
        <v>17</v>
      </c>
      <c r="AH6" s="20">
        <v>78</v>
      </c>
      <c r="AI6" s="20">
        <v>300</v>
      </c>
      <c r="AJ6" s="20">
        <v>45</v>
      </c>
      <c r="AK6" s="20">
        <v>130</v>
      </c>
      <c r="AL6" s="20">
        <v>140</v>
      </c>
      <c r="AM6" s="20">
        <v>70</v>
      </c>
      <c r="AN6" s="20">
        <v>14</v>
      </c>
      <c r="AO6" s="20">
        <v>1</v>
      </c>
      <c r="AP6" s="20" t="s">
        <v>78</v>
      </c>
      <c r="AQ6" s="20">
        <v>3</v>
      </c>
      <c r="AR6" s="20">
        <v>7</v>
      </c>
      <c r="AS6" s="20" t="s">
        <v>97</v>
      </c>
      <c r="AT6" s="20" t="s">
        <v>98</v>
      </c>
      <c r="AU6" s="20" t="s">
        <v>99</v>
      </c>
      <c r="AV6" s="20">
        <v>1</v>
      </c>
      <c r="AW6" s="20" t="s">
        <v>98</v>
      </c>
      <c r="AX6" s="20" t="s">
        <v>98</v>
      </c>
      <c r="AY6" s="20">
        <v>4.9000000000000004</v>
      </c>
      <c r="AZ6" s="20">
        <v>11.4</v>
      </c>
      <c r="BA6" s="20">
        <v>1.56</v>
      </c>
      <c r="BB6" s="20">
        <v>7.6</v>
      </c>
      <c r="BC6" s="20">
        <v>2.2999999999999998</v>
      </c>
      <c r="BD6" s="20">
        <v>0.71</v>
      </c>
      <c r="BE6" s="20">
        <v>2.6</v>
      </c>
      <c r="BF6" s="20">
        <v>0.5</v>
      </c>
      <c r="BG6" s="20">
        <v>3.1</v>
      </c>
      <c r="BH6" s="20">
        <v>0.7</v>
      </c>
      <c r="BI6" s="20">
        <v>2</v>
      </c>
      <c r="BJ6" s="20">
        <v>0.28999999999999998</v>
      </c>
      <c r="BK6" s="20">
        <v>1.7</v>
      </c>
      <c r="BL6" s="20">
        <v>0.26</v>
      </c>
      <c r="BM6" s="20">
        <v>1.9</v>
      </c>
      <c r="BN6" s="20">
        <v>0.4</v>
      </c>
      <c r="BO6" s="20" t="s">
        <v>77</v>
      </c>
      <c r="BP6" s="20" t="s">
        <v>100</v>
      </c>
      <c r="BQ6" s="20" t="s">
        <v>78</v>
      </c>
      <c r="BR6" s="20" t="s">
        <v>101</v>
      </c>
      <c r="BS6" s="20">
        <v>1.2</v>
      </c>
      <c r="BT6" s="20">
        <v>0.2</v>
      </c>
    </row>
    <row r="7" spans="1:72">
      <c r="A7" s="20" t="s">
        <v>133</v>
      </c>
      <c r="B7" s="20">
        <v>8</v>
      </c>
      <c r="C7" s="24">
        <v>48.91</v>
      </c>
      <c r="D7" s="24">
        <v>15.02</v>
      </c>
      <c r="E7" s="24">
        <v>11.01</v>
      </c>
      <c r="F7" s="24">
        <v>0.17599999999999999</v>
      </c>
      <c r="G7" s="24">
        <v>8.43</v>
      </c>
      <c r="H7" s="24">
        <v>12.85</v>
      </c>
      <c r="I7" s="24">
        <v>1.84</v>
      </c>
      <c r="J7" s="24">
        <v>0.15</v>
      </c>
      <c r="K7" s="24">
        <v>0.98099999999999998</v>
      </c>
      <c r="L7" s="24">
        <v>0.11</v>
      </c>
      <c r="M7" s="24">
        <v>-0.73</v>
      </c>
      <c r="N7" s="24">
        <v>99.47699999999999</v>
      </c>
      <c r="O7" s="24">
        <v>49.167144163977603</v>
      </c>
      <c r="P7" s="24">
        <v>15.098967600550884</v>
      </c>
      <c r="Q7" s="24">
        <v>11.067885038752676</v>
      </c>
      <c r="R7" s="24">
        <v>0.1769253194205696</v>
      </c>
      <c r="S7" s="24">
        <v>8.4743206972466005</v>
      </c>
      <c r="T7" s="24">
        <v>12.917558832694995</v>
      </c>
      <c r="U7" s="24">
        <v>1.8496737939423185</v>
      </c>
      <c r="V7" s="24">
        <v>0.15078862450616728</v>
      </c>
      <c r="W7" s="24">
        <v>0.98615760427033394</v>
      </c>
      <c r="X7" s="24">
        <v>0.11057832463785601</v>
      </c>
      <c r="Y7" s="24">
        <v>100</v>
      </c>
      <c r="Z7" s="24">
        <v>2.0004624184484858</v>
      </c>
      <c r="AA7" s="24">
        <v>0.15290519877675843</v>
      </c>
      <c r="AB7" s="20">
        <v>43</v>
      </c>
      <c r="AC7" s="20" t="s">
        <v>77</v>
      </c>
      <c r="AD7" s="20">
        <v>292</v>
      </c>
      <c r="AE7" s="20">
        <v>44</v>
      </c>
      <c r="AF7" s="20">
        <v>118</v>
      </c>
      <c r="AG7" s="20">
        <v>17</v>
      </c>
      <c r="AH7" s="20">
        <v>44</v>
      </c>
      <c r="AI7" s="20">
        <v>350</v>
      </c>
      <c r="AJ7" s="20">
        <v>49</v>
      </c>
      <c r="AK7" s="20">
        <v>130</v>
      </c>
      <c r="AL7" s="20">
        <v>150</v>
      </c>
      <c r="AM7" s="20">
        <v>70</v>
      </c>
      <c r="AN7" s="20">
        <v>15</v>
      </c>
      <c r="AO7" s="20">
        <v>1</v>
      </c>
      <c r="AP7" s="20" t="s">
        <v>78</v>
      </c>
      <c r="AQ7" s="20">
        <v>3</v>
      </c>
      <c r="AR7" s="20">
        <v>5</v>
      </c>
      <c r="AS7" s="20" t="s">
        <v>97</v>
      </c>
      <c r="AT7" s="20" t="s">
        <v>98</v>
      </c>
      <c r="AU7" s="20" t="s">
        <v>99</v>
      </c>
      <c r="AV7" s="20">
        <v>1</v>
      </c>
      <c r="AW7" s="20" t="s">
        <v>98</v>
      </c>
      <c r="AX7" s="20" t="s">
        <v>98</v>
      </c>
      <c r="AY7" s="20">
        <v>4.8</v>
      </c>
      <c r="AZ7" s="20">
        <v>10.8</v>
      </c>
      <c r="BA7" s="20">
        <v>1.51</v>
      </c>
      <c r="BB7" s="20">
        <v>7.1</v>
      </c>
      <c r="BC7" s="20">
        <v>2.1</v>
      </c>
      <c r="BD7" s="20">
        <v>0.78</v>
      </c>
      <c r="BE7" s="20">
        <v>2.7</v>
      </c>
      <c r="BF7" s="20">
        <v>0.5</v>
      </c>
      <c r="BG7" s="20">
        <v>3.3</v>
      </c>
      <c r="BH7" s="20">
        <v>0.7</v>
      </c>
      <c r="BI7" s="20">
        <v>2</v>
      </c>
      <c r="BJ7" s="20">
        <v>0.28999999999999998</v>
      </c>
      <c r="BK7" s="20">
        <v>1.9</v>
      </c>
      <c r="BL7" s="20">
        <v>0.31</v>
      </c>
      <c r="BM7" s="20">
        <v>1.3</v>
      </c>
      <c r="BN7" s="20">
        <v>0.3</v>
      </c>
      <c r="BO7" s="20" t="s">
        <v>77</v>
      </c>
      <c r="BP7" s="20" t="s">
        <v>100</v>
      </c>
      <c r="BQ7" s="20" t="s">
        <v>78</v>
      </c>
      <c r="BR7" s="20" t="s">
        <v>101</v>
      </c>
      <c r="BS7" s="20">
        <v>0.3</v>
      </c>
      <c r="BT7" s="20">
        <v>0.1</v>
      </c>
    </row>
    <row r="8" spans="1:72">
      <c r="A8" s="20" t="s">
        <v>134</v>
      </c>
      <c r="B8" s="20">
        <v>8</v>
      </c>
      <c r="C8" s="24">
        <v>50.36</v>
      </c>
      <c r="D8" s="24">
        <v>15.12</v>
      </c>
      <c r="E8" s="24">
        <v>11.06</v>
      </c>
      <c r="F8" s="24">
        <v>0.17599999999999999</v>
      </c>
      <c r="G8" s="24">
        <v>8.6</v>
      </c>
      <c r="H8" s="24">
        <v>12.92</v>
      </c>
      <c r="I8" s="24">
        <v>1.83</v>
      </c>
      <c r="J8" s="24">
        <v>0.14000000000000001</v>
      </c>
      <c r="K8" s="24">
        <v>0.98499999999999999</v>
      </c>
      <c r="L8" s="24">
        <v>0.1</v>
      </c>
      <c r="M8" s="24">
        <v>-0.77</v>
      </c>
      <c r="N8" s="24">
        <v>101.291</v>
      </c>
      <c r="O8" s="24">
        <v>49.718138827733952</v>
      </c>
      <c r="P8" s="24">
        <v>14.927288702846257</v>
      </c>
      <c r="Q8" s="24">
        <v>10.919035254859761</v>
      </c>
      <c r="R8" s="24">
        <v>0.17375679971567068</v>
      </c>
      <c r="S8" s="24">
        <v>8.4903890770157275</v>
      </c>
      <c r="T8" s="24">
        <v>12.75532870640037</v>
      </c>
      <c r="U8" s="24">
        <v>1.8066758152254396</v>
      </c>
      <c r="V8" s="24">
        <v>0.13821563613746535</v>
      </c>
      <c r="W8" s="24">
        <v>0.97244572568145249</v>
      </c>
      <c r="X8" s="24">
        <v>9.8725454383903816E-2</v>
      </c>
      <c r="Y8" s="24">
        <v>100.00000000000003</v>
      </c>
      <c r="Z8" s="24">
        <v>1.944891451362905</v>
      </c>
      <c r="AA8" s="24">
        <v>0.14213197969543148</v>
      </c>
      <c r="AB8" s="20">
        <v>42</v>
      </c>
      <c r="AC8" s="20" t="s">
        <v>77</v>
      </c>
      <c r="AD8" s="20">
        <v>289</v>
      </c>
      <c r="AE8" s="20">
        <v>42</v>
      </c>
      <c r="AF8" s="20">
        <v>116</v>
      </c>
      <c r="AG8" s="20">
        <v>17</v>
      </c>
      <c r="AH8" s="20">
        <v>55</v>
      </c>
      <c r="AI8" s="20">
        <v>310</v>
      </c>
      <c r="AJ8" s="20">
        <v>45</v>
      </c>
      <c r="AK8" s="20">
        <v>140</v>
      </c>
      <c r="AL8" s="20">
        <v>140</v>
      </c>
      <c r="AM8" s="20">
        <v>80</v>
      </c>
      <c r="AN8" s="20">
        <v>14</v>
      </c>
      <c r="AO8" s="20">
        <v>1</v>
      </c>
      <c r="AP8" s="20" t="s">
        <v>78</v>
      </c>
      <c r="AQ8" s="20">
        <v>3</v>
      </c>
      <c r="AR8" s="20">
        <v>6</v>
      </c>
      <c r="AS8" s="20" t="s">
        <v>97</v>
      </c>
      <c r="AT8" s="20" t="s">
        <v>98</v>
      </c>
      <c r="AU8" s="20" t="s">
        <v>99</v>
      </c>
      <c r="AV8" s="20">
        <v>1</v>
      </c>
      <c r="AW8" s="20" t="s">
        <v>98</v>
      </c>
      <c r="AX8" s="20" t="s">
        <v>98</v>
      </c>
      <c r="AY8" s="20">
        <v>4.7</v>
      </c>
      <c r="AZ8" s="20">
        <v>11</v>
      </c>
      <c r="BA8" s="20">
        <v>1.54</v>
      </c>
      <c r="BB8" s="20">
        <v>7.4</v>
      </c>
      <c r="BC8" s="20">
        <v>2.1</v>
      </c>
      <c r="BD8" s="20">
        <v>0.77</v>
      </c>
      <c r="BE8" s="20">
        <v>2.7</v>
      </c>
      <c r="BF8" s="20">
        <v>0.5</v>
      </c>
      <c r="BG8" s="20">
        <v>3.1</v>
      </c>
      <c r="BH8" s="20">
        <v>0.7</v>
      </c>
      <c r="BI8" s="20">
        <v>2</v>
      </c>
      <c r="BJ8" s="20">
        <v>0.3</v>
      </c>
      <c r="BK8" s="20">
        <v>1.9</v>
      </c>
      <c r="BL8" s="20">
        <v>0.3</v>
      </c>
      <c r="BM8" s="20">
        <v>1.4</v>
      </c>
      <c r="BN8" s="20">
        <v>0.5</v>
      </c>
      <c r="BO8" s="20" t="s">
        <v>77</v>
      </c>
      <c r="BP8" s="20" t="s">
        <v>100</v>
      </c>
      <c r="BQ8" s="20" t="s">
        <v>78</v>
      </c>
      <c r="BR8" s="20" t="s">
        <v>101</v>
      </c>
      <c r="BS8" s="20">
        <v>0.7</v>
      </c>
      <c r="BT8" s="20" t="s">
        <v>100</v>
      </c>
    </row>
    <row r="9" spans="1:72">
      <c r="A9" s="20" t="s">
        <v>135</v>
      </c>
      <c r="B9" s="20">
        <v>11</v>
      </c>
      <c r="C9" s="24">
        <v>49.95</v>
      </c>
      <c r="D9" s="24">
        <v>15.27</v>
      </c>
      <c r="E9" s="24">
        <v>11.19</v>
      </c>
      <c r="F9" s="24">
        <v>0.17399999999999999</v>
      </c>
      <c r="G9" s="24">
        <v>8.52</v>
      </c>
      <c r="H9" s="24">
        <v>12.53</v>
      </c>
      <c r="I9" s="24">
        <v>1.85</v>
      </c>
      <c r="J9" s="24">
        <v>0.14000000000000001</v>
      </c>
      <c r="K9" s="24">
        <v>0.96199999999999997</v>
      </c>
      <c r="L9" s="24">
        <v>0.1</v>
      </c>
      <c r="M9" s="24">
        <v>-0.31</v>
      </c>
      <c r="N9" s="24">
        <v>100.68599999999999</v>
      </c>
      <c r="O9" s="24">
        <v>49.609677611584537</v>
      </c>
      <c r="P9" s="24">
        <v>15.165961504081999</v>
      </c>
      <c r="Q9" s="24">
        <v>11.113759609081701</v>
      </c>
      <c r="R9" s="24">
        <v>0.17281449258089507</v>
      </c>
      <c r="S9" s="24">
        <v>8.4619510160300333</v>
      </c>
      <c r="T9" s="24">
        <v>12.444629839302387</v>
      </c>
      <c r="U9" s="24">
        <v>1.8373954670957235</v>
      </c>
      <c r="V9" s="24">
        <v>0.13904614345589258</v>
      </c>
      <c r="W9" s="24">
        <v>0.95544564288977618</v>
      </c>
      <c r="X9" s="24">
        <v>9.931867389706614E-2</v>
      </c>
      <c r="Y9" s="24">
        <v>99.999999999999986</v>
      </c>
      <c r="Z9" s="24">
        <v>1.976441610551616</v>
      </c>
      <c r="AA9" s="24">
        <v>0.14553014553014554</v>
      </c>
      <c r="AB9" s="20">
        <v>42</v>
      </c>
      <c r="AC9" s="20" t="s">
        <v>77</v>
      </c>
      <c r="AD9" s="20">
        <v>284</v>
      </c>
      <c r="AE9" s="20">
        <v>43</v>
      </c>
      <c r="AF9" s="20">
        <v>118</v>
      </c>
      <c r="AG9" s="20">
        <v>16</v>
      </c>
      <c r="AH9" s="20">
        <v>63</v>
      </c>
      <c r="AI9" s="20">
        <v>310</v>
      </c>
      <c r="AJ9" s="20">
        <v>44</v>
      </c>
      <c r="AK9" s="20">
        <v>130</v>
      </c>
      <c r="AL9" s="20">
        <v>130</v>
      </c>
      <c r="AM9" s="20">
        <v>70</v>
      </c>
      <c r="AN9" s="20">
        <v>14</v>
      </c>
      <c r="AO9" s="20">
        <v>1</v>
      </c>
      <c r="AP9" s="20" t="s">
        <v>78</v>
      </c>
      <c r="AQ9" s="20">
        <v>3</v>
      </c>
      <c r="AR9" s="20">
        <v>6</v>
      </c>
      <c r="AS9" s="20" t="s">
        <v>97</v>
      </c>
      <c r="AT9" s="20" t="s">
        <v>98</v>
      </c>
      <c r="AU9" s="20" t="s">
        <v>99</v>
      </c>
      <c r="AV9" s="20">
        <v>1</v>
      </c>
      <c r="AW9" s="20" t="s">
        <v>98</v>
      </c>
      <c r="AX9" s="20" t="s">
        <v>98</v>
      </c>
      <c r="AY9" s="20">
        <v>4.4000000000000004</v>
      </c>
      <c r="AZ9" s="20">
        <v>10.3</v>
      </c>
      <c r="BA9" s="20">
        <v>1.45</v>
      </c>
      <c r="BB9" s="20">
        <v>7</v>
      </c>
      <c r="BC9" s="20">
        <v>2</v>
      </c>
      <c r="BD9" s="20">
        <v>0.75</v>
      </c>
      <c r="BE9" s="20">
        <v>2.2999999999999998</v>
      </c>
      <c r="BF9" s="20">
        <v>0.4</v>
      </c>
      <c r="BG9" s="20">
        <v>3</v>
      </c>
      <c r="BH9" s="20">
        <v>0.6</v>
      </c>
      <c r="BI9" s="20">
        <v>1.9</v>
      </c>
      <c r="BJ9" s="20">
        <v>0.27</v>
      </c>
      <c r="BK9" s="20">
        <v>1.7</v>
      </c>
      <c r="BL9" s="20">
        <v>0.25</v>
      </c>
      <c r="BM9" s="20">
        <v>1.5</v>
      </c>
      <c r="BN9" s="20">
        <v>0.3</v>
      </c>
      <c r="BO9" s="20" t="s">
        <v>77</v>
      </c>
      <c r="BP9" s="20" t="s">
        <v>100</v>
      </c>
      <c r="BQ9" s="20" t="s">
        <v>78</v>
      </c>
      <c r="BR9" s="20" t="s">
        <v>101</v>
      </c>
      <c r="BS9" s="20">
        <v>0.6</v>
      </c>
      <c r="BT9" s="20">
        <v>0.1</v>
      </c>
    </row>
    <row r="10" spans="1:72">
      <c r="A10" s="20" t="s">
        <v>136</v>
      </c>
      <c r="B10" s="20">
        <v>12</v>
      </c>
      <c r="C10" s="24">
        <v>49.88</v>
      </c>
      <c r="D10" s="24">
        <v>15.13</v>
      </c>
      <c r="E10" s="24">
        <v>11.23</v>
      </c>
      <c r="F10" s="24">
        <v>0.17499999999999999</v>
      </c>
      <c r="G10" s="24">
        <v>8.56</v>
      </c>
      <c r="H10" s="24">
        <v>12.74</v>
      </c>
      <c r="I10" s="24">
        <v>1.83</v>
      </c>
      <c r="J10" s="24">
        <v>0.14000000000000001</v>
      </c>
      <c r="K10" s="24">
        <v>0.97699999999999998</v>
      </c>
      <c r="L10" s="24">
        <v>0.1</v>
      </c>
      <c r="M10" s="24">
        <v>-0.95</v>
      </c>
      <c r="N10" s="24">
        <v>100.762</v>
      </c>
      <c r="O10" s="24">
        <v>49.502788749727081</v>
      </c>
      <c r="P10" s="24">
        <v>15.015581270717135</v>
      </c>
      <c r="Q10" s="24">
        <v>11.14507453206566</v>
      </c>
      <c r="R10" s="24">
        <v>0.17367658442666878</v>
      </c>
      <c r="S10" s="24">
        <v>8.4952660725273432</v>
      </c>
      <c r="T10" s="24">
        <v>12.643655346261488</v>
      </c>
      <c r="U10" s="24">
        <v>1.8161608542903078</v>
      </c>
      <c r="V10" s="24">
        <v>0.13894126754133504</v>
      </c>
      <c r="W10" s="24">
        <v>0.96961155991345938</v>
      </c>
      <c r="X10" s="24">
        <v>9.9243762529525034E-2</v>
      </c>
      <c r="Y10" s="24">
        <v>100.00000000000001</v>
      </c>
      <c r="Z10" s="24">
        <v>1.9551021218316429</v>
      </c>
      <c r="AA10" s="24">
        <v>0.14329580348004095</v>
      </c>
      <c r="AB10" s="20">
        <v>42</v>
      </c>
      <c r="AC10" s="20" t="s">
        <v>77</v>
      </c>
      <c r="AD10" s="20">
        <v>286</v>
      </c>
      <c r="AE10" s="20">
        <v>43</v>
      </c>
      <c r="AF10" s="20">
        <v>116</v>
      </c>
      <c r="AG10" s="20">
        <v>16</v>
      </c>
      <c r="AH10" s="20">
        <v>61</v>
      </c>
      <c r="AI10" s="20">
        <v>320</v>
      </c>
      <c r="AJ10" s="20">
        <v>44</v>
      </c>
      <c r="AK10" s="20">
        <v>140</v>
      </c>
      <c r="AL10" s="20">
        <v>140</v>
      </c>
      <c r="AM10" s="20">
        <v>70</v>
      </c>
      <c r="AN10" s="20">
        <v>14</v>
      </c>
      <c r="AO10" s="20">
        <v>1</v>
      </c>
      <c r="AP10" s="20" t="s">
        <v>78</v>
      </c>
      <c r="AQ10" s="20">
        <v>3</v>
      </c>
      <c r="AR10" s="20">
        <v>6</v>
      </c>
      <c r="AS10" s="20" t="s">
        <v>97</v>
      </c>
      <c r="AT10" s="20" t="s">
        <v>98</v>
      </c>
      <c r="AU10" s="20" t="s">
        <v>99</v>
      </c>
      <c r="AV10" s="20">
        <v>1</v>
      </c>
      <c r="AW10" s="20" t="s">
        <v>98</v>
      </c>
      <c r="AX10" s="20" t="s">
        <v>98</v>
      </c>
      <c r="AY10" s="20">
        <v>4.4000000000000004</v>
      </c>
      <c r="AZ10" s="20">
        <v>10.3</v>
      </c>
      <c r="BA10" s="20">
        <v>1.46</v>
      </c>
      <c r="BB10" s="20">
        <v>7.2</v>
      </c>
      <c r="BC10" s="20">
        <v>2.2000000000000002</v>
      </c>
      <c r="BD10" s="20">
        <v>0.76</v>
      </c>
      <c r="BE10" s="20">
        <v>2.6</v>
      </c>
      <c r="BF10" s="20">
        <v>0.5</v>
      </c>
      <c r="BG10" s="20">
        <v>3</v>
      </c>
      <c r="BH10" s="20">
        <v>0.6</v>
      </c>
      <c r="BI10" s="20">
        <v>1.9</v>
      </c>
      <c r="BJ10" s="20">
        <v>0.28999999999999998</v>
      </c>
      <c r="BK10" s="20">
        <v>1.9</v>
      </c>
      <c r="BL10" s="20">
        <v>0.28999999999999998</v>
      </c>
      <c r="BM10" s="20">
        <v>1.4</v>
      </c>
      <c r="BN10" s="20">
        <v>0.3</v>
      </c>
      <c r="BO10" s="20" t="s">
        <v>77</v>
      </c>
      <c r="BP10" s="20" t="s">
        <v>100</v>
      </c>
      <c r="BQ10" s="20" t="s">
        <v>78</v>
      </c>
      <c r="BR10" s="20" t="s">
        <v>101</v>
      </c>
      <c r="BS10" s="20">
        <v>0.6</v>
      </c>
      <c r="BT10" s="20">
        <v>0.1</v>
      </c>
    </row>
    <row r="11" spans="1:72">
      <c r="A11" s="20" t="s">
        <v>137</v>
      </c>
      <c r="B11" s="20">
        <v>14</v>
      </c>
      <c r="C11" s="24">
        <v>49.22</v>
      </c>
      <c r="D11" s="24">
        <v>15.21</v>
      </c>
      <c r="E11" s="24">
        <v>10.76</v>
      </c>
      <c r="F11" s="24">
        <v>0.17100000000000001</v>
      </c>
      <c r="G11" s="24">
        <v>8.9700000000000006</v>
      </c>
      <c r="H11" s="24">
        <v>12.74</v>
      </c>
      <c r="I11" s="24">
        <v>1.86</v>
      </c>
      <c r="J11" s="24">
        <v>0.2</v>
      </c>
      <c r="K11" s="24">
        <v>1</v>
      </c>
      <c r="L11" s="24">
        <v>0.1</v>
      </c>
      <c r="M11" s="24">
        <v>-0.6</v>
      </c>
      <c r="N11" s="24">
        <v>100.23100000000001</v>
      </c>
      <c r="O11" s="24">
        <v>49.10656383753529</v>
      </c>
      <c r="P11" s="24">
        <v>15.174945875028683</v>
      </c>
      <c r="Q11" s="24">
        <v>10.735201684109704</v>
      </c>
      <c r="R11" s="24">
        <v>0.17060590037014497</v>
      </c>
      <c r="S11" s="24">
        <v>8.9493270545040957</v>
      </c>
      <c r="T11" s="24">
        <v>12.7106384252377</v>
      </c>
      <c r="U11" s="24">
        <v>1.8557133022717522</v>
      </c>
      <c r="V11" s="24">
        <v>0.19953906476040348</v>
      </c>
      <c r="W11" s="24">
        <v>0.99769532380201731</v>
      </c>
      <c r="X11" s="24">
        <v>9.9769532380201739E-2</v>
      </c>
      <c r="Y11" s="24">
        <v>100.00000000000001</v>
      </c>
      <c r="Z11" s="24">
        <v>2.0552523670321556</v>
      </c>
      <c r="AA11" s="24">
        <v>0.2</v>
      </c>
      <c r="AB11" s="20">
        <v>41</v>
      </c>
      <c r="AC11" s="20" t="s">
        <v>77</v>
      </c>
      <c r="AD11" s="20">
        <v>284</v>
      </c>
      <c r="AE11" s="20">
        <v>56</v>
      </c>
      <c r="AF11" s="20">
        <v>130</v>
      </c>
      <c r="AG11" s="20">
        <v>17</v>
      </c>
      <c r="AH11" s="20">
        <v>49</v>
      </c>
      <c r="AI11" s="20">
        <v>480</v>
      </c>
      <c r="AJ11" s="20">
        <v>46</v>
      </c>
      <c r="AK11" s="20">
        <v>150</v>
      </c>
      <c r="AL11" s="20">
        <v>130</v>
      </c>
      <c r="AM11" s="20">
        <v>60</v>
      </c>
      <c r="AN11" s="20">
        <v>13</v>
      </c>
      <c r="AO11" s="20">
        <v>1</v>
      </c>
      <c r="AP11" s="20" t="s">
        <v>78</v>
      </c>
      <c r="AQ11" s="20">
        <v>4</v>
      </c>
      <c r="AR11" s="20">
        <v>6</v>
      </c>
      <c r="AS11" s="20" t="s">
        <v>97</v>
      </c>
      <c r="AT11" s="20" t="s">
        <v>98</v>
      </c>
      <c r="AU11" s="20" t="s">
        <v>99</v>
      </c>
      <c r="AV11" s="20">
        <v>1</v>
      </c>
      <c r="AW11" s="20" t="s">
        <v>98</v>
      </c>
      <c r="AX11" s="20" t="s">
        <v>98</v>
      </c>
      <c r="AY11" s="20">
        <v>5.5</v>
      </c>
      <c r="AZ11" s="20">
        <v>12.6</v>
      </c>
      <c r="BA11" s="20">
        <v>1.69</v>
      </c>
      <c r="BB11" s="20">
        <v>7.9</v>
      </c>
      <c r="BC11" s="20">
        <v>2.1</v>
      </c>
      <c r="BD11" s="20">
        <v>0.81</v>
      </c>
      <c r="BE11" s="20">
        <v>2.7</v>
      </c>
      <c r="BF11" s="20">
        <v>0.5</v>
      </c>
      <c r="BG11" s="20">
        <v>3</v>
      </c>
      <c r="BH11" s="20">
        <v>0.6</v>
      </c>
      <c r="BI11" s="20">
        <v>1.8</v>
      </c>
      <c r="BJ11" s="20">
        <v>0.27</v>
      </c>
      <c r="BK11" s="20">
        <v>1.7</v>
      </c>
      <c r="BL11" s="20">
        <v>0.27</v>
      </c>
      <c r="BM11" s="20">
        <v>1.3</v>
      </c>
      <c r="BN11" s="20">
        <v>0.4</v>
      </c>
      <c r="BO11" s="20" t="s">
        <v>77</v>
      </c>
      <c r="BP11" s="20" t="s">
        <v>100</v>
      </c>
      <c r="BQ11" s="20" t="s">
        <v>78</v>
      </c>
      <c r="BR11" s="20" t="s">
        <v>101</v>
      </c>
      <c r="BS11" s="20">
        <v>0.4</v>
      </c>
      <c r="BT11" s="20">
        <v>0.1</v>
      </c>
    </row>
    <row r="12" spans="1:72">
      <c r="A12" s="20" t="s">
        <v>138</v>
      </c>
      <c r="B12" s="20">
        <v>14</v>
      </c>
      <c r="C12" s="24">
        <v>48.9</v>
      </c>
      <c r="D12" s="24">
        <v>15.45</v>
      </c>
      <c r="E12" s="24">
        <v>11.13</v>
      </c>
      <c r="F12" s="24">
        <v>0.17599999999999999</v>
      </c>
      <c r="G12" s="24">
        <v>9.08</v>
      </c>
      <c r="H12" s="24">
        <v>12.98</v>
      </c>
      <c r="I12" s="24">
        <v>1.82</v>
      </c>
      <c r="J12" s="24">
        <v>0.19</v>
      </c>
      <c r="K12" s="24">
        <v>1.036</v>
      </c>
      <c r="L12" s="24">
        <v>0.1</v>
      </c>
      <c r="M12" s="24">
        <v>-0.8</v>
      </c>
      <c r="N12" s="24">
        <v>100.86199999999998</v>
      </c>
      <c r="O12" s="24">
        <v>48.48208443219449</v>
      </c>
      <c r="P12" s="24">
        <v>15.317959191766972</v>
      </c>
      <c r="Q12" s="24">
        <v>11.034879340088441</v>
      </c>
      <c r="R12" s="24">
        <v>0.17449584580912536</v>
      </c>
      <c r="S12" s="24">
        <v>9.0023993178798776</v>
      </c>
      <c r="T12" s="24">
        <v>12.869068628422998</v>
      </c>
      <c r="U12" s="24">
        <v>1.8044456782534555</v>
      </c>
      <c r="V12" s="24">
        <v>0.18837619718030579</v>
      </c>
      <c r="W12" s="24">
        <v>1.0271460014673517</v>
      </c>
      <c r="X12" s="24">
        <v>9.9145366937003057E-2</v>
      </c>
      <c r="Y12" s="24">
        <v>100.00000000000003</v>
      </c>
      <c r="Z12" s="24">
        <v>1.9928218754337612</v>
      </c>
      <c r="AA12" s="24">
        <v>0.18339768339768339</v>
      </c>
      <c r="AB12" s="20">
        <v>42</v>
      </c>
      <c r="AC12" s="20" t="s">
        <v>77</v>
      </c>
      <c r="AD12" s="20">
        <v>286</v>
      </c>
      <c r="AE12" s="20">
        <v>55</v>
      </c>
      <c r="AF12" s="20">
        <v>130</v>
      </c>
      <c r="AG12" s="20">
        <v>17</v>
      </c>
      <c r="AH12" s="20">
        <v>50</v>
      </c>
      <c r="AI12" s="20">
        <v>430</v>
      </c>
      <c r="AJ12" s="20">
        <v>46</v>
      </c>
      <c r="AK12" s="20">
        <v>140</v>
      </c>
      <c r="AL12" s="20">
        <v>130</v>
      </c>
      <c r="AM12" s="20">
        <v>60</v>
      </c>
      <c r="AN12" s="20">
        <v>13</v>
      </c>
      <c r="AO12" s="20">
        <v>1</v>
      </c>
      <c r="AP12" s="20" t="s">
        <v>78</v>
      </c>
      <c r="AQ12" s="20">
        <v>4</v>
      </c>
      <c r="AR12" s="20">
        <v>6</v>
      </c>
      <c r="AS12" s="20" t="s">
        <v>97</v>
      </c>
      <c r="AT12" s="20" t="s">
        <v>98</v>
      </c>
      <c r="AU12" s="20" t="s">
        <v>99</v>
      </c>
      <c r="AV12" s="20">
        <v>1</v>
      </c>
      <c r="AW12" s="20" t="s">
        <v>98</v>
      </c>
      <c r="AX12" s="20" t="s">
        <v>98</v>
      </c>
      <c r="AY12" s="20">
        <v>5.4</v>
      </c>
      <c r="AZ12" s="20">
        <v>12.2</v>
      </c>
      <c r="BA12" s="20">
        <v>1.62</v>
      </c>
      <c r="BB12" s="20">
        <v>7.5</v>
      </c>
      <c r="BC12" s="20">
        <v>2.2000000000000002</v>
      </c>
      <c r="BD12" s="20">
        <v>0.75</v>
      </c>
      <c r="BE12" s="20">
        <v>2.5</v>
      </c>
      <c r="BF12" s="20">
        <v>0.5</v>
      </c>
      <c r="BG12" s="20">
        <v>3</v>
      </c>
      <c r="BH12" s="20">
        <v>0.6</v>
      </c>
      <c r="BI12" s="20">
        <v>1.8</v>
      </c>
      <c r="BJ12" s="20">
        <v>0.27</v>
      </c>
      <c r="BK12" s="20">
        <v>1.8</v>
      </c>
      <c r="BL12" s="20">
        <v>0.28000000000000003</v>
      </c>
      <c r="BM12" s="20">
        <v>1.2</v>
      </c>
      <c r="BN12" s="20">
        <v>0.4</v>
      </c>
      <c r="BO12" s="20" t="s">
        <v>77</v>
      </c>
      <c r="BP12" s="20" t="s">
        <v>100</v>
      </c>
      <c r="BQ12" s="20" t="s">
        <v>78</v>
      </c>
      <c r="BR12" s="20" t="s">
        <v>101</v>
      </c>
      <c r="BS12" s="20">
        <v>0.4</v>
      </c>
      <c r="BT12" s="20">
        <v>0.1</v>
      </c>
    </row>
    <row r="13" spans="1:72">
      <c r="A13" s="20" t="s">
        <v>139</v>
      </c>
      <c r="B13" s="20">
        <v>14</v>
      </c>
      <c r="C13" s="24">
        <v>48.44</v>
      </c>
      <c r="D13" s="24">
        <v>15.44</v>
      </c>
      <c r="E13" s="24">
        <v>10.96</v>
      </c>
      <c r="F13" s="24">
        <v>0.17499999999999999</v>
      </c>
      <c r="G13" s="24">
        <v>8.73</v>
      </c>
      <c r="H13" s="24">
        <v>12.78</v>
      </c>
      <c r="I13" s="24">
        <v>1.89</v>
      </c>
      <c r="J13" s="24">
        <v>0.16</v>
      </c>
      <c r="K13" s="24">
        <v>0.99</v>
      </c>
      <c r="L13" s="24">
        <v>0.1</v>
      </c>
      <c r="M13" s="24">
        <v>-0.76</v>
      </c>
      <c r="N13" s="24">
        <v>99.664999999999992</v>
      </c>
      <c r="O13" s="24">
        <v>48.602819445141229</v>
      </c>
      <c r="P13" s="24">
        <v>15.491897857823711</v>
      </c>
      <c r="Q13" s="24">
        <v>10.996839412030303</v>
      </c>
      <c r="R13" s="24">
        <v>0.17558822053880499</v>
      </c>
      <c r="S13" s="24">
        <v>8.7593438017358167</v>
      </c>
      <c r="T13" s="24">
        <v>12.822956905633873</v>
      </c>
      <c r="U13" s="24">
        <v>1.8963527818190939</v>
      </c>
      <c r="V13" s="24">
        <v>0.16053780163547887</v>
      </c>
      <c r="W13" s="24">
        <v>0.99332764761952541</v>
      </c>
      <c r="X13" s="24">
        <v>0.10033612602217429</v>
      </c>
      <c r="Y13" s="24">
        <v>100</v>
      </c>
      <c r="Z13" s="24">
        <v>2.0568905834545728</v>
      </c>
      <c r="AA13" s="24">
        <v>0.16161616161616163</v>
      </c>
      <c r="AB13" s="20">
        <v>43</v>
      </c>
      <c r="AC13" s="20" t="s">
        <v>77</v>
      </c>
      <c r="AD13" s="20">
        <v>289</v>
      </c>
      <c r="AE13" s="20">
        <v>48</v>
      </c>
      <c r="AF13" s="20">
        <v>122</v>
      </c>
      <c r="AG13" s="20">
        <v>17</v>
      </c>
      <c r="AH13" s="20">
        <v>43</v>
      </c>
      <c r="AI13" s="20">
        <v>370</v>
      </c>
      <c r="AJ13" s="20">
        <v>46</v>
      </c>
      <c r="AK13" s="20">
        <v>130</v>
      </c>
      <c r="AL13" s="20">
        <v>140</v>
      </c>
      <c r="AM13" s="20">
        <v>70</v>
      </c>
      <c r="AN13" s="20">
        <v>14</v>
      </c>
      <c r="AO13" s="20">
        <v>1</v>
      </c>
      <c r="AP13" s="20" t="s">
        <v>78</v>
      </c>
      <c r="AQ13" s="20">
        <v>3</v>
      </c>
      <c r="AR13" s="20">
        <v>4</v>
      </c>
      <c r="AS13" s="20" t="s">
        <v>97</v>
      </c>
      <c r="AT13" s="20" t="s">
        <v>98</v>
      </c>
      <c r="AU13" s="20" t="s">
        <v>99</v>
      </c>
      <c r="AV13" s="20">
        <v>1</v>
      </c>
      <c r="AW13" s="20" t="s">
        <v>98</v>
      </c>
      <c r="AX13" s="20" t="s">
        <v>98</v>
      </c>
      <c r="AY13" s="20">
        <v>4.8</v>
      </c>
      <c r="AZ13" s="20">
        <v>11</v>
      </c>
      <c r="BA13" s="20">
        <v>1.48</v>
      </c>
      <c r="BB13" s="20">
        <v>7.1</v>
      </c>
      <c r="BC13" s="20">
        <v>2.1</v>
      </c>
      <c r="BD13" s="20">
        <v>0.79</v>
      </c>
      <c r="BE13" s="20">
        <v>2.5</v>
      </c>
      <c r="BF13" s="20">
        <v>0.5</v>
      </c>
      <c r="BG13" s="20">
        <v>3.1</v>
      </c>
      <c r="BH13" s="20">
        <v>0.6</v>
      </c>
      <c r="BI13" s="20">
        <v>1.9</v>
      </c>
      <c r="BJ13" s="20">
        <v>0.28000000000000003</v>
      </c>
      <c r="BK13" s="20">
        <v>1.8</v>
      </c>
      <c r="BL13" s="20">
        <v>0.28999999999999998</v>
      </c>
      <c r="BM13" s="20">
        <v>1.1000000000000001</v>
      </c>
      <c r="BN13" s="20">
        <v>0.3</v>
      </c>
      <c r="BO13" s="20" t="s">
        <v>77</v>
      </c>
      <c r="BP13" s="20" t="s">
        <v>100</v>
      </c>
      <c r="BQ13" s="20" t="s">
        <v>78</v>
      </c>
      <c r="BR13" s="20" t="s">
        <v>101</v>
      </c>
      <c r="BS13" s="20">
        <v>0.3</v>
      </c>
      <c r="BT13" s="20">
        <v>0.1</v>
      </c>
    </row>
    <row r="14" spans="1:72">
      <c r="A14" s="20" t="s">
        <v>140</v>
      </c>
      <c r="B14" s="20">
        <v>18</v>
      </c>
      <c r="C14" s="24">
        <v>48.79</v>
      </c>
      <c r="D14" s="24">
        <v>15.11</v>
      </c>
      <c r="E14" s="24">
        <v>10.84</v>
      </c>
      <c r="F14" s="24">
        <v>0.17</v>
      </c>
      <c r="G14" s="24">
        <v>8.6999999999999993</v>
      </c>
      <c r="H14" s="24">
        <v>12.46</v>
      </c>
      <c r="I14" s="24">
        <v>1.82</v>
      </c>
      <c r="J14" s="24">
        <v>0.18</v>
      </c>
      <c r="K14" s="24">
        <v>0.997</v>
      </c>
      <c r="L14" s="24">
        <v>0.09</v>
      </c>
      <c r="M14" s="24">
        <v>-0.78</v>
      </c>
      <c r="N14" s="24">
        <v>99.156999999999996</v>
      </c>
      <c r="O14" s="24">
        <v>49.2047964339381</v>
      </c>
      <c r="P14" s="24">
        <v>15.238460219651664</v>
      </c>
      <c r="Q14" s="24">
        <v>10.932158092721643</v>
      </c>
      <c r="R14" s="24">
        <v>0.17144528374194459</v>
      </c>
      <c r="S14" s="24">
        <v>8.7739645209112815</v>
      </c>
      <c r="T14" s="24">
        <v>12.56593079661547</v>
      </c>
      <c r="U14" s="24">
        <v>1.8354730377078774</v>
      </c>
      <c r="V14" s="24">
        <v>0.18153030043264723</v>
      </c>
      <c r="W14" s="24">
        <v>1.0054761640630516</v>
      </c>
      <c r="X14" s="24">
        <v>9.0765150216323615E-2</v>
      </c>
      <c r="Y14" s="24">
        <v>100</v>
      </c>
      <c r="Z14" s="24">
        <v>2.0170033381405248</v>
      </c>
      <c r="AA14" s="24">
        <v>0.18054162487462386</v>
      </c>
      <c r="AB14" s="20">
        <v>40</v>
      </c>
      <c r="AC14" s="20" t="s">
        <v>77</v>
      </c>
      <c r="AD14" s="20">
        <v>275</v>
      </c>
      <c r="AE14" s="20">
        <v>53</v>
      </c>
      <c r="AF14" s="20">
        <v>127</v>
      </c>
      <c r="AG14" s="20">
        <v>16</v>
      </c>
      <c r="AH14" s="20">
        <v>57</v>
      </c>
      <c r="AI14" s="20">
        <v>400</v>
      </c>
      <c r="AJ14" s="20">
        <v>45</v>
      </c>
      <c r="AK14" s="20">
        <v>140</v>
      </c>
      <c r="AL14" s="20">
        <v>130</v>
      </c>
      <c r="AM14" s="20">
        <v>70</v>
      </c>
      <c r="AN14" s="20">
        <v>14</v>
      </c>
      <c r="AO14" s="20">
        <v>1</v>
      </c>
      <c r="AP14" s="20" t="s">
        <v>78</v>
      </c>
      <c r="AQ14" s="20">
        <v>4</v>
      </c>
      <c r="AR14" s="20">
        <v>7</v>
      </c>
      <c r="AS14" s="20" t="s">
        <v>97</v>
      </c>
      <c r="AT14" s="20" t="s">
        <v>98</v>
      </c>
      <c r="AU14" s="20" t="s">
        <v>99</v>
      </c>
      <c r="AV14" s="20">
        <v>1</v>
      </c>
      <c r="AW14" s="20" t="s">
        <v>98</v>
      </c>
      <c r="AX14" s="20" t="s">
        <v>98</v>
      </c>
      <c r="AY14" s="20">
        <v>5.4</v>
      </c>
      <c r="AZ14" s="20">
        <v>12.4</v>
      </c>
      <c r="BA14" s="20">
        <v>1.74</v>
      </c>
      <c r="BB14" s="20">
        <v>8.1999999999999993</v>
      </c>
      <c r="BC14" s="20">
        <v>2.2999999999999998</v>
      </c>
      <c r="BD14" s="20">
        <v>0.81</v>
      </c>
      <c r="BE14" s="20">
        <v>2.7</v>
      </c>
      <c r="BF14" s="20">
        <v>0.5</v>
      </c>
      <c r="BG14" s="20">
        <v>2.9</v>
      </c>
      <c r="BH14" s="20">
        <v>0.7</v>
      </c>
      <c r="BI14" s="20">
        <v>2</v>
      </c>
      <c r="BJ14" s="20">
        <v>0.28000000000000003</v>
      </c>
      <c r="BK14" s="20">
        <v>1.8</v>
      </c>
      <c r="BL14" s="20">
        <v>0.27</v>
      </c>
      <c r="BM14" s="20">
        <v>1.5</v>
      </c>
      <c r="BN14" s="20">
        <v>0.4</v>
      </c>
      <c r="BO14" s="20" t="s">
        <v>77</v>
      </c>
      <c r="BP14" s="20" t="s">
        <v>100</v>
      </c>
      <c r="BQ14" s="20" t="s">
        <v>78</v>
      </c>
      <c r="BR14" s="20" t="s">
        <v>101</v>
      </c>
      <c r="BS14" s="20">
        <v>0.6</v>
      </c>
      <c r="BT14" s="20">
        <v>0.1</v>
      </c>
    </row>
    <row r="15" spans="1:72">
      <c r="A15" s="20" t="s">
        <v>141</v>
      </c>
      <c r="B15" s="20">
        <v>20</v>
      </c>
      <c r="C15" s="24">
        <v>49.2</v>
      </c>
      <c r="D15" s="24">
        <v>15.74</v>
      </c>
      <c r="E15" s="24">
        <v>11.04</v>
      </c>
      <c r="F15" s="24">
        <v>0.17399999999999999</v>
      </c>
      <c r="G15" s="24">
        <v>8.85</v>
      </c>
      <c r="H15" s="24">
        <v>12.81</v>
      </c>
      <c r="I15" s="24">
        <v>1.85</v>
      </c>
      <c r="J15" s="24">
        <v>0.19</v>
      </c>
      <c r="K15" s="24">
        <v>1.032</v>
      </c>
      <c r="L15" s="24">
        <v>0.1</v>
      </c>
      <c r="M15" s="24">
        <v>-0.52</v>
      </c>
      <c r="N15" s="24">
        <v>100.98599999999998</v>
      </c>
      <c r="O15" s="24">
        <v>48.71962450240629</v>
      </c>
      <c r="P15" s="24">
        <v>15.586318895688514</v>
      </c>
      <c r="Q15" s="24">
        <v>10.93220842493019</v>
      </c>
      <c r="R15" s="24">
        <v>0.17230111104509538</v>
      </c>
      <c r="S15" s="24">
        <v>8.7635909928108866</v>
      </c>
      <c r="T15" s="24">
        <v>12.684926623492368</v>
      </c>
      <c r="U15" s="24">
        <v>1.8319371001921065</v>
      </c>
      <c r="V15" s="24">
        <v>0.18814489137108117</v>
      </c>
      <c r="W15" s="24">
        <v>1.0219238310260832</v>
      </c>
      <c r="X15" s="24">
        <v>9.902362703741116E-2</v>
      </c>
      <c r="Y15" s="24">
        <v>100.00000000000004</v>
      </c>
      <c r="Z15" s="24">
        <v>2.0200819915631878</v>
      </c>
      <c r="AA15" s="24">
        <v>0.18410852713178291</v>
      </c>
      <c r="AB15" s="20">
        <v>42</v>
      </c>
      <c r="AC15" s="20" t="s">
        <v>77</v>
      </c>
      <c r="AD15" s="20">
        <v>283</v>
      </c>
      <c r="AE15" s="20">
        <v>54</v>
      </c>
      <c r="AF15" s="20">
        <v>130</v>
      </c>
      <c r="AG15" s="20">
        <v>16</v>
      </c>
      <c r="AH15" s="20">
        <v>49</v>
      </c>
      <c r="AI15" s="20">
        <v>440</v>
      </c>
      <c r="AJ15" s="20">
        <v>55</v>
      </c>
      <c r="AK15" s="20">
        <v>140</v>
      </c>
      <c r="AL15" s="20">
        <v>270</v>
      </c>
      <c r="AM15" s="20">
        <v>60</v>
      </c>
      <c r="AN15" s="20">
        <v>14</v>
      </c>
      <c r="AO15" s="20">
        <v>1</v>
      </c>
      <c r="AP15" s="20" t="s">
        <v>78</v>
      </c>
      <c r="AQ15" s="20">
        <v>4</v>
      </c>
      <c r="AR15" s="20">
        <v>6</v>
      </c>
      <c r="AS15" s="20" t="s">
        <v>97</v>
      </c>
      <c r="AT15" s="20" t="s">
        <v>98</v>
      </c>
      <c r="AU15" s="20" t="s">
        <v>99</v>
      </c>
      <c r="AV15" s="20">
        <v>28</v>
      </c>
      <c r="AW15" s="20" t="s">
        <v>98</v>
      </c>
      <c r="AX15" s="20" t="s">
        <v>98</v>
      </c>
      <c r="AY15" s="20">
        <v>5.4</v>
      </c>
      <c r="AZ15" s="20">
        <v>12.2</v>
      </c>
      <c r="BA15" s="20">
        <v>1.69</v>
      </c>
      <c r="BB15" s="20">
        <v>7.9</v>
      </c>
      <c r="BC15" s="20">
        <v>2.1</v>
      </c>
      <c r="BD15" s="20">
        <v>0.75</v>
      </c>
      <c r="BE15" s="20">
        <v>2.6</v>
      </c>
      <c r="BF15" s="20">
        <v>0.5</v>
      </c>
      <c r="BG15" s="20">
        <v>3</v>
      </c>
      <c r="BH15" s="20">
        <v>0.6</v>
      </c>
      <c r="BI15" s="20">
        <v>1.9</v>
      </c>
      <c r="BJ15" s="20">
        <v>0.28000000000000003</v>
      </c>
      <c r="BK15" s="20">
        <v>1.8</v>
      </c>
      <c r="BL15" s="20">
        <v>0.28000000000000003</v>
      </c>
      <c r="BM15" s="20">
        <v>1.3</v>
      </c>
      <c r="BN15" s="20">
        <v>0.4</v>
      </c>
      <c r="BO15" s="20" t="s">
        <v>77</v>
      </c>
      <c r="BP15" s="20" t="s">
        <v>100</v>
      </c>
      <c r="BQ15" s="20" t="s">
        <v>78</v>
      </c>
      <c r="BR15" s="20" t="s">
        <v>101</v>
      </c>
      <c r="BS15" s="20">
        <v>0.4</v>
      </c>
      <c r="BT15" s="20">
        <v>0.1</v>
      </c>
    </row>
    <row r="16" spans="1:72">
      <c r="A16" s="20" t="s">
        <v>142</v>
      </c>
      <c r="B16" s="20">
        <v>21</v>
      </c>
      <c r="C16" s="24">
        <v>49.01</v>
      </c>
      <c r="D16" s="24">
        <v>15.28</v>
      </c>
      <c r="E16" s="24">
        <v>11</v>
      </c>
      <c r="F16" s="24">
        <v>0.17299999999999999</v>
      </c>
      <c r="G16" s="24">
        <v>9.27</v>
      </c>
      <c r="H16" s="24">
        <v>12.68</v>
      </c>
      <c r="I16" s="24">
        <v>1.87</v>
      </c>
      <c r="J16" s="24">
        <v>0.21</v>
      </c>
      <c r="K16" s="24">
        <v>1.0329999999999999</v>
      </c>
      <c r="L16" s="24">
        <v>0.11</v>
      </c>
      <c r="M16" s="24">
        <v>-0.79</v>
      </c>
      <c r="N16" s="24">
        <v>100.63599999999998</v>
      </c>
      <c r="O16" s="24">
        <v>48.700266306291986</v>
      </c>
      <c r="P16" s="24">
        <v>15.183433363806195</v>
      </c>
      <c r="Q16" s="24">
        <v>10.930482133630115</v>
      </c>
      <c r="R16" s="24">
        <v>0.17190667355618269</v>
      </c>
      <c r="S16" s="24">
        <v>9.2114153980682865</v>
      </c>
      <c r="T16" s="24">
        <v>12.599864859493623</v>
      </c>
      <c r="U16" s="24">
        <v>1.8581819627171197</v>
      </c>
      <c r="V16" s="24">
        <v>0.20867284073293854</v>
      </c>
      <c r="W16" s="24">
        <v>1.0264716403672642</v>
      </c>
      <c r="X16" s="24">
        <v>0.10930482133630114</v>
      </c>
      <c r="Y16" s="24">
        <v>100.00000000000001</v>
      </c>
      <c r="Z16" s="24">
        <v>2.0668548034500582</v>
      </c>
      <c r="AA16" s="24">
        <v>0.20329138431752181</v>
      </c>
      <c r="AB16" s="20">
        <v>41</v>
      </c>
      <c r="AC16" s="20" t="s">
        <v>77</v>
      </c>
      <c r="AD16" s="20">
        <v>282</v>
      </c>
      <c r="AE16" s="20">
        <v>60</v>
      </c>
      <c r="AF16" s="20">
        <v>134</v>
      </c>
      <c r="AG16" s="20">
        <v>17</v>
      </c>
      <c r="AH16" s="20">
        <v>50</v>
      </c>
      <c r="AI16" s="20">
        <v>530</v>
      </c>
      <c r="AJ16" s="20">
        <v>53</v>
      </c>
      <c r="AK16" s="20">
        <v>180</v>
      </c>
      <c r="AL16" s="20">
        <v>170</v>
      </c>
      <c r="AM16" s="20">
        <v>70</v>
      </c>
      <c r="AN16" s="20">
        <v>15</v>
      </c>
      <c r="AO16" s="20">
        <v>1</v>
      </c>
      <c r="AP16" s="20" t="s">
        <v>78</v>
      </c>
      <c r="AQ16" s="20">
        <v>4</v>
      </c>
      <c r="AR16" s="20">
        <v>7</v>
      </c>
      <c r="AS16" s="20" t="s">
        <v>97</v>
      </c>
      <c r="AT16" s="20" t="s">
        <v>98</v>
      </c>
      <c r="AU16" s="20" t="s">
        <v>99</v>
      </c>
      <c r="AV16" s="20">
        <v>6</v>
      </c>
      <c r="AW16" s="20" t="s">
        <v>98</v>
      </c>
      <c r="AX16" s="20" t="s">
        <v>98</v>
      </c>
      <c r="AY16" s="20">
        <v>6.2</v>
      </c>
      <c r="AZ16" s="20">
        <v>14.1</v>
      </c>
      <c r="BA16" s="20">
        <v>1.93</v>
      </c>
      <c r="BB16" s="20">
        <v>8.6</v>
      </c>
      <c r="BC16" s="20">
        <v>2.4</v>
      </c>
      <c r="BD16" s="20">
        <v>0.8</v>
      </c>
      <c r="BE16" s="20">
        <v>2.8</v>
      </c>
      <c r="BF16" s="20">
        <v>0.5</v>
      </c>
      <c r="BG16" s="20">
        <v>3.2</v>
      </c>
      <c r="BH16" s="20">
        <v>0.7</v>
      </c>
      <c r="BI16" s="20">
        <v>2</v>
      </c>
      <c r="BJ16" s="20">
        <v>0.28999999999999998</v>
      </c>
      <c r="BK16" s="20">
        <v>1.8</v>
      </c>
      <c r="BL16" s="20">
        <v>0.28000000000000003</v>
      </c>
      <c r="BM16" s="20">
        <v>1.4</v>
      </c>
      <c r="BN16" s="20">
        <v>0.5</v>
      </c>
      <c r="BO16" s="20" t="s">
        <v>77</v>
      </c>
      <c r="BP16" s="20" t="s">
        <v>100</v>
      </c>
      <c r="BQ16" s="20" t="s">
        <v>78</v>
      </c>
      <c r="BR16" s="20" t="s">
        <v>101</v>
      </c>
      <c r="BS16" s="20">
        <v>0.5</v>
      </c>
      <c r="BT16" s="20">
        <v>0.2</v>
      </c>
    </row>
    <row r="17" spans="1:72">
      <c r="A17" s="20" t="s">
        <v>143</v>
      </c>
      <c r="B17" s="20">
        <v>21</v>
      </c>
      <c r="C17" s="24">
        <v>49.15</v>
      </c>
      <c r="D17" s="24">
        <v>15.42</v>
      </c>
      <c r="E17" s="24">
        <v>11.07</v>
      </c>
      <c r="F17" s="24">
        <v>0.17599999999999999</v>
      </c>
      <c r="G17" s="24">
        <v>8.67</v>
      </c>
      <c r="H17" s="24">
        <v>12.91</v>
      </c>
      <c r="I17" s="24">
        <v>1.87</v>
      </c>
      <c r="J17" s="24">
        <v>0.17</v>
      </c>
      <c r="K17" s="24">
        <v>1.006</v>
      </c>
      <c r="L17" s="24">
        <v>0.09</v>
      </c>
      <c r="M17" s="24">
        <v>-0.83</v>
      </c>
      <c r="N17" s="24">
        <v>100.532</v>
      </c>
      <c r="O17" s="24">
        <v>48.889905701667132</v>
      </c>
      <c r="P17" s="24">
        <v>15.338399713524053</v>
      </c>
      <c r="Q17" s="24">
        <v>11.011419249592171</v>
      </c>
      <c r="R17" s="24">
        <v>0.17506863486253132</v>
      </c>
      <c r="S17" s="24">
        <v>8.6241196832849241</v>
      </c>
      <c r="T17" s="24">
        <v>12.841682250427725</v>
      </c>
      <c r="U17" s="24">
        <v>1.8601042454143957</v>
      </c>
      <c r="V17" s="24">
        <v>0.16910038594676324</v>
      </c>
      <c r="W17" s="24">
        <v>1.000676401543787</v>
      </c>
      <c r="X17" s="24">
        <v>8.9523733736521699E-2</v>
      </c>
      <c r="Y17" s="24">
        <v>100</v>
      </c>
      <c r="Z17" s="24">
        <v>2.0292046313611589</v>
      </c>
      <c r="AA17" s="24">
        <v>0.16898608349900598</v>
      </c>
      <c r="AB17" s="20">
        <v>43</v>
      </c>
      <c r="AC17" s="20" t="s">
        <v>77</v>
      </c>
      <c r="AD17" s="20">
        <v>287</v>
      </c>
      <c r="AE17" s="20">
        <v>49</v>
      </c>
      <c r="AF17" s="20">
        <v>124</v>
      </c>
      <c r="AG17" s="20">
        <v>17</v>
      </c>
      <c r="AH17" s="20">
        <v>47</v>
      </c>
      <c r="AI17" s="20">
        <v>380</v>
      </c>
      <c r="AJ17" s="20">
        <v>48</v>
      </c>
      <c r="AK17" s="20">
        <v>130</v>
      </c>
      <c r="AL17" s="20">
        <v>140</v>
      </c>
      <c r="AM17" s="20">
        <v>70</v>
      </c>
      <c r="AN17" s="20">
        <v>14</v>
      </c>
      <c r="AO17" s="20">
        <v>1</v>
      </c>
      <c r="AP17" s="20" t="s">
        <v>78</v>
      </c>
      <c r="AQ17" s="20">
        <v>3</v>
      </c>
      <c r="AR17" s="20">
        <v>5</v>
      </c>
      <c r="AS17" s="20" t="s">
        <v>97</v>
      </c>
      <c r="AT17" s="20" t="s">
        <v>98</v>
      </c>
      <c r="AU17" s="20" t="s">
        <v>99</v>
      </c>
      <c r="AV17" s="20">
        <v>1</v>
      </c>
      <c r="AW17" s="20" t="s">
        <v>98</v>
      </c>
      <c r="AX17" s="20" t="s">
        <v>98</v>
      </c>
      <c r="AY17" s="20">
        <v>5</v>
      </c>
      <c r="AZ17" s="20">
        <v>11.5</v>
      </c>
      <c r="BA17" s="20">
        <v>1.58</v>
      </c>
      <c r="BB17" s="20">
        <v>7.3</v>
      </c>
      <c r="BC17" s="20">
        <v>2.1</v>
      </c>
      <c r="BD17" s="20">
        <v>0.8</v>
      </c>
      <c r="BE17" s="20">
        <v>2.7</v>
      </c>
      <c r="BF17" s="20">
        <v>0.5</v>
      </c>
      <c r="BG17" s="20">
        <v>3.1</v>
      </c>
      <c r="BH17" s="20">
        <v>0.7</v>
      </c>
      <c r="BI17" s="20">
        <v>2</v>
      </c>
      <c r="BJ17" s="20">
        <v>0.28999999999999998</v>
      </c>
      <c r="BK17" s="20">
        <v>1.9</v>
      </c>
      <c r="BL17" s="20">
        <v>0.3</v>
      </c>
      <c r="BM17" s="20">
        <v>1.3</v>
      </c>
      <c r="BN17" s="20">
        <v>0.4</v>
      </c>
      <c r="BO17" s="20" t="s">
        <v>77</v>
      </c>
      <c r="BP17" s="20" t="s">
        <v>100</v>
      </c>
      <c r="BQ17" s="20" t="s">
        <v>78</v>
      </c>
      <c r="BR17" s="20" t="s">
        <v>101</v>
      </c>
      <c r="BS17" s="20">
        <v>0.4</v>
      </c>
      <c r="BT17" s="20">
        <v>0.1</v>
      </c>
    </row>
    <row r="18" spans="1:72">
      <c r="A18" s="20" t="s">
        <v>144</v>
      </c>
      <c r="B18" s="20">
        <v>21</v>
      </c>
      <c r="C18" s="24">
        <v>49.95</v>
      </c>
      <c r="D18" s="24">
        <v>15.26</v>
      </c>
      <c r="E18" s="24">
        <v>11.07</v>
      </c>
      <c r="F18" s="24">
        <v>0.17100000000000001</v>
      </c>
      <c r="G18" s="24">
        <v>9.1300000000000008</v>
      </c>
      <c r="H18" s="24">
        <v>12.59</v>
      </c>
      <c r="I18" s="24">
        <v>1.84</v>
      </c>
      <c r="J18" s="24">
        <v>0.2</v>
      </c>
      <c r="K18" s="24">
        <v>1.03</v>
      </c>
      <c r="L18" s="24">
        <v>0.12</v>
      </c>
      <c r="M18" s="24">
        <v>-0.76</v>
      </c>
      <c r="N18" s="24">
        <v>101.36100000000002</v>
      </c>
      <c r="O18" s="24">
        <v>49.27930860982034</v>
      </c>
      <c r="P18" s="24">
        <v>15.05510008780497</v>
      </c>
      <c r="Q18" s="24">
        <v>10.921360286500724</v>
      </c>
      <c r="R18" s="24">
        <v>0.16870393938497052</v>
      </c>
      <c r="S18" s="24">
        <v>9.0074091613145093</v>
      </c>
      <c r="T18" s="24">
        <v>12.420950858811572</v>
      </c>
      <c r="U18" s="24">
        <v>1.8152938506920804</v>
      </c>
      <c r="V18" s="24">
        <v>0.19731454898826964</v>
      </c>
      <c r="W18" s="24">
        <v>1.0161699272895885</v>
      </c>
      <c r="X18" s="24">
        <v>0.11838872939296176</v>
      </c>
      <c r="Y18" s="24">
        <v>99.999999999999986</v>
      </c>
      <c r="Z18" s="24">
        <v>2.0126083996803499</v>
      </c>
      <c r="AA18" s="24">
        <v>0.19417475728155342</v>
      </c>
      <c r="AB18" s="20">
        <v>41</v>
      </c>
      <c r="AC18" s="20" t="s">
        <v>77</v>
      </c>
      <c r="AD18" s="20">
        <v>278</v>
      </c>
      <c r="AE18" s="20">
        <v>58</v>
      </c>
      <c r="AF18" s="20">
        <v>131</v>
      </c>
      <c r="AG18" s="20">
        <v>16</v>
      </c>
      <c r="AH18" s="20">
        <v>62</v>
      </c>
      <c r="AI18" s="20">
        <v>440</v>
      </c>
      <c r="AJ18" s="20">
        <v>44</v>
      </c>
      <c r="AK18" s="20">
        <v>160</v>
      </c>
      <c r="AL18" s="20">
        <v>120</v>
      </c>
      <c r="AM18" s="20">
        <v>70</v>
      </c>
      <c r="AN18" s="20">
        <v>14</v>
      </c>
      <c r="AO18" s="20">
        <v>1</v>
      </c>
      <c r="AP18" s="20" t="s">
        <v>78</v>
      </c>
      <c r="AQ18" s="20">
        <v>4</v>
      </c>
      <c r="AR18" s="20">
        <v>7</v>
      </c>
      <c r="AS18" s="20" t="s">
        <v>97</v>
      </c>
      <c r="AT18" s="20" t="s">
        <v>98</v>
      </c>
      <c r="AU18" s="20" t="s">
        <v>99</v>
      </c>
      <c r="AV18" s="20">
        <v>1</v>
      </c>
      <c r="AW18" s="20" t="s">
        <v>98</v>
      </c>
      <c r="AX18" s="20" t="s">
        <v>98</v>
      </c>
      <c r="AY18" s="20">
        <v>5.8</v>
      </c>
      <c r="AZ18" s="20">
        <v>13.1</v>
      </c>
      <c r="BA18" s="20">
        <v>1.81</v>
      </c>
      <c r="BB18" s="20">
        <v>8.3000000000000007</v>
      </c>
      <c r="BC18" s="20">
        <v>2.2000000000000002</v>
      </c>
      <c r="BD18" s="20">
        <v>0.81</v>
      </c>
      <c r="BE18" s="20">
        <v>2.4</v>
      </c>
      <c r="BF18" s="20">
        <v>0.5</v>
      </c>
      <c r="BG18" s="20">
        <v>3</v>
      </c>
      <c r="BH18" s="20">
        <v>0.6</v>
      </c>
      <c r="BI18" s="20">
        <v>1.8</v>
      </c>
      <c r="BJ18" s="20">
        <v>0.27</v>
      </c>
      <c r="BK18" s="20">
        <v>1.8</v>
      </c>
      <c r="BL18" s="20">
        <v>0.27</v>
      </c>
      <c r="BM18" s="20">
        <v>1.5</v>
      </c>
      <c r="BN18" s="20">
        <v>0.4</v>
      </c>
      <c r="BO18" s="20" t="s">
        <v>77</v>
      </c>
      <c r="BP18" s="20" t="s">
        <v>100</v>
      </c>
      <c r="BQ18" s="20" t="s">
        <v>78</v>
      </c>
      <c r="BR18" s="20" t="s">
        <v>101</v>
      </c>
      <c r="BS18" s="20">
        <v>0.6</v>
      </c>
      <c r="BT18" s="20">
        <v>0.1</v>
      </c>
    </row>
    <row r="19" spans="1:72">
      <c r="A19" s="20" t="s">
        <v>145</v>
      </c>
      <c r="B19" s="20">
        <v>22</v>
      </c>
      <c r="C19" s="24">
        <v>48.83</v>
      </c>
      <c r="D19" s="24">
        <v>15.34</v>
      </c>
      <c r="E19" s="24">
        <v>10.81</v>
      </c>
      <c r="F19" s="24">
        <v>0.17100000000000001</v>
      </c>
      <c r="G19" s="24">
        <v>9.23</v>
      </c>
      <c r="H19" s="24">
        <v>12.61</v>
      </c>
      <c r="I19" s="24">
        <v>1.83</v>
      </c>
      <c r="J19" s="24">
        <v>0.22</v>
      </c>
      <c r="K19" s="24">
        <v>1.038</v>
      </c>
      <c r="L19" s="24">
        <v>0.12</v>
      </c>
      <c r="M19" s="24">
        <v>-0.81</v>
      </c>
      <c r="N19" s="24">
        <v>100.19900000000001</v>
      </c>
      <c r="O19" s="24">
        <v>48.733021287637598</v>
      </c>
      <c r="P19" s="24">
        <v>15.309534027285698</v>
      </c>
      <c r="Q19" s="24">
        <v>10.788530823660913</v>
      </c>
      <c r="R19" s="24">
        <v>0.17066038583219392</v>
      </c>
      <c r="S19" s="24">
        <v>9.2116687791295302</v>
      </c>
      <c r="T19" s="24">
        <v>12.584955937684006</v>
      </c>
      <c r="U19" s="24">
        <v>1.8263655325901456</v>
      </c>
      <c r="V19" s="24">
        <v>0.21956306949171148</v>
      </c>
      <c r="W19" s="24">
        <v>1.0359384824199842</v>
      </c>
      <c r="X19" s="24">
        <v>0.11976167426820625</v>
      </c>
      <c r="Y19" s="24">
        <v>99.999999999999957</v>
      </c>
      <c r="Z19" s="24">
        <v>2.0459286020818572</v>
      </c>
      <c r="AA19" s="24">
        <v>0.2119460500963391</v>
      </c>
      <c r="AB19" s="20">
        <v>41</v>
      </c>
      <c r="AC19" s="20" t="s">
        <v>77</v>
      </c>
      <c r="AD19" s="20">
        <v>275</v>
      </c>
      <c r="AE19" s="20">
        <v>62</v>
      </c>
      <c r="AF19" s="20">
        <v>134</v>
      </c>
      <c r="AG19" s="20">
        <v>17</v>
      </c>
      <c r="AH19" s="20">
        <v>51</v>
      </c>
      <c r="AI19" s="20">
        <v>560</v>
      </c>
      <c r="AJ19" s="20">
        <v>50</v>
      </c>
      <c r="AK19" s="20">
        <v>170</v>
      </c>
      <c r="AL19" s="20">
        <v>130</v>
      </c>
      <c r="AM19" s="20">
        <v>70</v>
      </c>
      <c r="AN19" s="20">
        <v>15</v>
      </c>
      <c r="AO19" s="20">
        <v>1</v>
      </c>
      <c r="AP19" s="20" t="s">
        <v>78</v>
      </c>
      <c r="AQ19" s="20">
        <v>5</v>
      </c>
      <c r="AR19" s="20">
        <v>7</v>
      </c>
      <c r="AS19" s="20" t="s">
        <v>97</v>
      </c>
      <c r="AT19" s="20" t="s">
        <v>98</v>
      </c>
      <c r="AU19" s="20" t="s">
        <v>99</v>
      </c>
      <c r="AV19" s="20">
        <v>1</v>
      </c>
      <c r="AW19" s="20" t="s">
        <v>98</v>
      </c>
      <c r="AX19" s="20" t="s">
        <v>98</v>
      </c>
      <c r="AY19" s="20">
        <v>6.5</v>
      </c>
      <c r="AZ19" s="20">
        <v>14.7</v>
      </c>
      <c r="BA19" s="20">
        <v>1.93</v>
      </c>
      <c r="BB19" s="20">
        <v>9</v>
      </c>
      <c r="BC19" s="20">
        <v>2.2999999999999998</v>
      </c>
      <c r="BD19" s="20">
        <v>0.85</v>
      </c>
      <c r="BE19" s="20">
        <v>2.8</v>
      </c>
      <c r="BF19" s="20">
        <v>0.5</v>
      </c>
      <c r="BG19" s="20">
        <v>3.2</v>
      </c>
      <c r="BH19" s="20">
        <v>0.7</v>
      </c>
      <c r="BI19" s="20">
        <v>2</v>
      </c>
      <c r="BJ19" s="20">
        <v>0.28000000000000003</v>
      </c>
      <c r="BK19" s="20">
        <v>1.8</v>
      </c>
      <c r="BL19" s="20">
        <v>0.28000000000000003</v>
      </c>
      <c r="BM19" s="20">
        <v>1.4</v>
      </c>
      <c r="BN19" s="20">
        <v>0.5</v>
      </c>
      <c r="BO19" s="20" t="s">
        <v>77</v>
      </c>
      <c r="BP19" s="20" t="s">
        <v>100</v>
      </c>
      <c r="BQ19" s="20" t="s">
        <v>78</v>
      </c>
      <c r="BR19" s="20" t="s">
        <v>101</v>
      </c>
      <c r="BS19" s="20">
        <v>0.5</v>
      </c>
      <c r="BT19" s="20">
        <v>0.2</v>
      </c>
    </row>
    <row r="20" spans="1:72">
      <c r="A20" s="20" t="s">
        <v>146</v>
      </c>
      <c r="B20" s="20">
        <v>28</v>
      </c>
      <c r="C20" s="24">
        <v>47.91</v>
      </c>
      <c r="D20" s="24">
        <v>15.14</v>
      </c>
      <c r="E20" s="24">
        <v>11.02</v>
      </c>
      <c r="F20" s="24">
        <v>0.17199999999999999</v>
      </c>
      <c r="G20" s="24">
        <v>9.5299999999999994</v>
      </c>
      <c r="H20" s="24">
        <v>12.42</v>
      </c>
      <c r="I20" s="24">
        <v>1.88</v>
      </c>
      <c r="J20" s="24">
        <v>0.26</v>
      </c>
      <c r="K20" s="24">
        <v>1.08</v>
      </c>
      <c r="L20" s="24">
        <v>0.11</v>
      </c>
      <c r="M20" s="24">
        <v>-0.89</v>
      </c>
      <c r="N20" s="24">
        <v>99.521999999999991</v>
      </c>
      <c r="O20" s="24">
        <v>48.140109724483032</v>
      </c>
      <c r="P20" s="24">
        <v>15.21271678623822</v>
      </c>
      <c r="Q20" s="24">
        <v>11.072928598701795</v>
      </c>
      <c r="R20" s="24">
        <v>0.1728261088000643</v>
      </c>
      <c r="S20" s="24">
        <v>9.575772191073332</v>
      </c>
      <c r="T20" s="24">
        <v>12.479652740097666</v>
      </c>
      <c r="U20" s="24">
        <v>1.8890295613030283</v>
      </c>
      <c r="V20" s="24">
        <v>0.26124876911637629</v>
      </c>
      <c r="W20" s="24">
        <v>1.0851871947911016</v>
      </c>
      <c r="X20" s="24">
        <v>0.11052832539538997</v>
      </c>
      <c r="Y20" s="24">
        <v>100.00000000000001</v>
      </c>
      <c r="Z20" s="24">
        <v>2.1502783304194049</v>
      </c>
      <c r="AA20" s="24">
        <v>0.24074074074074073</v>
      </c>
      <c r="AB20" s="20">
        <v>41</v>
      </c>
      <c r="AC20" s="20" t="s">
        <v>77</v>
      </c>
      <c r="AD20" s="20">
        <v>278</v>
      </c>
      <c r="AE20" s="20">
        <v>72</v>
      </c>
      <c r="AF20" s="20">
        <v>145</v>
      </c>
      <c r="AG20" s="20">
        <v>16</v>
      </c>
      <c r="AH20" s="20">
        <v>51</v>
      </c>
      <c r="AI20" s="20">
        <v>650</v>
      </c>
      <c r="AJ20" s="20">
        <v>53</v>
      </c>
      <c r="AK20" s="20">
        <v>200</v>
      </c>
      <c r="AL20" s="20">
        <v>130</v>
      </c>
      <c r="AM20" s="20">
        <v>70</v>
      </c>
      <c r="AN20" s="20">
        <v>15</v>
      </c>
      <c r="AO20" s="20">
        <v>1</v>
      </c>
      <c r="AP20" s="20" t="s">
        <v>78</v>
      </c>
      <c r="AQ20" s="20">
        <v>5</v>
      </c>
      <c r="AR20" s="20">
        <v>8</v>
      </c>
      <c r="AS20" s="20" t="s">
        <v>97</v>
      </c>
      <c r="AT20" s="20" t="s">
        <v>98</v>
      </c>
      <c r="AU20" s="20" t="s">
        <v>99</v>
      </c>
      <c r="AV20" s="20">
        <v>1</v>
      </c>
      <c r="AW20" s="20" t="s">
        <v>98</v>
      </c>
      <c r="AX20" s="20" t="s">
        <v>98</v>
      </c>
      <c r="AY20" s="20">
        <v>7.7</v>
      </c>
      <c r="AZ20" s="20">
        <v>17.3</v>
      </c>
      <c r="BA20" s="20">
        <v>2.2599999999999998</v>
      </c>
      <c r="BB20" s="20">
        <v>10.4</v>
      </c>
      <c r="BC20" s="20">
        <v>2.7</v>
      </c>
      <c r="BD20" s="20">
        <v>0.91</v>
      </c>
      <c r="BE20" s="20">
        <v>3</v>
      </c>
      <c r="BF20" s="20">
        <v>0.5</v>
      </c>
      <c r="BG20" s="20">
        <v>3.3</v>
      </c>
      <c r="BH20" s="20">
        <v>0.7</v>
      </c>
      <c r="BI20" s="20">
        <v>2</v>
      </c>
      <c r="BJ20" s="20">
        <v>0.3</v>
      </c>
      <c r="BK20" s="20">
        <v>1.9</v>
      </c>
      <c r="BL20" s="20">
        <v>0.28999999999999998</v>
      </c>
      <c r="BM20" s="20">
        <v>1.4</v>
      </c>
      <c r="BN20" s="20">
        <v>0.6</v>
      </c>
      <c r="BO20" s="20" t="s">
        <v>77</v>
      </c>
      <c r="BP20" s="20" t="s">
        <v>100</v>
      </c>
      <c r="BQ20" s="20" t="s">
        <v>78</v>
      </c>
      <c r="BR20" s="20" t="s">
        <v>101</v>
      </c>
      <c r="BS20" s="20">
        <v>0.6</v>
      </c>
      <c r="BT20" s="20">
        <v>0.2</v>
      </c>
    </row>
    <row r="21" spans="1:72">
      <c r="A21" s="20" t="s">
        <v>147</v>
      </c>
      <c r="B21" s="20">
        <v>32</v>
      </c>
      <c r="C21" s="24">
        <v>49.22</v>
      </c>
      <c r="D21" s="24">
        <v>15.49</v>
      </c>
      <c r="E21" s="24">
        <v>10.99</v>
      </c>
      <c r="F21" s="24">
        <v>0.17299999999999999</v>
      </c>
      <c r="G21" s="24">
        <v>8.92</v>
      </c>
      <c r="H21" s="24">
        <v>12.61</v>
      </c>
      <c r="I21" s="24">
        <v>1.84</v>
      </c>
      <c r="J21" s="24">
        <v>0.19</v>
      </c>
      <c r="K21" s="24">
        <v>1.048</v>
      </c>
      <c r="L21" s="24">
        <v>0.11</v>
      </c>
      <c r="M21" s="24">
        <v>-0.25</v>
      </c>
      <c r="N21" s="24">
        <v>100.59099999999999</v>
      </c>
      <c r="O21" s="24">
        <v>48.930818860534245</v>
      </c>
      <c r="P21" s="24">
        <v>15.398991957530994</v>
      </c>
      <c r="Q21" s="24">
        <v>10.925430704536192</v>
      </c>
      <c r="R21" s="24">
        <v>0.1719835770595779</v>
      </c>
      <c r="S21" s="24">
        <v>8.8675925281585819</v>
      </c>
      <c r="T21" s="24">
        <v>12.535912755614319</v>
      </c>
      <c r="U21" s="24">
        <v>1.8291894901134298</v>
      </c>
      <c r="V21" s="24">
        <v>0.18888369734866936</v>
      </c>
      <c r="W21" s="24">
        <v>1.0418427095863447</v>
      </c>
      <c r="X21" s="24">
        <v>0.1093537195176507</v>
      </c>
      <c r="Y21" s="24">
        <v>100.00000000000003</v>
      </c>
      <c r="Z21" s="24">
        <v>2.018073187462099</v>
      </c>
      <c r="AA21" s="24">
        <v>0.18129770992366412</v>
      </c>
      <c r="AB21" s="20">
        <v>41</v>
      </c>
      <c r="AC21" s="20" t="s">
        <v>77</v>
      </c>
      <c r="AD21" s="20">
        <v>281</v>
      </c>
      <c r="AE21" s="20">
        <v>56</v>
      </c>
      <c r="AF21" s="20">
        <v>129</v>
      </c>
      <c r="AG21" s="20">
        <v>17</v>
      </c>
      <c r="AH21" s="20">
        <v>58</v>
      </c>
      <c r="AI21" s="20">
        <v>450</v>
      </c>
      <c r="AJ21" s="20">
        <v>44</v>
      </c>
      <c r="AK21" s="20">
        <v>150</v>
      </c>
      <c r="AL21" s="20">
        <v>120</v>
      </c>
      <c r="AM21" s="20">
        <v>70</v>
      </c>
      <c r="AN21" s="20">
        <v>14</v>
      </c>
      <c r="AO21" s="20">
        <v>1</v>
      </c>
      <c r="AP21" s="20" t="s">
        <v>78</v>
      </c>
      <c r="AQ21" s="20">
        <v>4</v>
      </c>
      <c r="AR21" s="20">
        <v>7</v>
      </c>
      <c r="AS21" s="20" t="s">
        <v>97</v>
      </c>
      <c r="AT21" s="20" t="s">
        <v>98</v>
      </c>
      <c r="AU21" s="20" t="s">
        <v>99</v>
      </c>
      <c r="AV21" s="20">
        <v>1</v>
      </c>
      <c r="AW21" s="20" t="s">
        <v>98</v>
      </c>
      <c r="AX21" s="20" t="s">
        <v>98</v>
      </c>
      <c r="AY21" s="20">
        <v>5.5</v>
      </c>
      <c r="AZ21" s="20">
        <v>12.4</v>
      </c>
      <c r="BA21" s="20">
        <v>1.78</v>
      </c>
      <c r="BB21" s="20">
        <v>7.9</v>
      </c>
      <c r="BC21" s="20">
        <v>2.2000000000000002</v>
      </c>
      <c r="BD21" s="20">
        <v>0.82</v>
      </c>
      <c r="BE21" s="20">
        <v>2.4</v>
      </c>
      <c r="BF21" s="20">
        <v>0.4</v>
      </c>
      <c r="BG21" s="20">
        <v>3.1</v>
      </c>
      <c r="BH21" s="20">
        <v>0.6</v>
      </c>
      <c r="BI21" s="20">
        <v>1.8</v>
      </c>
      <c r="BJ21" s="20">
        <v>0.26</v>
      </c>
      <c r="BK21" s="20">
        <v>1.7</v>
      </c>
      <c r="BL21" s="20">
        <v>0.27</v>
      </c>
      <c r="BM21" s="20">
        <v>1.3</v>
      </c>
      <c r="BN21" s="20">
        <v>0.5</v>
      </c>
      <c r="BO21" s="20" t="s">
        <v>77</v>
      </c>
      <c r="BP21" s="20" t="s">
        <v>100</v>
      </c>
      <c r="BQ21" s="20" t="s">
        <v>78</v>
      </c>
      <c r="BR21" s="20" t="s">
        <v>101</v>
      </c>
      <c r="BS21" s="20">
        <v>0.5</v>
      </c>
      <c r="BT21" s="20">
        <v>0.1</v>
      </c>
    </row>
    <row r="22" spans="1:72">
      <c r="A22" s="20" t="s">
        <v>148</v>
      </c>
      <c r="B22" s="20">
        <v>33</v>
      </c>
      <c r="C22" s="24">
        <v>49.48</v>
      </c>
      <c r="D22" s="24">
        <v>14.99</v>
      </c>
      <c r="E22" s="24">
        <v>10.81</v>
      </c>
      <c r="F22" s="24">
        <v>0.17100000000000001</v>
      </c>
      <c r="G22" s="24">
        <v>9.31</v>
      </c>
      <c r="H22" s="24">
        <v>12.45</v>
      </c>
      <c r="I22" s="24">
        <v>1.85</v>
      </c>
      <c r="J22" s="24">
        <v>0.24</v>
      </c>
      <c r="K22" s="24">
        <v>1.071</v>
      </c>
      <c r="L22" s="24">
        <v>0.12</v>
      </c>
      <c r="M22" s="24">
        <v>-0.65</v>
      </c>
      <c r="N22" s="24">
        <v>100.492</v>
      </c>
      <c r="O22" s="24">
        <v>49.237750268678099</v>
      </c>
      <c r="P22" s="24">
        <v>14.916610277435019</v>
      </c>
      <c r="Q22" s="24">
        <v>10.757075190064882</v>
      </c>
      <c r="R22" s="24">
        <v>0.1701627990287784</v>
      </c>
      <c r="S22" s="24">
        <v>9.2644190582334911</v>
      </c>
      <c r="T22" s="24">
        <v>12.389045894200532</v>
      </c>
      <c r="U22" s="24">
        <v>1.8409425625920472</v>
      </c>
      <c r="V22" s="24">
        <v>0.2388249810930223</v>
      </c>
      <c r="W22" s="24">
        <v>1.0657564781276119</v>
      </c>
      <c r="X22" s="24">
        <v>0.11941249054651115</v>
      </c>
      <c r="Y22" s="24">
        <v>99.999999999999972</v>
      </c>
      <c r="Z22" s="24">
        <v>2.0797675436850698</v>
      </c>
      <c r="AA22" s="24">
        <v>0.22408963585434177</v>
      </c>
      <c r="AB22" s="20">
        <v>40</v>
      </c>
      <c r="AC22" s="20" t="s">
        <v>77</v>
      </c>
      <c r="AD22" s="20">
        <v>279</v>
      </c>
      <c r="AE22" s="20">
        <v>67</v>
      </c>
      <c r="AF22" s="20">
        <v>140</v>
      </c>
      <c r="AG22" s="20">
        <v>17</v>
      </c>
      <c r="AH22" s="20">
        <v>62</v>
      </c>
      <c r="AI22" s="20">
        <v>510</v>
      </c>
      <c r="AJ22" s="20">
        <v>44</v>
      </c>
      <c r="AK22" s="20">
        <v>170</v>
      </c>
      <c r="AL22" s="20">
        <v>110</v>
      </c>
      <c r="AM22" s="20">
        <v>70</v>
      </c>
      <c r="AN22" s="20">
        <v>14</v>
      </c>
      <c r="AO22" s="20">
        <v>1</v>
      </c>
      <c r="AP22" s="20" t="s">
        <v>78</v>
      </c>
      <c r="AQ22" s="20">
        <v>5</v>
      </c>
      <c r="AR22" s="20">
        <v>9</v>
      </c>
      <c r="AS22" s="20" t="s">
        <v>97</v>
      </c>
      <c r="AT22" s="20" t="s">
        <v>98</v>
      </c>
      <c r="AU22" s="20" t="s">
        <v>99</v>
      </c>
      <c r="AV22" s="20">
        <v>1</v>
      </c>
      <c r="AW22" s="20" t="s">
        <v>98</v>
      </c>
      <c r="AX22" s="20" t="s">
        <v>98</v>
      </c>
      <c r="AY22" s="20">
        <v>6.6</v>
      </c>
      <c r="AZ22" s="20">
        <v>15.1</v>
      </c>
      <c r="BA22" s="20">
        <v>2.0099999999999998</v>
      </c>
      <c r="BB22" s="20">
        <v>9.1999999999999993</v>
      </c>
      <c r="BC22" s="20">
        <v>2.5</v>
      </c>
      <c r="BD22" s="20">
        <v>0.86</v>
      </c>
      <c r="BE22" s="20">
        <v>2.6</v>
      </c>
      <c r="BF22" s="20">
        <v>0.5</v>
      </c>
      <c r="BG22" s="20">
        <v>3</v>
      </c>
      <c r="BH22" s="20">
        <v>0.6</v>
      </c>
      <c r="BI22" s="20">
        <v>1.9</v>
      </c>
      <c r="BJ22" s="20">
        <v>0.27</v>
      </c>
      <c r="BK22" s="20">
        <v>1.7</v>
      </c>
      <c r="BL22" s="20">
        <v>0.26</v>
      </c>
      <c r="BM22" s="20">
        <v>1.7</v>
      </c>
      <c r="BN22" s="20">
        <v>0.6</v>
      </c>
      <c r="BO22" s="20" t="s">
        <v>77</v>
      </c>
      <c r="BP22" s="20" t="s">
        <v>100</v>
      </c>
      <c r="BQ22" s="20" t="s">
        <v>78</v>
      </c>
      <c r="BR22" s="20" t="s">
        <v>101</v>
      </c>
      <c r="BS22" s="20">
        <v>0.6</v>
      </c>
      <c r="BT22" s="20">
        <v>0.2</v>
      </c>
    </row>
    <row r="23" spans="1:72">
      <c r="A23" s="20" t="s">
        <v>122</v>
      </c>
      <c r="B23" s="20">
        <v>37</v>
      </c>
      <c r="C23" s="24">
        <v>49.22</v>
      </c>
      <c r="D23" s="24">
        <v>13.78</v>
      </c>
      <c r="E23" s="24">
        <v>12.91</v>
      </c>
      <c r="F23" s="24">
        <v>0.19900000000000001</v>
      </c>
      <c r="G23" s="24">
        <v>8.15</v>
      </c>
      <c r="H23" s="24">
        <v>11.76</v>
      </c>
      <c r="I23" s="24">
        <v>2</v>
      </c>
      <c r="J23" s="24">
        <v>0.36</v>
      </c>
      <c r="K23" s="24">
        <v>1.49</v>
      </c>
      <c r="L23" s="24">
        <v>0.17</v>
      </c>
      <c r="M23" s="24">
        <v>-0.41</v>
      </c>
      <c r="N23" s="24">
        <v>100.039</v>
      </c>
      <c r="O23" s="24">
        <v>49.200811683443455</v>
      </c>
      <c r="P23" s="24">
        <v>13.774627895120902</v>
      </c>
      <c r="Q23" s="24">
        <v>12.90496706284549</v>
      </c>
      <c r="R23" s="24">
        <v>0.19892242025610013</v>
      </c>
      <c r="S23" s="24">
        <v>8.1468227391317392</v>
      </c>
      <c r="T23" s="24">
        <v>11.75541538799868</v>
      </c>
      <c r="U23" s="24">
        <v>1.9992203040814081</v>
      </c>
      <c r="V23" s="24">
        <v>0.35985965473465348</v>
      </c>
      <c r="W23" s="24">
        <v>1.4894191265406491</v>
      </c>
      <c r="X23" s="24">
        <v>0.16993372584691971</v>
      </c>
      <c r="Y23" s="24">
        <v>99.999999999999986</v>
      </c>
      <c r="Z23" s="24">
        <v>2.3590799588160616</v>
      </c>
      <c r="AA23" s="24">
        <v>0.24161073825503357</v>
      </c>
      <c r="AB23" s="20">
        <v>41</v>
      </c>
      <c r="AC23" s="20" t="s">
        <v>77</v>
      </c>
      <c r="AD23" s="20">
        <v>335</v>
      </c>
      <c r="AE23" s="20">
        <v>102</v>
      </c>
      <c r="AF23" s="20">
        <v>155</v>
      </c>
      <c r="AG23" s="20">
        <v>21</v>
      </c>
      <c r="AH23" s="20">
        <v>91</v>
      </c>
      <c r="AI23" s="20">
        <v>300</v>
      </c>
      <c r="AJ23" s="20">
        <v>46</v>
      </c>
      <c r="AK23" s="20">
        <v>120</v>
      </c>
      <c r="AL23" s="20">
        <v>160</v>
      </c>
      <c r="AM23" s="20">
        <v>90</v>
      </c>
      <c r="AN23" s="20">
        <v>15</v>
      </c>
      <c r="AO23" s="20">
        <v>1</v>
      </c>
      <c r="AP23" s="20" t="s">
        <v>78</v>
      </c>
      <c r="AQ23" s="20">
        <v>7</v>
      </c>
      <c r="AR23" s="20">
        <v>14</v>
      </c>
      <c r="AS23" s="20" t="s">
        <v>97</v>
      </c>
      <c r="AT23" s="20" t="s">
        <v>98</v>
      </c>
      <c r="AU23" s="20" t="s">
        <v>99</v>
      </c>
      <c r="AV23" s="20">
        <v>1</v>
      </c>
      <c r="AW23" s="20" t="s">
        <v>98</v>
      </c>
      <c r="AX23" s="20" t="s">
        <v>98</v>
      </c>
      <c r="AY23" s="20">
        <v>10.5</v>
      </c>
      <c r="AZ23" s="20">
        <v>23.1</v>
      </c>
      <c r="BA23" s="20">
        <v>3.06</v>
      </c>
      <c r="BB23" s="20">
        <v>13.5</v>
      </c>
      <c r="BC23" s="20">
        <v>3.3</v>
      </c>
      <c r="BD23" s="20">
        <v>1.1100000000000001</v>
      </c>
      <c r="BE23" s="20">
        <v>3.8</v>
      </c>
      <c r="BF23" s="20">
        <v>0.6</v>
      </c>
      <c r="BG23" s="20">
        <v>4.0999999999999996</v>
      </c>
      <c r="BH23" s="20">
        <v>0.8</v>
      </c>
      <c r="BI23" s="20">
        <v>2.4</v>
      </c>
      <c r="BJ23" s="20">
        <v>0.35</v>
      </c>
      <c r="BK23" s="20">
        <v>2.2999999999999998</v>
      </c>
      <c r="BL23" s="20">
        <v>0.36</v>
      </c>
      <c r="BM23" s="20">
        <v>2.1</v>
      </c>
      <c r="BN23" s="20">
        <v>0.9</v>
      </c>
      <c r="BO23" s="20" t="s">
        <v>77</v>
      </c>
      <c r="BP23" s="20" t="s">
        <v>100</v>
      </c>
      <c r="BQ23" s="20" t="s">
        <v>78</v>
      </c>
      <c r="BR23" s="20" t="s">
        <v>101</v>
      </c>
      <c r="BS23" s="20">
        <v>1</v>
      </c>
      <c r="BT23" s="20">
        <v>0.3</v>
      </c>
    </row>
    <row r="24" spans="1:72">
      <c r="A24" s="20" t="s">
        <v>149</v>
      </c>
      <c r="B24" s="20">
        <v>39</v>
      </c>
      <c r="C24" s="24">
        <v>49.38</v>
      </c>
      <c r="D24" s="24">
        <v>15.34</v>
      </c>
      <c r="E24" s="24">
        <v>10.86</v>
      </c>
      <c r="F24" s="24">
        <v>0.17100000000000001</v>
      </c>
      <c r="G24" s="24">
        <v>9.31</v>
      </c>
      <c r="H24" s="24">
        <v>12.47</v>
      </c>
      <c r="I24" s="24">
        <v>1.85</v>
      </c>
      <c r="J24" s="24">
        <v>0.26</v>
      </c>
      <c r="K24" s="24">
        <v>1.105</v>
      </c>
      <c r="L24" s="24">
        <v>0.12</v>
      </c>
      <c r="M24" s="24">
        <v>-0.66</v>
      </c>
      <c r="N24" s="24">
        <v>100.86600000000001</v>
      </c>
      <c r="O24" s="24">
        <v>48.956040687644993</v>
      </c>
      <c r="P24" s="24">
        <v>15.208296155295143</v>
      </c>
      <c r="Q24" s="24">
        <v>10.766759859615725</v>
      </c>
      <c r="R24" s="24">
        <v>0.16953185414312055</v>
      </c>
      <c r="S24" s="24">
        <v>9.2300676144587861</v>
      </c>
      <c r="T24" s="24">
        <v>12.362936965875516</v>
      </c>
      <c r="U24" s="24">
        <v>1.8341165506711874</v>
      </c>
      <c r="V24" s="24">
        <v>0.25776773144568038</v>
      </c>
      <c r="W24" s="24">
        <v>1.0955128586441416</v>
      </c>
      <c r="X24" s="24">
        <v>0.11896972220569862</v>
      </c>
      <c r="Y24" s="24">
        <v>100</v>
      </c>
      <c r="Z24" s="24">
        <v>2.0918842821168679</v>
      </c>
      <c r="AA24" s="24">
        <v>0.23529411764705882</v>
      </c>
      <c r="AB24" s="20">
        <v>39</v>
      </c>
      <c r="AC24" s="20" t="s">
        <v>77</v>
      </c>
      <c r="AD24" s="20">
        <v>276</v>
      </c>
      <c r="AE24" s="20">
        <v>72</v>
      </c>
      <c r="AF24" s="20">
        <v>146</v>
      </c>
      <c r="AG24" s="20">
        <v>16</v>
      </c>
      <c r="AH24" s="20">
        <v>64</v>
      </c>
      <c r="AI24" s="20">
        <v>500</v>
      </c>
      <c r="AJ24" s="20">
        <v>45</v>
      </c>
      <c r="AK24" s="20">
        <v>180</v>
      </c>
      <c r="AL24" s="20">
        <v>110</v>
      </c>
      <c r="AM24" s="20">
        <v>80</v>
      </c>
      <c r="AN24" s="20">
        <v>14</v>
      </c>
      <c r="AO24" s="20">
        <v>1</v>
      </c>
      <c r="AP24" s="20" t="s">
        <v>78</v>
      </c>
      <c r="AQ24" s="20">
        <v>5</v>
      </c>
      <c r="AR24" s="20">
        <v>9</v>
      </c>
      <c r="AS24" s="20" t="s">
        <v>97</v>
      </c>
      <c r="AT24" s="20" t="s">
        <v>98</v>
      </c>
      <c r="AU24" s="20" t="s">
        <v>99</v>
      </c>
      <c r="AV24" s="20">
        <v>1</v>
      </c>
      <c r="AW24" s="20" t="s">
        <v>98</v>
      </c>
      <c r="AX24" s="20" t="s">
        <v>98</v>
      </c>
      <c r="AY24" s="20">
        <v>7.1</v>
      </c>
      <c r="AZ24" s="20">
        <v>16</v>
      </c>
      <c r="BA24" s="20">
        <v>2.16</v>
      </c>
      <c r="BB24" s="20">
        <v>9.9</v>
      </c>
      <c r="BC24" s="20">
        <v>2.5</v>
      </c>
      <c r="BD24" s="20">
        <v>0.85</v>
      </c>
      <c r="BE24" s="20">
        <v>2.8</v>
      </c>
      <c r="BF24" s="20">
        <v>0.5</v>
      </c>
      <c r="BG24" s="20">
        <v>3.1</v>
      </c>
      <c r="BH24" s="20">
        <v>0.6</v>
      </c>
      <c r="BI24" s="20">
        <v>1.8</v>
      </c>
      <c r="BJ24" s="20">
        <v>0.27</v>
      </c>
      <c r="BK24" s="20">
        <v>1.7</v>
      </c>
      <c r="BL24" s="20">
        <v>0.26</v>
      </c>
      <c r="BM24" s="20">
        <v>1.5</v>
      </c>
      <c r="BN24" s="20">
        <v>0.5</v>
      </c>
      <c r="BO24" s="20" t="s">
        <v>77</v>
      </c>
      <c r="BP24" s="20" t="s">
        <v>100</v>
      </c>
      <c r="BQ24" s="20" t="s">
        <v>78</v>
      </c>
      <c r="BR24" s="20" t="s">
        <v>101</v>
      </c>
      <c r="BS24" s="20">
        <v>0.7</v>
      </c>
      <c r="BT24" s="20">
        <v>0.2</v>
      </c>
    </row>
    <row r="25" spans="1:72">
      <c r="A25" s="20" t="s">
        <v>150</v>
      </c>
      <c r="B25" s="20">
        <v>43</v>
      </c>
      <c r="C25" s="24">
        <v>49.24</v>
      </c>
      <c r="D25" s="24">
        <v>14.59</v>
      </c>
      <c r="E25" s="24">
        <v>11.16</v>
      </c>
      <c r="F25" s="24">
        <v>0.17399999999999999</v>
      </c>
      <c r="G25" s="24">
        <v>9.75</v>
      </c>
      <c r="H25" s="24">
        <v>12.43</v>
      </c>
      <c r="I25" s="24">
        <v>1.84</v>
      </c>
      <c r="J25" s="24">
        <v>0.26</v>
      </c>
      <c r="K25" s="24">
        <v>1.1319999999999999</v>
      </c>
      <c r="L25" s="24">
        <v>0.13</v>
      </c>
      <c r="M25" s="24">
        <v>-0.56999999999999995</v>
      </c>
      <c r="N25" s="24">
        <v>100.706</v>
      </c>
      <c r="O25" s="24">
        <v>48.894802692987511</v>
      </c>
      <c r="P25" s="24">
        <v>14.487716719957103</v>
      </c>
      <c r="Q25" s="24">
        <v>11.081762754950052</v>
      </c>
      <c r="R25" s="24">
        <v>0.17278017198578038</v>
      </c>
      <c r="S25" s="24">
        <v>9.6816475681687297</v>
      </c>
      <c r="T25" s="24">
        <v>12.342859412547416</v>
      </c>
      <c r="U25" s="24">
        <v>1.827100669274919</v>
      </c>
      <c r="V25" s="24">
        <v>0.25817726848449946</v>
      </c>
      <c r="W25" s="24">
        <v>1.1240641074017435</v>
      </c>
      <c r="X25" s="24">
        <v>0.12908863424224973</v>
      </c>
      <c r="Y25" s="24">
        <v>100</v>
      </c>
      <c r="Z25" s="24">
        <v>2.0852779377594186</v>
      </c>
      <c r="AA25" s="24">
        <v>0.22968197879858665</v>
      </c>
      <c r="AB25" s="20">
        <v>39</v>
      </c>
      <c r="AC25" s="20" t="s">
        <v>77</v>
      </c>
      <c r="AD25" s="20">
        <v>282</v>
      </c>
      <c r="AE25" s="20">
        <v>77</v>
      </c>
      <c r="AF25" s="20">
        <v>151</v>
      </c>
      <c r="AG25" s="20">
        <v>17</v>
      </c>
      <c r="AH25" s="20">
        <v>66</v>
      </c>
      <c r="AI25" s="20">
        <v>560</v>
      </c>
      <c r="AJ25" s="20">
        <v>46</v>
      </c>
      <c r="AK25" s="20">
        <v>190</v>
      </c>
      <c r="AL25" s="20">
        <v>110</v>
      </c>
      <c r="AM25" s="20">
        <v>80</v>
      </c>
      <c r="AN25" s="20">
        <v>14</v>
      </c>
      <c r="AO25" s="20">
        <v>1</v>
      </c>
      <c r="AP25" s="20" t="s">
        <v>78</v>
      </c>
      <c r="AQ25" s="20">
        <v>5</v>
      </c>
      <c r="AR25" s="20">
        <v>10</v>
      </c>
      <c r="AS25" s="20" t="s">
        <v>97</v>
      </c>
      <c r="AT25" s="20" t="s">
        <v>98</v>
      </c>
      <c r="AU25" s="20" t="s">
        <v>99</v>
      </c>
      <c r="AV25" s="20">
        <v>1</v>
      </c>
      <c r="AW25" s="20" t="s">
        <v>98</v>
      </c>
      <c r="AX25" s="20" t="s">
        <v>98</v>
      </c>
      <c r="AY25" s="20">
        <v>7.4</v>
      </c>
      <c r="AZ25" s="20">
        <v>16.5</v>
      </c>
      <c r="BA25" s="20">
        <v>2.2200000000000002</v>
      </c>
      <c r="BB25" s="20">
        <v>10</v>
      </c>
      <c r="BC25" s="20">
        <v>2.5</v>
      </c>
      <c r="BD25" s="20">
        <v>0.86</v>
      </c>
      <c r="BE25" s="20">
        <v>2.7</v>
      </c>
      <c r="BF25" s="20">
        <v>0.5</v>
      </c>
      <c r="BG25" s="20">
        <v>3.1</v>
      </c>
      <c r="BH25" s="20">
        <v>0.6</v>
      </c>
      <c r="BI25" s="20">
        <v>1.9</v>
      </c>
      <c r="BJ25" s="20">
        <v>0.26</v>
      </c>
      <c r="BK25" s="20">
        <v>1.6</v>
      </c>
      <c r="BL25" s="20">
        <v>0.25</v>
      </c>
      <c r="BM25" s="20">
        <v>1.6</v>
      </c>
      <c r="BN25" s="20">
        <v>0.6</v>
      </c>
      <c r="BO25" s="20" t="s">
        <v>77</v>
      </c>
      <c r="BP25" s="20" t="s">
        <v>100</v>
      </c>
      <c r="BQ25" s="20" t="s">
        <v>78</v>
      </c>
      <c r="BR25" s="20" t="s">
        <v>101</v>
      </c>
      <c r="BS25" s="20">
        <v>0.7</v>
      </c>
      <c r="BT25" s="20">
        <v>0.2</v>
      </c>
    </row>
    <row r="26" spans="1:72">
      <c r="A26" s="20" t="s">
        <v>151</v>
      </c>
      <c r="B26" s="20">
        <v>51</v>
      </c>
      <c r="C26" s="24">
        <v>48.71</v>
      </c>
      <c r="D26" s="24">
        <v>14.95</v>
      </c>
      <c r="E26" s="24">
        <v>11.27</v>
      </c>
      <c r="F26" s="24">
        <v>0.17199999999999999</v>
      </c>
      <c r="G26" s="24">
        <v>9.75</v>
      </c>
      <c r="H26" s="24">
        <v>12.15</v>
      </c>
      <c r="I26" s="24">
        <v>1.84</v>
      </c>
      <c r="J26" s="24">
        <v>0.28000000000000003</v>
      </c>
      <c r="K26" s="24">
        <v>1.1759999999999999</v>
      </c>
      <c r="L26" s="24">
        <v>0.13</v>
      </c>
      <c r="M26" s="24">
        <v>-0.67</v>
      </c>
      <c r="N26" s="24">
        <v>100.428</v>
      </c>
      <c r="O26" s="24">
        <v>48.502409686541604</v>
      </c>
      <c r="P26" s="24">
        <v>14.886286692954156</v>
      </c>
      <c r="Q26" s="24">
        <v>11.221969968534671</v>
      </c>
      <c r="R26" s="24">
        <v>0.17126697733699764</v>
      </c>
      <c r="S26" s="24">
        <v>9.7084478432309709</v>
      </c>
      <c r="T26" s="24">
        <v>12.098219620026288</v>
      </c>
      <c r="U26" s="24">
        <v>1.8321583622097424</v>
      </c>
      <c r="V26" s="24">
        <v>0.27880670729278689</v>
      </c>
      <c r="W26" s="24">
        <v>1.1709881706297049</v>
      </c>
      <c r="X26" s="24">
        <v>0.12944597124307961</v>
      </c>
      <c r="Y26" s="24">
        <v>100</v>
      </c>
      <c r="Z26" s="24">
        <v>2.1109650695025293</v>
      </c>
      <c r="AA26" s="24">
        <v>0.23809523809523808</v>
      </c>
      <c r="AB26" s="20">
        <v>39</v>
      </c>
      <c r="AC26" s="20" t="s">
        <v>77</v>
      </c>
      <c r="AD26" s="20">
        <v>277</v>
      </c>
      <c r="AE26" s="20">
        <v>81</v>
      </c>
      <c r="AF26" s="20">
        <v>156</v>
      </c>
      <c r="AG26" s="20">
        <v>17</v>
      </c>
      <c r="AH26" s="20">
        <v>72</v>
      </c>
      <c r="AI26" s="20">
        <v>600</v>
      </c>
      <c r="AJ26" s="20">
        <v>47</v>
      </c>
      <c r="AK26" s="20">
        <v>210</v>
      </c>
      <c r="AL26" s="20">
        <v>110</v>
      </c>
      <c r="AM26" s="20">
        <v>70</v>
      </c>
      <c r="AN26" s="20">
        <v>14</v>
      </c>
      <c r="AO26" s="20">
        <v>1</v>
      </c>
      <c r="AP26" s="20" t="s">
        <v>78</v>
      </c>
      <c r="AQ26" s="20">
        <v>6</v>
      </c>
      <c r="AR26" s="20">
        <v>11</v>
      </c>
      <c r="AS26" s="20" t="s">
        <v>97</v>
      </c>
      <c r="AT26" s="20" t="s">
        <v>98</v>
      </c>
      <c r="AU26" s="20" t="s">
        <v>99</v>
      </c>
      <c r="AV26" s="20">
        <v>1</v>
      </c>
      <c r="AW26" s="20" t="s">
        <v>98</v>
      </c>
      <c r="AX26" s="20" t="s">
        <v>98</v>
      </c>
      <c r="AY26" s="20">
        <v>8</v>
      </c>
      <c r="AZ26" s="20">
        <v>18</v>
      </c>
      <c r="BA26" s="20">
        <v>2.37</v>
      </c>
      <c r="BB26" s="20">
        <v>11.1</v>
      </c>
      <c r="BC26" s="20">
        <v>2.9</v>
      </c>
      <c r="BD26" s="20">
        <v>0.93</v>
      </c>
      <c r="BE26" s="20">
        <v>2.8</v>
      </c>
      <c r="BF26" s="20">
        <v>0.5</v>
      </c>
      <c r="BG26" s="20">
        <v>3.1</v>
      </c>
      <c r="BH26" s="20">
        <v>0.7</v>
      </c>
      <c r="BI26" s="20">
        <v>1.9</v>
      </c>
      <c r="BJ26" s="20">
        <v>0.27</v>
      </c>
      <c r="BK26" s="20">
        <v>1.7</v>
      </c>
      <c r="BL26" s="20">
        <v>0.26</v>
      </c>
      <c r="BM26" s="20">
        <v>1.8</v>
      </c>
      <c r="BN26" s="20">
        <v>0.6</v>
      </c>
      <c r="BO26" s="20" t="s">
        <v>77</v>
      </c>
      <c r="BP26" s="20" t="s">
        <v>100</v>
      </c>
      <c r="BQ26" s="20" t="s">
        <v>78</v>
      </c>
      <c r="BR26" s="20" t="s">
        <v>101</v>
      </c>
      <c r="BS26" s="20">
        <v>0.8</v>
      </c>
      <c r="BT26" s="20">
        <v>0.2</v>
      </c>
    </row>
    <row r="27" spans="1:72">
      <c r="A27" s="20" t="s">
        <v>152</v>
      </c>
      <c r="B27" s="20">
        <v>74</v>
      </c>
      <c r="C27" s="24">
        <v>49.62</v>
      </c>
      <c r="D27" s="24">
        <v>14.98</v>
      </c>
      <c r="E27" s="24">
        <v>10.85</v>
      </c>
      <c r="F27" s="24">
        <v>0.17</v>
      </c>
      <c r="G27" s="24">
        <v>9.82</v>
      </c>
      <c r="H27" s="24">
        <v>12.42</v>
      </c>
      <c r="I27" s="24">
        <v>1.83</v>
      </c>
      <c r="J27" s="24">
        <v>0.22</v>
      </c>
      <c r="K27" s="24">
        <v>1.044</v>
      </c>
      <c r="L27" s="24">
        <v>0.13</v>
      </c>
      <c r="M27" s="24">
        <v>-0.75</v>
      </c>
      <c r="N27" s="24">
        <v>101.08399999999999</v>
      </c>
      <c r="O27" s="24">
        <v>49.08788730165012</v>
      </c>
      <c r="P27" s="24">
        <v>14.819358157571921</v>
      </c>
      <c r="Q27" s="24">
        <v>10.733647263661904</v>
      </c>
      <c r="R27" s="24">
        <v>0.16817696173479488</v>
      </c>
      <c r="S27" s="24">
        <v>9.7146927307981503</v>
      </c>
      <c r="T27" s="24">
        <v>12.286810969095011</v>
      </c>
      <c r="U27" s="24">
        <v>1.8103755292627917</v>
      </c>
      <c r="V27" s="24">
        <v>0.2176407740097345</v>
      </c>
      <c r="W27" s="24">
        <v>1.0328044003007402</v>
      </c>
      <c r="X27" s="24">
        <v>0.12860591191484311</v>
      </c>
      <c r="Y27" s="24">
        <v>100.00000000000001</v>
      </c>
      <c r="Z27" s="24">
        <v>2.0280163032725262</v>
      </c>
      <c r="AA27" s="24">
        <v>0.21072796934865898</v>
      </c>
      <c r="AB27" s="20">
        <v>39</v>
      </c>
      <c r="AC27" s="20" t="s">
        <v>77</v>
      </c>
      <c r="AD27" s="20">
        <v>277</v>
      </c>
      <c r="AE27" s="20">
        <v>64</v>
      </c>
      <c r="AF27" s="20">
        <v>141</v>
      </c>
      <c r="AG27" s="20">
        <v>15</v>
      </c>
      <c r="AH27" s="20">
        <v>58</v>
      </c>
      <c r="AI27" s="20">
        <v>520</v>
      </c>
      <c r="AJ27" s="20">
        <v>46</v>
      </c>
      <c r="AK27" s="20">
        <v>190</v>
      </c>
      <c r="AL27" s="20">
        <v>110</v>
      </c>
      <c r="AM27" s="20">
        <v>70</v>
      </c>
      <c r="AN27" s="20">
        <v>14</v>
      </c>
      <c r="AO27" s="20">
        <v>1</v>
      </c>
      <c r="AP27" s="20" t="s">
        <v>78</v>
      </c>
      <c r="AQ27" s="20">
        <v>4</v>
      </c>
      <c r="AR27" s="20">
        <v>8</v>
      </c>
      <c r="AS27" s="20" t="s">
        <v>97</v>
      </c>
      <c r="AT27" s="20" t="s">
        <v>98</v>
      </c>
      <c r="AU27" s="20" t="s">
        <v>99</v>
      </c>
      <c r="AV27" s="20" t="s">
        <v>77</v>
      </c>
      <c r="AW27" s="20" t="s">
        <v>98</v>
      </c>
      <c r="AX27" s="20" t="s">
        <v>98</v>
      </c>
      <c r="AY27" s="20">
        <v>6.1</v>
      </c>
      <c r="AZ27" s="20">
        <v>13.9</v>
      </c>
      <c r="BA27" s="20">
        <v>1.91</v>
      </c>
      <c r="BB27" s="20">
        <v>8.8000000000000007</v>
      </c>
      <c r="BC27" s="20">
        <v>2.2999999999999998</v>
      </c>
      <c r="BD27" s="20">
        <v>0.76</v>
      </c>
      <c r="BE27" s="20">
        <v>2.6</v>
      </c>
      <c r="BF27" s="20">
        <v>0.5</v>
      </c>
      <c r="BG27" s="20">
        <v>2.8</v>
      </c>
      <c r="BH27" s="20">
        <v>0.6</v>
      </c>
      <c r="BI27" s="20">
        <v>1.8</v>
      </c>
      <c r="BJ27" s="20">
        <v>0.27</v>
      </c>
      <c r="BK27" s="20">
        <v>1.6</v>
      </c>
      <c r="BL27" s="20">
        <v>0.24</v>
      </c>
      <c r="BM27" s="20">
        <v>1.4</v>
      </c>
      <c r="BN27" s="20">
        <v>0.4</v>
      </c>
      <c r="BO27" s="20" t="s">
        <v>77</v>
      </c>
      <c r="BP27" s="20" t="s">
        <v>100</v>
      </c>
      <c r="BQ27" s="20" t="s">
        <v>78</v>
      </c>
      <c r="BR27" s="20" t="s">
        <v>101</v>
      </c>
      <c r="BS27" s="20">
        <v>0.6</v>
      </c>
      <c r="BT27" s="20">
        <v>0.1</v>
      </c>
    </row>
    <row r="28" spans="1:72">
      <c r="A28" s="20" t="s">
        <v>123</v>
      </c>
      <c r="B28" s="20">
        <v>120</v>
      </c>
      <c r="C28" s="24">
        <v>49.49</v>
      </c>
      <c r="D28" s="24">
        <v>15.16</v>
      </c>
      <c r="E28" s="24">
        <v>10.93</v>
      </c>
      <c r="F28" s="24">
        <v>0.17199999999999999</v>
      </c>
      <c r="G28" s="24">
        <v>9.73</v>
      </c>
      <c r="H28" s="24">
        <v>12.47</v>
      </c>
      <c r="I28" s="24">
        <v>1.9</v>
      </c>
      <c r="J28" s="24">
        <v>0.26</v>
      </c>
      <c r="K28" s="24">
        <v>1.1200000000000001</v>
      </c>
      <c r="L28" s="24">
        <v>0.12</v>
      </c>
      <c r="M28" s="24">
        <v>-0.83</v>
      </c>
      <c r="N28" s="24">
        <v>101.35200000000003</v>
      </c>
      <c r="O28" s="24">
        <v>48.829820822480059</v>
      </c>
      <c r="P28" s="24">
        <v>14.957770936932665</v>
      </c>
      <c r="Q28" s="24">
        <v>10.784197647801717</v>
      </c>
      <c r="R28" s="24">
        <v>0.16970558055095106</v>
      </c>
      <c r="S28" s="24">
        <v>9.6002052253532213</v>
      </c>
      <c r="T28" s="24">
        <v>12.303654589943955</v>
      </c>
      <c r="U28" s="24">
        <v>1.8746546688767851</v>
      </c>
      <c r="V28" s="24">
        <v>0.25653169153050748</v>
      </c>
      <c r="W28" s="24">
        <v>1.105059594285263</v>
      </c>
      <c r="X28" s="24">
        <v>0.11839924224484959</v>
      </c>
      <c r="Y28" s="24">
        <v>99.999999999999986</v>
      </c>
      <c r="Z28" s="24">
        <v>2.1311863604072925</v>
      </c>
      <c r="AA28" s="24">
        <v>0.23214285714285712</v>
      </c>
      <c r="AB28" s="20">
        <v>39</v>
      </c>
      <c r="AC28" s="20" t="s">
        <v>77</v>
      </c>
      <c r="AD28" s="20">
        <v>284</v>
      </c>
      <c r="AE28" s="20">
        <v>72</v>
      </c>
      <c r="AF28" s="20">
        <v>146</v>
      </c>
      <c r="AG28" s="20">
        <v>15</v>
      </c>
      <c r="AH28" s="20">
        <v>58</v>
      </c>
      <c r="AI28" s="20">
        <v>630</v>
      </c>
      <c r="AJ28" s="20">
        <v>51</v>
      </c>
      <c r="AK28" s="20">
        <v>200</v>
      </c>
      <c r="AL28" s="20">
        <v>120</v>
      </c>
      <c r="AM28" s="20">
        <v>70</v>
      </c>
      <c r="AN28" s="20">
        <v>16</v>
      </c>
      <c r="AO28" s="20">
        <v>1</v>
      </c>
      <c r="AP28" s="20" t="s">
        <v>78</v>
      </c>
      <c r="AQ28" s="20">
        <v>6</v>
      </c>
      <c r="AR28" s="20">
        <v>11</v>
      </c>
      <c r="AS28" s="20" t="s">
        <v>97</v>
      </c>
      <c r="AT28" s="20" t="s">
        <v>98</v>
      </c>
      <c r="AU28" s="20" t="s">
        <v>99</v>
      </c>
      <c r="AV28" s="20">
        <v>1</v>
      </c>
      <c r="AW28" s="20" t="s">
        <v>98</v>
      </c>
      <c r="AX28" s="20" t="s">
        <v>98</v>
      </c>
      <c r="AY28" s="20">
        <v>8.4</v>
      </c>
      <c r="AZ28" s="20">
        <v>19.2</v>
      </c>
      <c r="BA28" s="20">
        <v>2.4</v>
      </c>
      <c r="BB28" s="20">
        <v>10.8</v>
      </c>
      <c r="BC28" s="20">
        <v>2.8</v>
      </c>
      <c r="BD28" s="20">
        <v>1</v>
      </c>
      <c r="BE28" s="20">
        <v>3.1</v>
      </c>
      <c r="BF28" s="20">
        <v>0.5</v>
      </c>
      <c r="BG28" s="20">
        <v>3.3</v>
      </c>
      <c r="BH28" s="20">
        <v>0.7</v>
      </c>
      <c r="BI28" s="20">
        <v>1.9</v>
      </c>
      <c r="BJ28" s="20">
        <v>0.28999999999999998</v>
      </c>
      <c r="BK28" s="20">
        <v>1.9</v>
      </c>
      <c r="BL28" s="20">
        <v>0.3</v>
      </c>
      <c r="BM28" s="20">
        <v>1.6</v>
      </c>
      <c r="BN28" s="20">
        <v>0.6</v>
      </c>
      <c r="BO28" s="20">
        <v>1</v>
      </c>
      <c r="BP28" s="20" t="s">
        <v>100</v>
      </c>
      <c r="BQ28" s="20" t="s">
        <v>78</v>
      </c>
      <c r="BR28" s="20" t="s">
        <v>101</v>
      </c>
      <c r="BS28" s="20">
        <v>0.7</v>
      </c>
      <c r="BT28" s="20">
        <v>0.2</v>
      </c>
    </row>
    <row r="29" spans="1:72">
      <c r="A29" s="20" t="s">
        <v>124</v>
      </c>
      <c r="B29" s="20">
        <v>125</v>
      </c>
      <c r="C29" s="24">
        <v>49.53</v>
      </c>
      <c r="D29" s="24">
        <v>15.04</v>
      </c>
      <c r="E29" s="24">
        <v>11.16</v>
      </c>
      <c r="F29" s="24">
        <v>0.17299999999999999</v>
      </c>
      <c r="G29" s="24">
        <v>9.91</v>
      </c>
      <c r="H29" s="24">
        <v>12.42</v>
      </c>
      <c r="I29" s="24">
        <v>1.91</v>
      </c>
      <c r="J29" s="24">
        <v>0.26</v>
      </c>
      <c r="K29" s="24">
        <v>1.117</v>
      </c>
      <c r="L29" s="24">
        <v>0.12</v>
      </c>
      <c r="M29" s="24">
        <v>-0.9</v>
      </c>
      <c r="N29" s="24">
        <v>101.64</v>
      </c>
      <c r="O29" s="24">
        <v>48.730814639905553</v>
      </c>
      <c r="P29" s="24">
        <v>14.797323888232977</v>
      </c>
      <c r="Q29" s="24">
        <v>10.979929161747345</v>
      </c>
      <c r="R29" s="24">
        <v>0.17020857929948838</v>
      </c>
      <c r="S29" s="24">
        <v>9.7500983864620228</v>
      </c>
      <c r="T29" s="24">
        <v>12.219598583234948</v>
      </c>
      <c r="U29" s="24">
        <v>1.8791814246359699</v>
      </c>
      <c r="V29" s="24">
        <v>0.25580480125934674</v>
      </c>
      <c r="W29" s="24">
        <v>1.0989767807949626</v>
      </c>
      <c r="X29" s="24">
        <v>0.11806375442739078</v>
      </c>
      <c r="Y29" s="24">
        <v>100.00000000000001</v>
      </c>
      <c r="Z29" s="24">
        <v>2.1349862258953167</v>
      </c>
      <c r="AA29" s="24">
        <v>0.23276633840644587</v>
      </c>
      <c r="AB29" s="20">
        <v>39</v>
      </c>
      <c r="AC29" s="20" t="s">
        <v>77</v>
      </c>
      <c r="AD29" s="20">
        <v>282</v>
      </c>
      <c r="AE29" s="20">
        <v>73</v>
      </c>
      <c r="AF29" s="20">
        <v>148</v>
      </c>
      <c r="AG29" s="20">
        <v>16</v>
      </c>
      <c r="AH29" s="20">
        <v>59</v>
      </c>
      <c r="AI29" s="20">
        <v>630</v>
      </c>
      <c r="AJ29" s="20">
        <v>50</v>
      </c>
      <c r="AK29" s="20">
        <v>200</v>
      </c>
      <c r="AL29" s="20">
        <v>120</v>
      </c>
      <c r="AM29" s="20">
        <v>70</v>
      </c>
      <c r="AN29" s="20">
        <v>15</v>
      </c>
      <c r="AO29" s="20">
        <v>1</v>
      </c>
      <c r="AP29" s="20" t="s">
        <v>78</v>
      </c>
      <c r="AQ29" s="20">
        <v>6</v>
      </c>
      <c r="AR29" s="20">
        <v>11</v>
      </c>
      <c r="AS29" s="20" t="s">
        <v>97</v>
      </c>
      <c r="AT29" s="20" t="s">
        <v>98</v>
      </c>
      <c r="AU29" s="20" t="s">
        <v>99</v>
      </c>
      <c r="AV29" s="20">
        <v>1</v>
      </c>
      <c r="AW29" s="20" t="s">
        <v>98</v>
      </c>
      <c r="AX29" s="20" t="s">
        <v>98</v>
      </c>
      <c r="AY29" s="20">
        <v>12.3</v>
      </c>
      <c r="AZ29" s="20">
        <v>23.2</v>
      </c>
      <c r="BA29" s="20">
        <v>2.42</v>
      </c>
      <c r="BB29" s="20">
        <v>11.1</v>
      </c>
      <c r="BC29" s="20">
        <v>2.8</v>
      </c>
      <c r="BD29" s="20">
        <v>0.97</v>
      </c>
      <c r="BE29" s="20">
        <v>3.2</v>
      </c>
      <c r="BF29" s="20">
        <v>0.5</v>
      </c>
      <c r="BG29" s="20">
        <v>3.3</v>
      </c>
      <c r="BH29" s="20">
        <v>0.7</v>
      </c>
      <c r="BI29" s="20">
        <v>2</v>
      </c>
      <c r="BJ29" s="20">
        <v>0.28999999999999998</v>
      </c>
      <c r="BK29" s="20">
        <v>1.9</v>
      </c>
      <c r="BL29" s="20">
        <v>0.28999999999999998</v>
      </c>
      <c r="BM29" s="20">
        <v>1.6</v>
      </c>
      <c r="BN29" s="20">
        <v>0.6</v>
      </c>
      <c r="BO29" s="20">
        <v>1</v>
      </c>
      <c r="BP29" s="20" t="s">
        <v>100</v>
      </c>
      <c r="BQ29" s="20" t="s">
        <v>78</v>
      </c>
      <c r="BR29" s="20" t="s">
        <v>101</v>
      </c>
      <c r="BS29" s="20">
        <v>0.8</v>
      </c>
      <c r="BT29" s="20">
        <v>0.2</v>
      </c>
    </row>
    <row r="30" spans="1:72">
      <c r="A30" s="20" t="s">
        <v>125</v>
      </c>
      <c r="B30" s="20">
        <v>137</v>
      </c>
      <c r="C30" s="24">
        <v>49.27</v>
      </c>
      <c r="D30" s="24">
        <v>14.8</v>
      </c>
      <c r="E30" s="24">
        <v>11.05</v>
      </c>
      <c r="F30" s="24">
        <v>0.17199999999999999</v>
      </c>
      <c r="G30" s="24">
        <v>9.5399999999999991</v>
      </c>
      <c r="H30" s="24">
        <v>12.58</v>
      </c>
      <c r="I30" s="24">
        <v>1.88</v>
      </c>
      <c r="J30" s="24">
        <v>0.25</v>
      </c>
      <c r="K30" s="24">
        <v>1.097</v>
      </c>
      <c r="L30" s="24">
        <v>0.13</v>
      </c>
      <c r="M30" s="24">
        <v>-0.86</v>
      </c>
      <c r="N30" s="24">
        <v>100.76899999999998</v>
      </c>
      <c r="O30" s="24">
        <v>48.894005100775054</v>
      </c>
      <c r="P30" s="24">
        <v>14.687056535243977</v>
      </c>
      <c r="Q30" s="24">
        <v>10.965673967192295</v>
      </c>
      <c r="R30" s="24">
        <v>0.17068741378797053</v>
      </c>
      <c r="S30" s="24">
        <v>9.4671972531234818</v>
      </c>
      <c r="T30" s="24">
        <v>12.483998054957381</v>
      </c>
      <c r="U30" s="24">
        <v>1.8656531274499104</v>
      </c>
      <c r="V30" s="24">
        <v>0.24809217120344557</v>
      </c>
      <c r="W30" s="24">
        <v>1.0886284472407191</v>
      </c>
      <c r="X30" s="24">
        <v>0.1290079290257917</v>
      </c>
      <c r="Y30" s="24">
        <v>100.00000000000003</v>
      </c>
      <c r="Z30" s="24">
        <v>2.113745298653356</v>
      </c>
      <c r="AA30" s="24">
        <v>0.22789425706472199</v>
      </c>
      <c r="AB30" s="20">
        <v>39</v>
      </c>
      <c r="AC30" s="20" t="s">
        <v>77</v>
      </c>
      <c r="AD30" s="20">
        <v>282</v>
      </c>
      <c r="AE30" s="20">
        <v>70</v>
      </c>
      <c r="AF30" s="20">
        <v>143</v>
      </c>
      <c r="AG30" s="20">
        <v>16</v>
      </c>
      <c r="AH30" s="20">
        <v>57</v>
      </c>
      <c r="AI30" s="20">
        <v>570</v>
      </c>
      <c r="AJ30" s="20">
        <v>47</v>
      </c>
      <c r="AK30" s="20">
        <v>180</v>
      </c>
      <c r="AL30" s="20">
        <v>120</v>
      </c>
      <c r="AM30" s="20">
        <v>70</v>
      </c>
      <c r="AN30" s="20">
        <v>15</v>
      </c>
      <c r="AO30" s="20">
        <v>1</v>
      </c>
      <c r="AP30" s="20" t="s">
        <v>78</v>
      </c>
      <c r="AQ30" s="20">
        <v>5</v>
      </c>
      <c r="AR30" s="20">
        <v>10</v>
      </c>
      <c r="AS30" s="20" t="s">
        <v>97</v>
      </c>
      <c r="AT30" s="20" t="s">
        <v>98</v>
      </c>
      <c r="AU30" s="20" t="s">
        <v>99</v>
      </c>
      <c r="AV30" s="20">
        <v>1</v>
      </c>
      <c r="AW30" s="20" t="s">
        <v>98</v>
      </c>
      <c r="AX30" s="20" t="s">
        <v>98</v>
      </c>
      <c r="AY30" s="20">
        <v>8.5</v>
      </c>
      <c r="AZ30" s="20">
        <v>18.5</v>
      </c>
      <c r="BA30" s="20">
        <v>2.27</v>
      </c>
      <c r="BB30" s="20">
        <v>9.9</v>
      </c>
      <c r="BC30" s="20">
        <v>2.6</v>
      </c>
      <c r="BD30" s="20">
        <v>0.88</v>
      </c>
      <c r="BE30" s="20">
        <v>3</v>
      </c>
      <c r="BF30" s="20">
        <v>0.5</v>
      </c>
      <c r="BG30" s="20">
        <v>3.2</v>
      </c>
      <c r="BH30" s="20">
        <v>0.7</v>
      </c>
      <c r="BI30" s="20">
        <v>1.9</v>
      </c>
      <c r="BJ30" s="20">
        <v>0.27</v>
      </c>
      <c r="BK30" s="20">
        <v>1.7</v>
      </c>
      <c r="BL30" s="20">
        <v>0.27</v>
      </c>
      <c r="BM30" s="20">
        <v>1.7</v>
      </c>
      <c r="BN30" s="20">
        <v>0.6</v>
      </c>
      <c r="BO30" s="20" t="s">
        <v>77</v>
      </c>
      <c r="BP30" s="20" t="s">
        <v>100</v>
      </c>
      <c r="BQ30" s="20" t="s">
        <v>78</v>
      </c>
      <c r="BR30" s="20" t="s">
        <v>101</v>
      </c>
      <c r="BS30" s="20">
        <v>0.7</v>
      </c>
      <c r="BT30" s="20">
        <v>0.2</v>
      </c>
    </row>
    <row r="31" spans="1:72">
      <c r="A31" s="20" t="s">
        <v>126</v>
      </c>
      <c r="B31" s="20">
        <v>154</v>
      </c>
      <c r="C31" s="24">
        <v>48.8</v>
      </c>
      <c r="D31" s="24">
        <v>15.81</v>
      </c>
      <c r="E31" s="24">
        <v>10.68</v>
      </c>
      <c r="F31" s="24">
        <v>0.16500000000000001</v>
      </c>
      <c r="G31" s="24">
        <v>9.08</v>
      </c>
      <c r="H31" s="24">
        <v>12.71</v>
      </c>
      <c r="I31" s="24">
        <v>1.69</v>
      </c>
      <c r="J31" s="24">
        <v>0.22</v>
      </c>
      <c r="K31" s="24">
        <v>1.071</v>
      </c>
      <c r="L31" s="24">
        <v>0.11</v>
      </c>
      <c r="M31" s="24">
        <v>-0.39</v>
      </c>
      <c r="N31" s="24">
        <v>100.336</v>
      </c>
      <c r="O31" s="24">
        <v>48.636581087545842</v>
      </c>
      <c r="P31" s="24">
        <v>15.757056290862703</v>
      </c>
      <c r="Q31" s="24">
        <v>10.644235369159624</v>
      </c>
      <c r="R31" s="24">
        <v>0.16444745654600543</v>
      </c>
      <c r="S31" s="24">
        <v>9.0495933662892689</v>
      </c>
      <c r="T31" s="24">
        <v>12.667437410301389</v>
      </c>
      <c r="U31" s="24">
        <v>1.6843406155318132</v>
      </c>
      <c r="V31" s="24">
        <v>0.21926327539467391</v>
      </c>
      <c r="W31" s="24">
        <v>1.0674134906713442</v>
      </c>
      <c r="X31" s="24">
        <v>0.10963163769733696</v>
      </c>
      <c r="Y31" s="24">
        <v>99.999999999999986</v>
      </c>
      <c r="Z31" s="24">
        <v>1.9036038909264872</v>
      </c>
      <c r="AA31" s="24">
        <v>0.20541549953314664</v>
      </c>
      <c r="AB31" s="20">
        <v>39</v>
      </c>
      <c r="AC31" s="20" t="s">
        <v>77</v>
      </c>
      <c r="AD31" s="20">
        <v>272</v>
      </c>
      <c r="AE31" s="20">
        <v>63</v>
      </c>
      <c r="AF31" s="20">
        <v>143</v>
      </c>
      <c r="AG31" s="20">
        <v>15</v>
      </c>
      <c r="AH31" s="20">
        <v>55</v>
      </c>
      <c r="AI31" s="20">
        <v>520</v>
      </c>
      <c r="AJ31" s="20">
        <v>43</v>
      </c>
      <c r="AK31" s="20">
        <v>160</v>
      </c>
      <c r="AL31" s="20">
        <v>110</v>
      </c>
      <c r="AM31" s="20">
        <v>70</v>
      </c>
      <c r="AN31" s="20">
        <v>14</v>
      </c>
      <c r="AO31" s="20">
        <v>2</v>
      </c>
      <c r="AP31" s="20" t="s">
        <v>78</v>
      </c>
      <c r="AQ31" s="20">
        <v>5</v>
      </c>
      <c r="AR31" s="20">
        <v>9</v>
      </c>
      <c r="AS31" s="20" t="s">
        <v>97</v>
      </c>
      <c r="AT31" s="20" t="s">
        <v>98</v>
      </c>
      <c r="AU31" s="20" t="s">
        <v>99</v>
      </c>
      <c r="AV31" s="20">
        <v>1</v>
      </c>
      <c r="AW31" s="20" t="s">
        <v>98</v>
      </c>
      <c r="AX31" s="20" t="s">
        <v>98</v>
      </c>
      <c r="AY31" s="20">
        <v>6.7</v>
      </c>
      <c r="AZ31" s="20">
        <v>15.6</v>
      </c>
      <c r="BA31" s="20">
        <v>2.0299999999999998</v>
      </c>
      <c r="BB31" s="20">
        <v>8.6999999999999993</v>
      </c>
      <c r="BC31" s="20">
        <v>2.2999999999999998</v>
      </c>
      <c r="BD31" s="20">
        <v>0.82</v>
      </c>
      <c r="BE31" s="20">
        <v>2.7</v>
      </c>
      <c r="BF31" s="20">
        <v>0.4</v>
      </c>
      <c r="BG31" s="20">
        <v>3</v>
      </c>
      <c r="BH31" s="20">
        <v>0.6</v>
      </c>
      <c r="BI31" s="20">
        <v>1.7</v>
      </c>
      <c r="BJ31" s="20">
        <v>0.25</v>
      </c>
      <c r="BK31" s="20">
        <v>1.6</v>
      </c>
      <c r="BL31" s="20">
        <v>0.26</v>
      </c>
      <c r="BM31" s="20">
        <v>1.5</v>
      </c>
      <c r="BN31" s="20">
        <v>1</v>
      </c>
      <c r="BO31" s="20" t="s">
        <v>77</v>
      </c>
      <c r="BP31" s="20" t="s">
        <v>100</v>
      </c>
      <c r="BQ31" s="20" t="s">
        <v>78</v>
      </c>
      <c r="BR31" s="20" t="s">
        <v>101</v>
      </c>
      <c r="BS31" s="20">
        <v>0.6</v>
      </c>
      <c r="BT31" s="20">
        <v>0.2</v>
      </c>
    </row>
    <row r="32" spans="1:72">
      <c r="A32" s="20" t="s">
        <v>127</v>
      </c>
      <c r="B32" s="20">
        <v>160</v>
      </c>
      <c r="C32" s="24">
        <v>49.55</v>
      </c>
      <c r="D32" s="24">
        <v>15.53</v>
      </c>
      <c r="E32" s="24">
        <v>10.72</v>
      </c>
      <c r="F32" s="24">
        <v>0.16800000000000001</v>
      </c>
      <c r="G32" s="24">
        <v>9.23</v>
      </c>
      <c r="H32" s="24">
        <v>12.74</v>
      </c>
      <c r="I32" s="24">
        <v>1.87</v>
      </c>
      <c r="J32" s="24">
        <v>0.24</v>
      </c>
      <c r="K32" s="24">
        <v>1.0760000000000001</v>
      </c>
      <c r="L32" s="24">
        <v>0.12</v>
      </c>
      <c r="M32" s="24">
        <v>-0.87</v>
      </c>
      <c r="N32" s="24">
        <v>101.244</v>
      </c>
      <c r="O32" s="24">
        <v>48.94117182252775</v>
      </c>
      <c r="P32" s="24">
        <v>15.339180593417881</v>
      </c>
      <c r="Q32" s="24">
        <v>10.588281774722454</v>
      </c>
      <c r="R32" s="24">
        <v>0.16593575915609815</v>
      </c>
      <c r="S32" s="24">
        <v>9.1165896250642025</v>
      </c>
      <c r="T32" s="24">
        <v>12.583461736004109</v>
      </c>
      <c r="U32" s="24">
        <v>1.8470230334637114</v>
      </c>
      <c r="V32" s="24">
        <v>0.23705108450871162</v>
      </c>
      <c r="W32" s="24">
        <v>1.0627790288807237</v>
      </c>
      <c r="X32" s="24">
        <v>0.11852554225435581</v>
      </c>
      <c r="Y32" s="24">
        <v>100</v>
      </c>
      <c r="Z32" s="24">
        <v>2.0840741179724231</v>
      </c>
      <c r="AA32" s="24">
        <v>0.22304832713754646</v>
      </c>
      <c r="AB32" s="20">
        <v>39</v>
      </c>
      <c r="AC32" s="20" t="s">
        <v>77</v>
      </c>
      <c r="AD32" s="20">
        <v>273</v>
      </c>
      <c r="AE32" s="20">
        <v>67</v>
      </c>
      <c r="AF32" s="20">
        <v>149</v>
      </c>
      <c r="AG32" s="20">
        <v>16</v>
      </c>
      <c r="AH32" s="20">
        <v>56</v>
      </c>
      <c r="AI32" s="20">
        <v>570</v>
      </c>
      <c r="AJ32" s="20">
        <v>44</v>
      </c>
      <c r="AK32" s="20">
        <v>170</v>
      </c>
      <c r="AL32" s="20">
        <v>110</v>
      </c>
      <c r="AM32" s="20">
        <v>70</v>
      </c>
      <c r="AN32" s="20">
        <v>15</v>
      </c>
      <c r="AO32" s="20">
        <v>1</v>
      </c>
      <c r="AP32" s="20" t="s">
        <v>78</v>
      </c>
      <c r="AQ32" s="20">
        <v>5</v>
      </c>
      <c r="AR32" s="20">
        <v>10</v>
      </c>
      <c r="AS32" s="20" t="s">
        <v>97</v>
      </c>
      <c r="AT32" s="20" t="s">
        <v>98</v>
      </c>
      <c r="AU32" s="20" t="s">
        <v>99</v>
      </c>
      <c r="AV32" s="20">
        <v>1</v>
      </c>
      <c r="AW32" s="20" t="s">
        <v>98</v>
      </c>
      <c r="AX32" s="20" t="s">
        <v>98</v>
      </c>
      <c r="AY32" s="20">
        <v>10.9</v>
      </c>
      <c r="AZ32" s="20">
        <v>20.6</v>
      </c>
      <c r="BA32" s="20">
        <v>2.2400000000000002</v>
      </c>
      <c r="BB32" s="20">
        <v>9.9</v>
      </c>
      <c r="BC32" s="20">
        <v>2.5</v>
      </c>
      <c r="BD32" s="20">
        <v>0.89</v>
      </c>
      <c r="BE32" s="20">
        <v>2.9</v>
      </c>
      <c r="BF32" s="20">
        <v>0.5</v>
      </c>
      <c r="BG32" s="20">
        <v>3.1</v>
      </c>
      <c r="BH32" s="20">
        <v>0.6</v>
      </c>
      <c r="BI32" s="20">
        <v>1.8</v>
      </c>
      <c r="BJ32" s="20">
        <v>0.26</v>
      </c>
      <c r="BK32" s="20">
        <v>1.7</v>
      </c>
      <c r="BL32" s="20">
        <v>0.25</v>
      </c>
      <c r="BM32" s="20">
        <v>1.6</v>
      </c>
      <c r="BN32" s="20">
        <v>0.6</v>
      </c>
      <c r="BO32" s="20" t="s">
        <v>77</v>
      </c>
      <c r="BP32" s="20" t="s">
        <v>100</v>
      </c>
      <c r="BQ32" s="20" t="s">
        <v>78</v>
      </c>
      <c r="BR32" s="20" t="s">
        <v>101</v>
      </c>
      <c r="BS32" s="20">
        <v>0.7</v>
      </c>
      <c r="BT32" s="20">
        <v>0.2</v>
      </c>
    </row>
    <row r="34" spans="1:1">
      <c r="A34" s="20" t="s">
        <v>154</v>
      </c>
    </row>
    <row r="36" spans="1:1">
      <c r="A36" s="25" t="s">
        <v>191</v>
      </c>
    </row>
    <row r="38" spans="1:1">
      <c r="A38" s="19" t="s">
        <v>178</v>
      </c>
    </row>
  </sheetData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668296-265D-4F52-A634-8580125A94FC}">
  <dimension ref="A1:S65"/>
  <sheetViews>
    <sheetView workbookViewId="0">
      <selection activeCell="X20" sqref="X20"/>
    </sheetView>
  </sheetViews>
  <sheetFormatPr defaultRowHeight="15"/>
  <cols>
    <col min="1" max="1" width="25.140625" customWidth="1"/>
    <col min="2" max="2" width="9.140625" style="22"/>
    <col min="3" max="3" width="11.140625" customWidth="1"/>
    <col min="4" max="4" width="9.85546875" customWidth="1"/>
    <col min="5" max="5" width="7.85546875" customWidth="1"/>
    <col min="6" max="6" width="8" customWidth="1"/>
    <col min="8" max="8" width="6.7109375" customWidth="1"/>
    <col min="10" max="10" width="10.85546875" style="26" customWidth="1"/>
    <col min="11" max="11" width="6.140625" style="26" customWidth="1"/>
    <col min="13" max="13" width="6.85546875" style="19" customWidth="1"/>
    <col min="14" max="14" width="8" style="19" customWidth="1"/>
    <col min="15" max="15" width="9.140625" style="19"/>
    <col min="16" max="16" width="7.140625" style="19" customWidth="1"/>
    <col min="17" max="17" width="8.28515625" style="19" customWidth="1"/>
    <col min="18" max="18" width="9.140625" style="19"/>
  </cols>
  <sheetData>
    <row r="1" spans="1:19" s="9" customFormat="1" ht="30.75" customHeight="1">
      <c r="A1" s="28" t="s">
        <v>117</v>
      </c>
      <c r="B1" s="29" t="s">
        <v>153</v>
      </c>
      <c r="C1" s="28" t="s">
        <v>188</v>
      </c>
      <c r="D1" s="28" t="s">
        <v>157</v>
      </c>
      <c r="E1" s="28" t="s">
        <v>158</v>
      </c>
      <c r="F1" s="28" t="s">
        <v>159</v>
      </c>
      <c r="G1" s="28" t="s">
        <v>155</v>
      </c>
      <c r="H1" s="28" t="s">
        <v>156</v>
      </c>
      <c r="I1" s="30"/>
      <c r="J1" s="31" t="s">
        <v>186</v>
      </c>
      <c r="K1" s="28" t="s">
        <v>156</v>
      </c>
      <c r="L1" s="30"/>
      <c r="M1" s="32" t="s">
        <v>183</v>
      </c>
      <c r="N1" s="28" t="s">
        <v>157</v>
      </c>
      <c r="O1" s="28"/>
      <c r="P1" s="28" t="s">
        <v>184</v>
      </c>
      <c r="Q1" s="28" t="s">
        <v>157</v>
      </c>
      <c r="R1" s="28" t="s">
        <v>158</v>
      </c>
      <c r="S1" s="30"/>
    </row>
    <row r="2" spans="1:19">
      <c r="A2" s="19" t="s">
        <v>129</v>
      </c>
      <c r="B2" s="20">
        <v>1</v>
      </c>
      <c r="C2" s="24">
        <v>4.9800000000000004</v>
      </c>
      <c r="D2" s="24">
        <v>4.96</v>
      </c>
      <c r="E2" s="24">
        <v>5</v>
      </c>
      <c r="F2" s="24"/>
      <c r="G2" s="24">
        <v>4.9800000000000004</v>
      </c>
      <c r="H2" s="24">
        <v>0.1</v>
      </c>
      <c r="M2" s="27"/>
      <c r="N2" s="27"/>
      <c r="P2" s="24">
        <v>7.0000000000000007E-2</v>
      </c>
    </row>
    <row r="3" spans="1:19">
      <c r="A3" s="19" t="s">
        <v>130</v>
      </c>
      <c r="B3" s="20">
        <v>3</v>
      </c>
      <c r="C3" s="24">
        <v>5.4139999999999997</v>
      </c>
      <c r="D3" s="24"/>
      <c r="E3" s="24"/>
      <c r="F3" s="24"/>
      <c r="G3" s="24"/>
      <c r="H3" s="24">
        <v>0.1</v>
      </c>
      <c r="M3" s="27"/>
      <c r="N3" s="27"/>
      <c r="P3" s="24">
        <v>0.03</v>
      </c>
    </row>
    <row r="4" spans="1:19">
      <c r="A4" s="19" t="s">
        <v>131</v>
      </c>
      <c r="B4" s="20">
        <v>1</v>
      </c>
      <c r="C4" s="24">
        <v>5.3340000000000005</v>
      </c>
      <c r="D4" s="24"/>
      <c r="E4" s="24"/>
      <c r="F4" s="24"/>
      <c r="G4" s="24"/>
      <c r="H4" s="24">
        <v>0.1</v>
      </c>
      <c r="M4" s="27"/>
      <c r="N4" s="27"/>
      <c r="P4" s="24"/>
    </row>
    <row r="5" spans="1:19">
      <c r="A5" s="19" t="s">
        <v>132</v>
      </c>
      <c r="B5" s="20">
        <v>1</v>
      </c>
      <c r="C5" s="24">
        <v>5.3369999999999997</v>
      </c>
      <c r="D5" s="24"/>
      <c r="E5" s="24"/>
      <c r="F5" s="24"/>
      <c r="G5" s="24"/>
      <c r="H5" s="24">
        <v>0.1</v>
      </c>
      <c r="M5" s="27"/>
      <c r="N5" s="27"/>
      <c r="P5" s="24"/>
    </row>
    <row r="6" spans="1:19">
      <c r="A6" s="19" t="s">
        <v>160</v>
      </c>
      <c r="B6" s="20">
        <v>6</v>
      </c>
      <c r="C6" s="24">
        <v>5.4550000000000001</v>
      </c>
      <c r="D6" s="24"/>
      <c r="E6" s="24"/>
      <c r="F6" s="24"/>
      <c r="G6" s="24"/>
      <c r="H6" s="24">
        <v>0.1</v>
      </c>
      <c r="J6" s="26">
        <v>-4.2999999999999997E-2</v>
      </c>
      <c r="K6" s="26">
        <v>1.2E-2</v>
      </c>
      <c r="M6" s="27">
        <v>-71.5</v>
      </c>
      <c r="N6" s="27"/>
      <c r="P6" s="24">
        <v>0.04</v>
      </c>
    </row>
    <row r="7" spans="1:19">
      <c r="A7" s="19" t="s">
        <v>133</v>
      </c>
      <c r="B7" s="20">
        <v>8</v>
      </c>
      <c r="C7" s="24">
        <v>5.181</v>
      </c>
      <c r="D7" s="24"/>
      <c r="E7" s="24"/>
      <c r="F7" s="24"/>
      <c r="G7" s="24"/>
      <c r="H7" s="24">
        <v>0.1</v>
      </c>
      <c r="M7" s="27"/>
      <c r="N7" s="27"/>
      <c r="P7" s="24">
        <v>0.03</v>
      </c>
    </row>
    <row r="8" spans="1:19">
      <c r="A8" s="19" t="s">
        <v>134</v>
      </c>
      <c r="B8" s="20">
        <v>8</v>
      </c>
      <c r="C8" s="24">
        <v>5.3250000000000002</v>
      </c>
      <c r="D8" s="24"/>
      <c r="E8" s="24"/>
      <c r="F8" s="24"/>
      <c r="G8" s="24"/>
      <c r="H8" s="24">
        <v>0.1</v>
      </c>
      <c r="M8" s="27"/>
      <c r="N8" s="27"/>
      <c r="P8" s="24"/>
    </row>
    <row r="9" spans="1:19">
      <c r="A9" s="19" t="s">
        <v>135</v>
      </c>
      <c r="B9" s="20">
        <v>11</v>
      </c>
      <c r="C9" s="24">
        <v>5.4990000000000006</v>
      </c>
      <c r="D9" s="24"/>
      <c r="E9" s="24"/>
      <c r="F9" s="24"/>
      <c r="G9" s="24"/>
      <c r="H9" s="24">
        <v>0.1</v>
      </c>
      <c r="M9" s="27">
        <v>-76</v>
      </c>
      <c r="N9" s="27"/>
      <c r="P9" s="24">
        <v>0.06</v>
      </c>
    </row>
    <row r="10" spans="1:19">
      <c r="A10" s="19" t="s">
        <v>136</v>
      </c>
      <c r="B10" s="20">
        <v>12</v>
      </c>
      <c r="C10" s="24">
        <v>5.3390000000000004</v>
      </c>
      <c r="D10" s="24"/>
      <c r="E10" s="24"/>
      <c r="F10" s="24"/>
      <c r="G10" s="24"/>
      <c r="H10" s="24">
        <v>0.1</v>
      </c>
      <c r="M10" s="27"/>
      <c r="N10" s="27"/>
      <c r="P10" s="24">
        <v>7.0000000000000007E-2</v>
      </c>
    </row>
    <row r="11" spans="1:19">
      <c r="A11" s="19" t="s">
        <v>137</v>
      </c>
      <c r="B11" s="20">
        <v>14</v>
      </c>
      <c r="C11" s="24">
        <v>5.1710000000000003</v>
      </c>
      <c r="D11" s="24"/>
      <c r="E11" s="24"/>
      <c r="F11" s="24"/>
      <c r="G11" s="24"/>
      <c r="H11" s="24">
        <v>0.1</v>
      </c>
      <c r="M11" s="27"/>
      <c r="N11" s="27"/>
      <c r="P11" s="24"/>
    </row>
    <row r="12" spans="1:19">
      <c r="A12" s="19" t="s">
        <v>138</v>
      </c>
      <c r="B12" s="20">
        <v>14</v>
      </c>
      <c r="C12" s="24">
        <v>5.266</v>
      </c>
      <c r="D12" s="24"/>
      <c r="E12" s="24"/>
      <c r="F12" s="24"/>
      <c r="G12" s="24"/>
      <c r="H12" s="24">
        <v>0.1</v>
      </c>
      <c r="M12" s="27"/>
      <c r="N12" s="27"/>
      <c r="P12" s="24">
        <v>0.02</v>
      </c>
    </row>
    <row r="13" spans="1:19">
      <c r="A13" s="19" t="s">
        <v>139</v>
      </c>
      <c r="B13" s="20">
        <v>14</v>
      </c>
      <c r="C13" s="24">
        <v>5.3369999999999997</v>
      </c>
      <c r="D13" s="24"/>
      <c r="E13" s="24"/>
      <c r="F13" s="24"/>
      <c r="G13" s="24"/>
      <c r="H13" s="24">
        <v>0.1</v>
      </c>
      <c r="M13" s="27"/>
      <c r="N13" s="27"/>
      <c r="P13" s="24"/>
    </row>
    <row r="14" spans="1:19">
      <c r="A14" s="19" t="s">
        <v>161</v>
      </c>
      <c r="B14" s="20">
        <v>14</v>
      </c>
      <c r="C14" s="24">
        <v>5.6760000000000002</v>
      </c>
      <c r="D14" s="24"/>
      <c r="E14" s="24"/>
      <c r="F14" s="24"/>
      <c r="G14" s="24"/>
      <c r="H14" s="24">
        <v>0.1</v>
      </c>
      <c r="M14" s="27"/>
      <c r="N14" s="27"/>
      <c r="P14" s="24"/>
    </row>
    <row r="15" spans="1:19">
      <c r="A15" s="19" t="s">
        <v>162</v>
      </c>
      <c r="B15" s="20">
        <v>17</v>
      </c>
      <c r="C15" s="24" t="s">
        <v>179</v>
      </c>
      <c r="D15" s="24"/>
      <c r="E15" s="24"/>
      <c r="F15" s="24"/>
      <c r="G15" s="24"/>
      <c r="H15" s="24"/>
      <c r="J15" s="26">
        <v>-3.1E-2</v>
      </c>
      <c r="K15" s="26">
        <v>1.0999999999999999E-2</v>
      </c>
      <c r="M15" s="27">
        <v>-69.2</v>
      </c>
      <c r="N15" s="27"/>
      <c r="P15" s="24">
        <v>0.22</v>
      </c>
      <c r="Q15" s="24">
        <v>0</v>
      </c>
    </row>
    <row r="16" spans="1:19">
      <c r="A16" s="19" t="s">
        <v>140</v>
      </c>
      <c r="B16" s="20">
        <v>18</v>
      </c>
      <c r="C16" s="24">
        <v>5.5220000000000002</v>
      </c>
      <c r="D16" s="24"/>
      <c r="E16" s="24"/>
      <c r="F16" s="24"/>
      <c r="G16" s="24"/>
      <c r="H16" s="24">
        <v>0.1</v>
      </c>
      <c r="M16" s="27"/>
      <c r="N16" s="27"/>
      <c r="P16" s="24"/>
    </row>
    <row r="17" spans="1:16">
      <c r="A17" s="19" t="s">
        <v>141</v>
      </c>
      <c r="B17" s="20">
        <v>20</v>
      </c>
      <c r="C17" s="24">
        <v>5.2519999999999998</v>
      </c>
      <c r="D17" s="24"/>
      <c r="E17" s="24"/>
      <c r="F17" s="24"/>
      <c r="G17" s="24"/>
      <c r="H17" s="24">
        <v>0.1</v>
      </c>
      <c r="M17" s="27"/>
      <c r="N17" s="27"/>
      <c r="P17" s="24"/>
    </row>
    <row r="18" spans="1:16">
      <c r="A18" s="19" t="s">
        <v>142</v>
      </c>
      <c r="B18" s="20">
        <v>21</v>
      </c>
      <c r="C18" s="24">
        <v>5.19</v>
      </c>
      <c r="D18" s="24">
        <v>4.95</v>
      </c>
      <c r="E18" s="24">
        <v>5.13</v>
      </c>
      <c r="F18" s="24">
        <v>5.5</v>
      </c>
      <c r="G18" s="24">
        <v>5.1933333333333334</v>
      </c>
      <c r="H18" s="24">
        <v>0.1</v>
      </c>
      <c r="M18" s="27"/>
      <c r="N18" s="27"/>
      <c r="P18" s="24"/>
    </row>
    <row r="19" spans="1:16">
      <c r="A19" s="19" t="s">
        <v>143</v>
      </c>
      <c r="B19" s="20">
        <v>21</v>
      </c>
      <c r="C19" s="24">
        <v>5.2880000000000003</v>
      </c>
      <c r="D19" s="24"/>
      <c r="E19" s="24"/>
      <c r="F19" s="24"/>
      <c r="G19" s="24"/>
      <c r="H19" s="24">
        <v>0.1</v>
      </c>
      <c r="M19" s="27"/>
      <c r="N19" s="27"/>
      <c r="P19" s="24"/>
    </row>
    <row r="20" spans="1:16">
      <c r="A20" s="19" t="s">
        <v>144</v>
      </c>
      <c r="B20" s="20">
        <v>21</v>
      </c>
      <c r="C20" s="24">
        <v>5.508</v>
      </c>
      <c r="D20" s="24"/>
      <c r="E20" s="24"/>
      <c r="F20" s="24"/>
      <c r="G20" s="24"/>
      <c r="H20" s="24">
        <v>0.1</v>
      </c>
      <c r="M20" s="27">
        <v>-71.8</v>
      </c>
      <c r="N20" s="27"/>
      <c r="P20" s="24">
        <v>0.09</v>
      </c>
    </row>
    <row r="21" spans="1:16">
      <c r="A21" s="19" t="s">
        <v>145</v>
      </c>
      <c r="B21" s="20">
        <v>22</v>
      </c>
      <c r="C21" s="24">
        <v>5.431</v>
      </c>
      <c r="D21" s="24"/>
      <c r="E21" s="24"/>
      <c r="F21" s="24"/>
      <c r="G21" s="24"/>
      <c r="H21" s="24">
        <v>0.1</v>
      </c>
      <c r="M21" s="27"/>
      <c r="N21" s="27"/>
      <c r="P21" s="24">
        <v>0</v>
      </c>
    </row>
    <row r="22" spans="1:16">
      <c r="A22" s="19" t="s">
        <v>146</v>
      </c>
      <c r="B22" s="20">
        <v>28</v>
      </c>
      <c r="C22" s="24">
        <v>5.5839999999999996</v>
      </c>
      <c r="D22" s="24"/>
      <c r="E22" s="24"/>
      <c r="F22" s="24"/>
      <c r="G22" s="24"/>
      <c r="H22" s="24">
        <v>0.1</v>
      </c>
      <c r="M22" s="27">
        <v>-82.6</v>
      </c>
      <c r="N22" s="27"/>
      <c r="P22" s="24">
        <v>0.08</v>
      </c>
    </row>
    <row r="23" spans="1:16">
      <c r="A23" s="19" t="s">
        <v>163</v>
      </c>
      <c r="B23" s="20">
        <v>28</v>
      </c>
      <c r="C23" s="24">
        <v>5.351</v>
      </c>
      <c r="D23" s="24"/>
      <c r="E23" s="24"/>
      <c r="F23" s="24"/>
      <c r="G23" s="24"/>
      <c r="H23" s="24">
        <v>0.1</v>
      </c>
      <c r="M23" s="27"/>
      <c r="N23" s="27"/>
      <c r="P23" s="24"/>
    </row>
    <row r="24" spans="1:16">
      <c r="A24" s="19" t="s">
        <v>147</v>
      </c>
      <c r="B24" s="20">
        <v>32</v>
      </c>
      <c r="C24" s="24">
        <v>5.4279999999999999</v>
      </c>
      <c r="D24" s="24"/>
      <c r="E24" s="24"/>
      <c r="F24" s="24"/>
      <c r="G24" s="24"/>
      <c r="H24" s="24">
        <v>0.1</v>
      </c>
      <c r="M24" s="27">
        <v>-109.7</v>
      </c>
      <c r="N24" s="27"/>
      <c r="P24" s="24">
        <v>0.05</v>
      </c>
    </row>
    <row r="25" spans="1:16">
      <c r="A25" s="19" t="s">
        <v>148</v>
      </c>
      <c r="B25" s="20">
        <v>33</v>
      </c>
      <c r="C25" s="24">
        <v>5.4039999999999999</v>
      </c>
      <c r="D25" s="24"/>
      <c r="E25" s="24"/>
      <c r="F25" s="24"/>
      <c r="G25" s="24"/>
      <c r="H25" s="24">
        <v>0.1</v>
      </c>
      <c r="M25" s="27">
        <v>-84.5</v>
      </c>
      <c r="N25" s="27">
        <v>-96</v>
      </c>
      <c r="P25" s="24">
        <v>0.1</v>
      </c>
    </row>
    <row r="26" spans="1:16">
      <c r="A26" s="19" t="s">
        <v>122</v>
      </c>
      <c r="B26" s="20">
        <v>37</v>
      </c>
      <c r="C26" s="24">
        <v>5.6150000000000002</v>
      </c>
      <c r="D26" s="24"/>
      <c r="E26" s="24"/>
      <c r="F26" s="24"/>
      <c r="G26" s="24"/>
      <c r="H26" s="24">
        <v>0.1</v>
      </c>
      <c r="M26" s="27"/>
      <c r="N26" s="27"/>
      <c r="P26" s="24"/>
    </row>
    <row r="27" spans="1:16">
      <c r="A27" s="19" t="s">
        <v>149</v>
      </c>
      <c r="B27" s="20">
        <v>39</v>
      </c>
      <c r="C27" s="24">
        <v>5.4740000000000002</v>
      </c>
      <c r="D27" s="24"/>
      <c r="E27" s="24"/>
      <c r="F27" s="24"/>
      <c r="G27" s="24"/>
      <c r="H27" s="24">
        <v>0.1</v>
      </c>
      <c r="M27" s="27"/>
      <c r="N27" s="27"/>
      <c r="P27" s="24"/>
    </row>
    <row r="28" spans="1:16">
      <c r="A28" s="19" t="s">
        <v>164</v>
      </c>
      <c r="B28" s="20">
        <v>41</v>
      </c>
      <c r="C28" s="24">
        <v>5.3280000000000003</v>
      </c>
      <c r="D28" s="24"/>
      <c r="E28" s="24"/>
      <c r="F28" s="24"/>
      <c r="G28" s="24"/>
      <c r="H28" s="24">
        <v>0.1</v>
      </c>
      <c r="M28" s="27"/>
      <c r="N28" s="27"/>
      <c r="P28" s="24"/>
    </row>
    <row r="29" spans="1:16">
      <c r="A29" s="19" t="s">
        <v>150</v>
      </c>
      <c r="B29" s="20">
        <v>43</v>
      </c>
      <c r="C29" s="24">
        <v>5.2640000000000002</v>
      </c>
      <c r="D29" s="24"/>
      <c r="E29" s="24"/>
      <c r="F29" s="24"/>
      <c r="G29" s="24"/>
      <c r="H29" s="24">
        <v>0.1</v>
      </c>
      <c r="M29" s="27"/>
      <c r="N29" s="27"/>
      <c r="P29" s="24"/>
    </row>
    <row r="30" spans="1:16">
      <c r="A30" s="19" t="s">
        <v>165</v>
      </c>
      <c r="B30" s="20">
        <v>46</v>
      </c>
      <c r="C30" s="24">
        <v>5.343</v>
      </c>
      <c r="D30" s="24"/>
      <c r="E30" s="24"/>
      <c r="F30" s="24"/>
      <c r="G30" s="24"/>
      <c r="H30" s="24">
        <v>0.1</v>
      </c>
      <c r="M30" s="27"/>
      <c r="N30" s="27"/>
      <c r="P30" s="24"/>
    </row>
    <row r="31" spans="1:16">
      <c r="A31" s="19" t="s">
        <v>166</v>
      </c>
      <c r="B31" s="20">
        <v>48</v>
      </c>
      <c r="C31" s="24">
        <v>5.1690000000000005</v>
      </c>
      <c r="D31" s="24"/>
      <c r="E31" s="24"/>
      <c r="F31" s="24"/>
      <c r="G31" s="24"/>
      <c r="H31" s="24">
        <v>0.1</v>
      </c>
      <c r="M31" s="27"/>
      <c r="N31" s="27"/>
      <c r="P31" s="24"/>
    </row>
    <row r="32" spans="1:16">
      <c r="A32" s="19" t="s">
        <v>151</v>
      </c>
      <c r="B32" s="20">
        <v>51</v>
      </c>
      <c r="C32" s="24">
        <v>5.1690000000000005</v>
      </c>
      <c r="D32" s="24"/>
      <c r="E32" s="24"/>
      <c r="F32" s="24"/>
      <c r="G32" s="24"/>
      <c r="H32" s="24">
        <v>0.1</v>
      </c>
      <c r="M32" s="27"/>
      <c r="N32" s="27"/>
      <c r="P32" s="24"/>
    </row>
    <row r="33" spans="1:18">
      <c r="A33" s="19" t="s">
        <v>167</v>
      </c>
      <c r="B33" s="20">
        <v>53</v>
      </c>
      <c r="C33" s="24">
        <v>5.4660000000000002</v>
      </c>
      <c r="D33" s="24"/>
      <c r="E33" s="24"/>
      <c r="F33" s="24"/>
      <c r="G33" s="24"/>
      <c r="H33" s="24">
        <v>0.1</v>
      </c>
      <c r="M33" s="27"/>
      <c r="N33" s="27"/>
      <c r="P33" s="24"/>
    </row>
    <row r="34" spans="1:18">
      <c r="A34" s="19" t="s">
        <v>152</v>
      </c>
      <c r="B34" s="20">
        <v>74</v>
      </c>
      <c r="C34" s="24">
        <v>5.3400000000000007</v>
      </c>
      <c r="D34" s="24"/>
      <c r="E34" s="24"/>
      <c r="F34" s="24"/>
      <c r="G34" s="24"/>
      <c r="H34" s="24">
        <v>0.1</v>
      </c>
      <c r="M34" s="27">
        <v>-70.3</v>
      </c>
      <c r="N34" s="27">
        <v>-86</v>
      </c>
      <c r="P34" s="24">
        <v>0.11</v>
      </c>
      <c r="Q34" s="20">
        <v>0.02</v>
      </c>
      <c r="R34" s="20">
        <v>0.08</v>
      </c>
    </row>
    <row r="35" spans="1:18">
      <c r="A35" s="19" t="s">
        <v>168</v>
      </c>
      <c r="B35" s="20">
        <v>76</v>
      </c>
      <c r="C35" s="24">
        <v>5.5600000000000005</v>
      </c>
      <c r="D35" s="24"/>
      <c r="E35" s="24"/>
      <c r="F35" s="24"/>
      <c r="G35" s="24"/>
      <c r="H35" s="24">
        <v>0.1</v>
      </c>
      <c r="M35" s="27"/>
      <c r="N35" s="27"/>
      <c r="P35" s="24"/>
    </row>
    <row r="36" spans="1:18">
      <c r="A36" s="19" t="s">
        <v>169</v>
      </c>
      <c r="B36" s="20">
        <v>80</v>
      </c>
      <c r="C36" s="24">
        <v>5.2</v>
      </c>
      <c r="D36" s="24"/>
      <c r="E36" s="24"/>
      <c r="F36" s="24"/>
      <c r="G36" s="24"/>
      <c r="H36" s="24">
        <v>0.1</v>
      </c>
      <c r="M36" s="27"/>
      <c r="N36" s="27"/>
      <c r="P36" s="24"/>
    </row>
    <row r="37" spans="1:18">
      <c r="A37" s="19" t="s">
        <v>170</v>
      </c>
      <c r="B37" s="20">
        <v>81</v>
      </c>
      <c r="C37" s="24">
        <v>5.3900000000000006</v>
      </c>
      <c r="D37" s="24"/>
      <c r="E37" s="24"/>
      <c r="F37" s="24"/>
      <c r="G37" s="24"/>
      <c r="H37" s="24">
        <v>0.1</v>
      </c>
      <c r="M37" s="27"/>
      <c r="N37" s="27"/>
      <c r="P37" s="24"/>
    </row>
    <row r="38" spans="1:18">
      <c r="A38" s="19" t="s">
        <v>171</v>
      </c>
      <c r="B38" s="20">
        <v>84</v>
      </c>
      <c r="C38" s="24">
        <v>5.45</v>
      </c>
      <c r="D38" s="24"/>
      <c r="E38" s="24"/>
      <c r="F38" s="24"/>
      <c r="G38" s="24"/>
      <c r="H38" s="24">
        <v>0.1</v>
      </c>
      <c r="M38" s="27"/>
      <c r="N38" s="27"/>
      <c r="P38" s="24"/>
    </row>
    <row r="39" spans="1:18">
      <c r="A39" s="19" t="s">
        <v>172</v>
      </c>
      <c r="B39" s="20">
        <v>86</v>
      </c>
      <c r="C39" s="24">
        <v>5.23</v>
      </c>
      <c r="D39" s="24"/>
      <c r="E39" s="24"/>
      <c r="F39" s="24"/>
      <c r="G39" s="24"/>
      <c r="H39" s="24">
        <v>0.1</v>
      </c>
      <c r="M39" s="27"/>
      <c r="N39" s="27"/>
    </row>
    <row r="40" spans="1:18">
      <c r="A40" s="19" t="s">
        <v>173</v>
      </c>
      <c r="B40" s="20">
        <v>87</v>
      </c>
      <c r="C40" s="24">
        <v>5.21</v>
      </c>
      <c r="D40" s="24"/>
      <c r="E40" s="24"/>
      <c r="F40" s="24"/>
      <c r="G40" s="24"/>
      <c r="H40" s="24">
        <v>0.1</v>
      </c>
      <c r="J40" s="26">
        <v>-4.8000000000000001E-2</v>
      </c>
      <c r="K40" s="26">
        <v>1.2999999999999999E-2</v>
      </c>
      <c r="M40" s="27"/>
      <c r="N40" s="27"/>
    </row>
    <row r="41" spans="1:18">
      <c r="A41" s="19" t="s">
        <v>174</v>
      </c>
      <c r="B41" s="20">
        <v>91</v>
      </c>
      <c r="C41" s="24">
        <v>5.41</v>
      </c>
      <c r="D41" s="24"/>
      <c r="E41" s="24"/>
      <c r="F41" s="24"/>
      <c r="G41" s="24"/>
      <c r="H41" s="24">
        <v>0.1</v>
      </c>
      <c r="M41" s="27"/>
      <c r="N41" s="24"/>
    </row>
    <row r="42" spans="1:18">
      <c r="A42" s="19" t="s">
        <v>175</v>
      </c>
      <c r="B42" s="20">
        <v>93</v>
      </c>
      <c r="C42" s="24">
        <v>5.3900000000000006</v>
      </c>
      <c r="D42" s="24"/>
      <c r="E42" s="24"/>
      <c r="F42" s="24"/>
      <c r="G42" s="24"/>
      <c r="H42" s="24">
        <v>0.1</v>
      </c>
      <c r="M42" s="27"/>
      <c r="N42" s="24"/>
    </row>
    <row r="43" spans="1:18">
      <c r="A43" s="19" t="s">
        <v>176</v>
      </c>
      <c r="B43" s="20">
        <v>97</v>
      </c>
      <c r="C43" s="24">
        <v>5.45</v>
      </c>
      <c r="D43" s="24"/>
      <c r="E43" s="24"/>
      <c r="F43" s="24"/>
      <c r="G43" s="24"/>
      <c r="H43" s="24">
        <v>0.1</v>
      </c>
      <c r="M43" s="27"/>
      <c r="N43" s="24"/>
    </row>
    <row r="44" spans="1:18">
      <c r="A44" s="19" t="s">
        <v>177</v>
      </c>
      <c r="B44" s="20">
        <v>102</v>
      </c>
      <c r="C44" s="24">
        <v>5.4700000000000006</v>
      </c>
      <c r="D44" s="24"/>
      <c r="E44" s="24"/>
      <c r="F44" s="24"/>
      <c r="G44" s="24"/>
      <c r="H44" s="24">
        <v>0.1</v>
      </c>
      <c r="M44" s="27"/>
      <c r="N44" s="24"/>
    </row>
    <row r="45" spans="1:18">
      <c r="A45" s="19" t="s">
        <v>123</v>
      </c>
      <c r="B45" s="20">
        <v>120</v>
      </c>
      <c r="C45" s="24">
        <v>5.5229999999999997</v>
      </c>
      <c r="D45" s="24"/>
      <c r="E45" s="24"/>
      <c r="F45" s="24"/>
      <c r="G45" s="24"/>
      <c r="H45" s="24">
        <v>0.1</v>
      </c>
      <c r="M45" s="27"/>
      <c r="N45" s="24"/>
    </row>
    <row r="46" spans="1:18">
      <c r="A46" s="19" t="s">
        <v>124</v>
      </c>
      <c r="B46" s="20">
        <v>125</v>
      </c>
      <c r="C46" s="24">
        <v>5.3879999999999999</v>
      </c>
      <c r="D46" s="24"/>
      <c r="E46" s="24"/>
      <c r="F46" s="24"/>
      <c r="G46" s="24"/>
      <c r="H46" s="24">
        <v>0.1</v>
      </c>
      <c r="M46" s="27"/>
      <c r="N46" s="24"/>
    </row>
    <row r="47" spans="1:18">
      <c r="A47" s="19" t="s">
        <v>125</v>
      </c>
      <c r="B47" s="20">
        <v>137</v>
      </c>
      <c r="C47" s="24">
        <v>5.3199999999999994</v>
      </c>
      <c r="D47" s="24"/>
      <c r="E47" s="24"/>
      <c r="F47" s="24"/>
      <c r="G47" s="24"/>
      <c r="H47" s="24">
        <v>0.1</v>
      </c>
      <c r="M47" s="27"/>
      <c r="N47" s="24"/>
    </row>
    <row r="48" spans="1:18">
      <c r="A48" s="19" t="s">
        <v>126</v>
      </c>
      <c r="B48" s="20">
        <v>154</v>
      </c>
      <c r="C48" s="24">
        <v>5.23</v>
      </c>
      <c r="D48" s="24">
        <v>5.45</v>
      </c>
      <c r="E48" s="24">
        <v>5.01</v>
      </c>
      <c r="F48" s="24"/>
      <c r="G48" s="24">
        <v>5.23</v>
      </c>
      <c r="H48" s="24">
        <v>0.1</v>
      </c>
      <c r="M48" s="27"/>
      <c r="N48" s="24"/>
    </row>
    <row r="49" spans="1:16">
      <c r="A49" s="19" t="s">
        <v>127</v>
      </c>
      <c r="B49" s="20">
        <v>160</v>
      </c>
      <c r="C49" s="24">
        <v>5.28</v>
      </c>
      <c r="D49" s="24">
        <v>4.97</v>
      </c>
      <c r="E49" s="24">
        <v>5.59</v>
      </c>
      <c r="F49" s="24"/>
      <c r="G49" s="24">
        <v>5.2799999999999994</v>
      </c>
      <c r="H49" s="24">
        <v>0.1</v>
      </c>
      <c r="M49" s="27"/>
      <c r="N49" s="24"/>
    </row>
    <row r="50" spans="1:16">
      <c r="A50" s="19" t="s">
        <v>185</v>
      </c>
      <c r="M50" s="27">
        <v>-72.2</v>
      </c>
      <c r="P50" s="20">
        <v>0.38</v>
      </c>
    </row>
    <row r="51" spans="1:16">
      <c r="A51" s="19" t="s">
        <v>185</v>
      </c>
      <c r="M51" s="27">
        <v>-76.290000000000006</v>
      </c>
      <c r="P51" s="20">
        <v>0.53</v>
      </c>
    </row>
    <row r="52" spans="1:16">
      <c r="A52" s="19" t="s">
        <v>185</v>
      </c>
      <c r="M52" s="27">
        <v>-73.22</v>
      </c>
      <c r="P52" s="20">
        <v>0.41</v>
      </c>
    </row>
    <row r="53" spans="1:16">
      <c r="A53" s="19" t="s">
        <v>185</v>
      </c>
      <c r="M53" s="27">
        <v>-87.3</v>
      </c>
      <c r="P53" s="20">
        <v>0.4</v>
      </c>
    </row>
    <row r="54" spans="1:16">
      <c r="A54" s="19" t="s">
        <v>185</v>
      </c>
      <c r="M54" s="27">
        <v>-81.099999999999994</v>
      </c>
      <c r="P54" s="20">
        <v>0.46</v>
      </c>
    </row>
    <row r="55" spans="1:16">
      <c r="A55" s="19" t="s">
        <v>185</v>
      </c>
      <c r="M55" s="27">
        <v>-80.900000000000006</v>
      </c>
      <c r="P55" s="20">
        <v>0.42</v>
      </c>
    </row>
    <row r="56" spans="1:16">
      <c r="A56" s="19" t="s">
        <v>185</v>
      </c>
      <c r="M56" s="27">
        <v>-83.2</v>
      </c>
      <c r="P56" s="20">
        <v>0.46</v>
      </c>
    </row>
    <row r="57" spans="1:16">
      <c r="A57" s="19" t="s">
        <v>185</v>
      </c>
      <c r="M57" s="27">
        <v>-79.099999999999994</v>
      </c>
      <c r="P57" s="20">
        <v>0.46</v>
      </c>
    </row>
    <row r="59" spans="1:16">
      <c r="A59" s="20" t="s">
        <v>154</v>
      </c>
    </row>
    <row r="60" spans="1:16">
      <c r="A60" s="19" t="s">
        <v>187</v>
      </c>
    </row>
    <row r="62" spans="1:16">
      <c r="A62" s="19" t="s">
        <v>190</v>
      </c>
    </row>
    <row r="63" spans="1:16">
      <c r="A63" s="33" t="s">
        <v>189</v>
      </c>
    </row>
    <row r="65" spans="1:1">
      <c r="A65" s="19" t="s">
        <v>178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69029-B242-4106-B238-84062FFDB362}">
  <dimension ref="A1:N37"/>
  <sheetViews>
    <sheetView workbookViewId="0">
      <selection activeCell="T18" sqref="T18"/>
    </sheetView>
  </sheetViews>
  <sheetFormatPr defaultRowHeight="15"/>
  <cols>
    <col min="1" max="1" width="29.7109375" customWidth="1"/>
  </cols>
  <sheetData>
    <row r="1" spans="1:14">
      <c r="A1" s="41" t="s">
        <v>233</v>
      </c>
    </row>
    <row r="2" spans="1:14">
      <c r="A2" s="41"/>
    </row>
    <row r="3" spans="1:14">
      <c r="A3" s="21" t="s">
        <v>192</v>
      </c>
      <c r="B3" s="21"/>
      <c r="C3" s="21"/>
      <c r="D3" s="21"/>
      <c r="E3" s="21"/>
      <c r="F3" s="21"/>
      <c r="G3" s="21"/>
      <c r="H3" s="21"/>
      <c r="I3" s="21"/>
      <c r="J3" s="21"/>
      <c r="K3" s="21"/>
      <c r="L3" s="21"/>
      <c r="M3" s="20"/>
      <c r="N3" s="20"/>
    </row>
    <row r="4" spans="1:14">
      <c r="A4" s="21" t="s">
        <v>193</v>
      </c>
      <c r="B4" s="21" t="s">
        <v>1</v>
      </c>
      <c r="C4" s="21" t="s">
        <v>9</v>
      </c>
      <c r="D4" s="21" t="s">
        <v>2</v>
      </c>
      <c r="E4" s="21" t="s">
        <v>194</v>
      </c>
      <c r="F4" s="21" t="s">
        <v>4</v>
      </c>
      <c r="G4" s="21" t="s">
        <v>5</v>
      </c>
      <c r="H4" s="21" t="s">
        <v>6</v>
      </c>
      <c r="I4" s="21" t="s">
        <v>229</v>
      </c>
      <c r="J4" s="21" t="s">
        <v>195</v>
      </c>
      <c r="K4" s="21" t="s">
        <v>11</v>
      </c>
      <c r="L4" s="21" t="s">
        <v>196</v>
      </c>
      <c r="M4" s="20"/>
      <c r="N4" s="20"/>
    </row>
    <row r="5" spans="1:14">
      <c r="A5" s="20" t="s">
        <v>197</v>
      </c>
      <c r="B5" s="20">
        <v>39.26</v>
      </c>
      <c r="C5" s="20">
        <v>0</v>
      </c>
      <c r="D5" s="20">
        <v>0.04</v>
      </c>
      <c r="E5" s="20">
        <v>14.6</v>
      </c>
      <c r="F5" s="20">
        <v>0.23</v>
      </c>
      <c r="G5" s="20">
        <v>44.18</v>
      </c>
      <c r="H5" s="20">
        <v>0.35</v>
      </c>
      <c r="I5" s="20">
        <v>0.03</v>
      </c>
      <c r="J5" s="20">
        <v>0.16</v>
      </c>
      <c r="K5" s="20">
        <v>98.85</v>
      </c>
      <c r="L5" s="20">
        <v>84</v>
      </c>
      <c r="M5" s="20"/>
      <c r="N5" s="20"/>
    </row>
    <row r="6" spans="1:14">
      <c r="A6" s="20" t="s">
        <v>198</v>
      </c>
      <c r="B6" s="20">
        <v>39.729999999999997</v>
      </c>
      <c r="C6" s="20">
        <v>0.02</v>
      </c>
      <c r="D6" s="20">
        <v>0.05</v>
      </c>
      <c r="E6" s="20">
        <v>15.47</v>
      </c>
      <c r="F6" s="20">
        <v>0.23</v>
      </c>
      <c r="G6" s="20">
        <v>43.71</v>
      </c>
      <c r="H6" s="20">
        <v>0.38</v>
      </c>
      <c r="I6" s="20">
        <v>0.04</v>
      </c>
      <c r="J6" s="20">
        <v>0.17</v>
      </c>
      <c r="K6" s="20">
        <v>99.79</v>
      </c>
      <c r="L6" s="20">
        <v>83</v>
      </c>
      <c r="M6" s="20"/>
      <c r="N6" s="20"/>
    </row>
    <row r="7" spans="1:14">
      <c r="A7" s="20" t="s">
        <v>199</v>
      </c>
      <c r="B7" s="20">
        <v>38.94</v>
      </c>
      <c r="C7" s="20">
        <v>0.01</v>
      </c>
      <c r="D7" s="20">
        <v>0.06</v>
      </c>
      <c r="E7" s="20">
        <v>13.99</v>
      </c>
      <c r="F7" s="20">
        <v>0.23</v>
      </c>
      <c r="G7" s="20">
        <v>45.09</v>
      </c>
      <c r="H7" s="20">
        <v>0.3</v>
      </c>
      <c r="I7" s="20">
        <v>0.05</v>
      </c>
      <c r="J7" s="20">
        <v>0.21</v>
      </c>
      <c r="K7" s="20">
        <v>98.88</v>
      </c>
      <c r="L7" s="20">
        <v>85</v>
      </c>
      <c r="M7" s="20"/>
      <c r="N7" s="20"/>
    </row>
    <row r="8" spans="1:14">
      <c r="A8" s="20" t="s">
        <v>200</v>
      </c>
      <c r="B8" s="20">
        <v>39.15</v>
      </c>
      <c r="C8" s="20">
        <v>0.03</v>
      </c>
      <c r="D8" s="20">
        <v>0.05</v>
      </c>
      <c r="E8" s="20">
        <v>16.25</v>
      </c>
      <c r="F8" s="20">
        <v>0.24</v>
      </c>
      <c r="G8" s="20">
        <v>43.19</v>
      </c>
      <c r="H8" s="20">
        <v>0.37</v>
      </c>
      <c r="I8" s="20">
        <v>0.03</v>
      </c>
      <c r="J8" s="20">
        <v>0.15</v>
      </c>
      <c r="K8" s="20">
        <v>99.46</v>
      </c>
      <c r="L8" s="20">
        <v>83</v>
      </c>
      <c r="M8" s="20"/>
      <c r="N8" s="20"/>
    </row>
    <row r="9" spans="1:14">
      <c r="A9" s="20" t="s">
        <v>201</v>
      </c>
      <c r="B9" s="20">
        <v>39.24</v>
      </c>
      <c r="C9" s="20">
        <v>0.02</v>
      </c>
      <c r="D9" s="20">
        <v>0.03</v>
      </c>
      <c r="E9" s="20">
        <v>15.62</v>
      </c>
      <c r="F9" s="20">
        <v>0.26</v>
      </c>
      <c r="G9" s="20">
        <v>43.42</v>
      </c>
      <c r="H9" s="20">
        <v>0.33</v>
      </c>
      <c r="I9" s="20">
        <v>0.04</v>
      </c>
      <c r="J9" s="20">
        <v>0.16</v>
      </c>
      <c r="K9" s="20">
        <v>99.11</v>
      </c>
      <c r="L9" s="20">
        <v>83</v>
      </c>
      <c r="M9" s="20"/>
      <c r="N9" s="20"/>
    </row>
    <row r="10" spans="1:14">
      <c r="A10" s="20" t="s">
        <v>202</v>
      </c>
      <c r="B10" s="20">
        <v>39.61</v>
      </c>
      <c r="C10" s="20">
        <v>0.02</v>
      </c>
      <c r="D10" s="20">
        <v>0.05</v>
      </c>
      <c r="E10" s="20">
        <v>14.21</v>
      </c>
      <c r="F10" s="20">
        <v>0.24</v>
      </c>
      <c r="G10" s="20">
        <v>44.92</v>
      </c>
      <c r="H10" s="20">
        <v>0.28999999999999998</v>
      </c>
      <c r="I10" s="20">
        <v>0.04</v>
      </c>
      <c r="J10" s="20">
        <v>0.21</v>
      </c>
      <c r="K10" s="20">
        <v>99.57</v>
      </c>
      <c r="L10" s="20">
        <v>85</v>
      </c>
      <c r="M10" s="20"/>
      <c r="N10" s="20"/>
    </row>
    <row r="11" spans="1:14">
      <c r="A11" s="20" t="s">
        <v>203</v>
      </c>
      <c r="B11" s="20">
        <v>39.409999999999997</v>
      </c>
      <c r="C11" s="20">
        <v>0.02</v>
      </c>
      <c r="D11" s="20">
        <v>0.08</v>
      </c>
      <c r="E11" s="20">
        <v>14.75</v>
      </c>
      <c r="F11" s="20">
        <v>0.22</v>
      </c>
      <c r="G11" s="20">
        <v>44.65</v>
      </c>
      <c r="H11" s="20">
        <v>0.31</v>
      </c>
      <c r="I11" s="20">
        <v>0.05</v>
      </c>
      <c r="J11" s="20">
        <v>0.18</v>
      </c>
      <c r="K11" s="20">
        <v>99.68</v>
      </c>
      <c r="L11" s="20">
        <v>84</v>
      </c>
      <c r="M11" s="20"/>
      <c r="N11" s="20"/>
    </row>
    <row r="12" spans="1:14">
      <c r="A12" s="20" t="s">
        <v>204</v>
      </c>
      <c r="B12" s="20">
        <v>38.950000000000003</v>
      </c>
      <c r="C12" s="20">
        <v>0.02</v>
      </c>
      <c r="D12" s="20">
        <v>0.05</v>
      </c>
      <c r="E12" s="20">
        <v>14.35</v>
      </c>
      <c r="F12" s="20">
        <v>0.23</v>
      </c>
      <c r="G12" s="20">
        <v>45.99</v>
      </c>
      <c r="H12" s="20">
        <v>0.33</v>
      </c>
      <c r="I12" s="20">
        <v>0.05</v>
      </c>
      <c r="J12" s="20">
        <v>0.2</v>
      </c>
      <c r="K12" s="20">
        <v>100.17</v>
      </c>
      <c r="L12" s="20">
        <v>85</v>
      </c>
      <c r="M12" s="20"/>
      <c r="N12" s="20"/>
    </row>
    <row r="13" spans="1:14">
      <c r="A13" s="20" t="s">
        <v>205</v>
      </c>
      <c r="B13" s="20">
        <v>39.22</v>
      </c>
      <c r="C13" s="20">
        <v>0</v>
      </c>
      <c r="D13" s="20">
        <v>0.05</v>
      </c>
      <c r="E13" s="20">
        <v>14.23</v>
      </c>
      <c r="F13" s="20">
        <v>0.23</v>
      </c>
      <c r="G13" s="20">
        <v>45.28</v>
      </c>
      <c r="H13" s="20">
        <v>0.3</v>
      </c>
      <c r="I13" s="20">
        <v>0.04</v>
      </c>
      <c r="J13" s="20">
        <v>0.2</v>
      </c>
      <c r="K13" s="20">
        <v>99.56</v>
      </c>
      <c r="L13" s="20">
        <v>85</v>
      </c>
      <c r="M13" s="20"/>
      <c r="N13" s="20"/>
    </row>
    <row r="14" spans="1:14">
      <c r="A14" s="20" t="s">
        <v>206</v>
      </c>
      <c r="B14" s="20">
        <v>39.340000000000003</v>
      </c>
      <c r="C14" s="20">
        <v>0.02</v>
      </c>
      <c r="D14" s="20">
        <v>0.04</v>
      </c>
      <c r="E14" s="20">
        <v>16.350000000000001</v>
      </c>
      <c r="F14" s="20">
        <v>0.26</v>
      </c>
      <c r="G14" s="20">
        <v>43.05</v>
      </c>
      <c r="H14" s="20">
        <v>0.36</v>
      </c>
      <c r="I14" s="20">
        <v>0.03</v>
      </c>
      <c r="J14" s="20">
        <v>0.14000000000000001</v>
      </c>
      <c r="K14" s="20">
        <v>99.58</v>
      </c>
      <c r="L14" s="20">
        <v>82</v>
      </c>
      <c r="M14" s="20"/>
      <c r="N14" s="20"/>
    </row>
    <row r="15" spans="1:14">
      <c r="A15" s="20" t="s">
        <v>207</v>
      </c>
      <c r="B15" s="20">
        <v>39.04</v>
      </c>
      <c r="C15" s="20">
        <v>0.03</v>
      </c>
      <c r="D15" s="20">
        <v>0.05</v>
      </c>
      <c r="E15" s="20">
        <v>16.86</v>
      </c>
      <c r="F15" s="20">
        <v>0.26</v>
      </c>
      <c r="G15" s="20">
        <v>42.66</v>
      </c>
      <c r="H15" s="20">
        <v>0.38</v>
      </c>
      <c r="I15" s="20">
        <v>0.04</v>
      </c>
      <c r="J15" s="20">
        <v>0.15</v>
      </c>
      <c r="K15" s="20">
        <v>99.47</v>
      </c>
      <c r="L15" s="20">
        <v>82</v>
      </c>
      <c r="M15" s="20"/>
      <c r="N15" s="20"/>
    </row>
    <row r="16" spans="1:14">
      <c r="A16" s="20" t="s">
        <v>208</v>
      </c>
      <c r="B16" s="20">
        <v>39.4</v>
      </c>
      <c r="C16" s="20">
        <v>0.01</v>
      </c>
      <c r="D16" s="20">
        <v>0.06</v>
      </c>
      <c r="E16" s="20">
        <v>14.08</v>
      </c>
      <c r="F16" s="20">
        <v>0.18</v>
      </c>
      <c r="G16" s="20">
        <v>44.69</v>
      </c>
      <c r="H16" s="20">
        <v>0.31</v>
      </c>
      <c r="I16" s="20">
        <v>0.04</v>
      </c>
      <c r="J16" s="20">
        <v>0.16</v>
      </c>
      <c r="K16" s="20">
        <v>98.93</v>
      </c>
      <c r="L16" s="20">
        <v>85</v>
      </c>
      <c r="M16" s="20"/>
      <c r="N16" s="20"/>
    </row>
    <row r="17" spans="1:14">
      <c r="A17" s="20" t="s">
        <v>209</v>
      </c>
      <c r="B17" s="20">
        <v>39.11</v>
      </c>
      <c r="C17" s="20">
        <v>0.01</v>
      </c>
      <c r="D17" s="20">
        <v>0.04</v>
      </c>
      <c r="E17" s="20">
        <v>15.65</v>
      </c>
      <c r="F17" s="20">
        <v>0.25</v>
      </c>
      <c r="G17" s="20">
        <v>43.86</v>
      </c>
      <c r="H17" s="20">
        <v>0.36</v>
      </c>
      <c r="I17" s="20">
        <v>0.05</v>
      </c>
      <c r="J17" s="20">
        <v>0.17</v>
      </c>
      <c r="K17" s="20">
        <v>99.49</v>
      </c>
      <c r="L17" s="20">
        <v>83</v>
      </c>
      <c r="M17" s="20"/>
      <c r="N17" s="20"/>
    </row>
    <row r="18" spans="1:14">
      <c r="A18" s="20" t="s">
        <v>210</v>
      </c>
      <c r="B18" s="20">
        <v>39.549999999999997</v>
      </c>
      <c r="C18" s="20">
        <v>0.03</v>
      </c>
      <c r="D18" s="20">
        <v>0.03</v>
      </c>
      <c r="E18" s="20">
        <v>15.24</v>
      </c>
      <c r="F18" s="20">
        <v>0.21</v>
      </c>
      <c r="G18" s="20">
        <v>43.58</v>
      </c>
      <c r="H18" s="20">
        <v>0.37</v>
      </c>
      <c r="I18" s="20">
        <v>0.06</v>
      </c>
      <c r="J18" s="20">
        <v>0.18</v>
      </c>
      <c r="K18" s="20">
        <v>99.25</v>
      </c>
      <c r="L18" s="20">
        <v>84</v>
      </c>
      <c r="M18" s="20"/>
      <c r="N18" s="20"/>
    </row>
    <row r="19" spans="1:14">
      <c r="A19" s="20"/>
      <c r="B19" s="20"/>
      <c r="C19" s="20"/>
      <c r="D19" s="20"/>
      <c r="E19" s="20"/>
      <c r="F19" s="20"/>
      <c r="G19" s="20"/>
      <c r="H19" s="20"/>
      <c r="I19" s="20"/>
      <c r="J19" s="20"/>
      <c r="K19" s="20"/>
      <c r="L19" s="20"/>
      <c r="M19" s="20"/>
      <c r="N19" s="20"/>
    </row>
    <row r="20" spans="1:14">
      <c r="A20" s="21" t="s">
        <v>211</v>
      </c>
      <c r="B20" s="21"/>
      <c r="C20" s="21"/>
      <c r="D20" s="21"/>
      <c r="E20" s="21"/>
      <c r="F20" s="21"/>
      <c r="G20" s="21"/>
      <c r="H20" s="21"/>
      <c r="I20" s="21"/>
      <c r="J20" s="21"/>
      <c r="K20" s="21"/>
      <c r="L20" s="21"/>
      <c r="M20" s="21"/>
      <c r="N20" s="21"/>
    </row>
    <row r="21" spans="1:14">
      <c r="A21" s="21" t="s">
        <v>193</v>
      </c>
      <c r="B21" s="21" t="s">
        <v>1</v>
      </c>
      <c r="C21" s="21" t="s">
        <v>9</v>
      </c>
      <c r="D21" s="21" t="s">
        <v>2</v>
      </c>
      <c r="E21" s="21" t="s">
        <v>194</v>
      </c>
      <c r="F21" s="21" t="s">
        <v>4</v>
      </c>
      <c r="G21" s="21" t="s">
        <v>5</v>
      </c>
      <c r="H21" s="21" t="s">
        <v>6</v>
      </c>
      <c r="I21" s="21" t="s">
        <v>7</v>
      </c>
      <c r="J21" s="21" t="s">
        <v>8</v>
      </c>
      <c r="K21" s="21" t="s">
        <v>11</v>
      </c>
      <c r="L21" s="21" t="s">
        <v>212</v>
      </c>
      <c r="M21" s="21" t="s">
        <v>213</v>
      </c>
      <c r="N21" s="21" t="s">
        <v>214</v>
      </c>
    </row>
    <row r="22" spans="1:14">
      <c r="A22" s="20" t="s">
        <v>215</v>
      </c>
      <c r="B22" s="20">
        <v>48.84</v>
      </c>
      <c r="C22" s="20">
        <v>0.05</v>
      </c>
      <c r="D22" s="20">
        <v>32.090000000000003</v>
      </c>
      <c r="E22" s="20">
        <v>0.72</v>
      </c>
      <c r="F22" s="20">
        <v>0.01</v>
      </c>
      <c r="G22" s="20">
        <v>0.31</v>
      </c>
      <c r="H22" s="20">
        <v>15.4</v>
      </c>
      <c r="I22" s="20">
        <v>2.44</v>
      </c>
      <c r="J22" s="20">
        <v>0.03</v>
      </c>
      <c r="K22" s="20">
        <v>99.89</v>
      </c>
      <c r="L22" s="20">
        <v>77.599999999999994</v>
      </c>
      <c r="M22" s="20">
        <v>22.2</v>
      </c>
      <c r="N22" s="20">
        <v>0.2</v>
      </c>
    </row>
    <row r="23" spans="1:14">
      <c r="A23" s="20" t="s">
        <v>216</v>
      </c>
      <c r="B23" s="20">
        <v>49.83</v>
      </c>
      <c r="C23" s="20">
        <v>0.05</v>
      </c>
      <c r="D23" s="20">
        <v>31.59</v>
      </c>
      <c r="E23" s="20">
        <v>0.72</v>
      </c>
      <c r="F23" s="20">
        <v>0.01</v>
      </c>
      <c r="G23" s="20">
        <v>0.31</v>
      </c>
      <c r="H23" s="20">
        <v>14.78</v>
      </c>
      <c r="I23" s="20">
        <v>2.65</v>
      </c>
      <c r="J23" s="20">
        <v>0.04</v>
      </c>
      <c r="K23" s="20">
        <v>99.98</v>
      </c>
      <c r="L23" s="20">
        <v>75.3</v>
      </c>
      <c r="M23" s="20">
        <v>24.4</v>
      </c>
      <c r="N23" s="20">
        <v>0.2</v>
      </c>
    </row>
    <row r="24" spans="1:14">
      <c r="A24" s="20" t="s">
        <v>217</v>
      </c>
      <c r="B24" s="20">
        <v>48.58</v>
      </c>
      <c r="C24" s="20">
        <v>0.04</v>
      </c>
      <c r="D24" s="20">
        <v>32.79</v>
      </c>
      <c r="E24" s="20">
        <v>0.72</v>
      </c>
      <c r="F24" s="20">
        <v>0</v>
      </c>
      <c r="G24" s="20">
        <v>0.3</v>
      </c>
      <c r="H24" s="20">
        <v>15.93</v>
      </c>
      <c r="I24" s="20">
        <v>2.0699999999999998</v>
      </c>
      <c r="J24" s="20">
        <v>0.04</v>
      </c>
      <c r="K24" s="20">
        <v>100.46</v>
      </c>
      <c r="L24" s="20">
        <v>80.8</v>
      </c>
      <c r="M24" s="20">
        <v>19</v>
      </c>
      <c r="N24" s="20">
        <v>0.2</v>
      </c>
    </row>
    <row r="25" spans="1:14">
      <c r="A25" s="20" t="s">
        <v>218</v>
      </c>
      <c r="B25" s="20">
        <v>49.17</v>
      </c>
      <c r="C25" s="20">
        <v>0.01</v>
      </c>
      <c r="D25" s="20">
        <v>31.47</v>
      </c>
      <c r="E25" s="20">
        <v>0.71</v>
      </c>
      <c r="F25" s="20">
        <v>0.01</v>
      </c>
      <c r="G25" s="20">
        <v>0.41</v>
      </c>
      <c r="H25" s="20">
        <v>14.47</v>
      </c>
      <c r="I25" s="20">
        <v>2.61</v>
      </c>
      <c r="J25" s="20">
        <v>0.03</v>
      </c>
      <c r="K25" s="20">
        <v>98.89</v>
      </c>
      <c r="L25" s="20">
        <v>75.3</v>
      </c>
      <c r="M25" s="20">
        <v>24.5</v>
      </c>
      <c r="N25" s="20">
        <v>0.2</v>
      </c>
    </row>
    <row r="26" spans="1:14">
      <c r="A26" s="20" t="s">
        <v>219</v>
      </c>
      <c r="B26" s="20">
        <v>46.47</v>
      </c>
      <c r="C26" s="20">
        <v>0</v>
      </c>
      <c r="D26" s="20">
        <v>34.39</v>
      </c>
      <c r="E26" s="20">
        <v>0.42</v>
      </c>
      <c r="F26" s="20">
        <v>0.01</v>
      </c>
      <c r="G26" s="20">
        <v>0.21</v>
      </c>
      <c r="H26" s="20">
        <v>17.32</v>
      </c>
      <c r="I26" s="20">
        <v>1.44</v>
      </c>
      <c r="J26" s="20">
        <v>0.01</v>
      </c>
      <c r="K26" s="20">
        <v>100.27</v>
      </c>
      <c r="L26" s="20">
        <v>86.9</v>
      </c>
      <c r="M26" s="20">
        <v>13</v>
      </c>
      <c r="N26" s="20">
        <v>0.1</v>
      </c>
    </row>
    <row r="27" spans="1:14">
      <c r="A27" s="20" t="s">
        <v>220</v>
      </c>
      <c r="B27" s="20">
        <v>46.45</v>
      </c>
      <c r="C27" s="20">
        <v>0.04</v>
      </c>
      <c r="D27" s="20">
        <v>34.1</v>
      </c>
      <c r="E27" s="20">
        <v>0.44</v>
      </c>
      <c r="F27" s="20">
        <v>0.02</v>
      </c>
      <c r="G27" s="20">
        <v>0.22</v>
      </c>
      <c r="H27" s="20">
        <v>17.02</v>
      </c>
      <c r="I27" s="20">
        <v>1.46</v>
      </c>
      <c r="J27" s="20">
        <v>0.02</v>
      </c>
      <c r="K27" s="20">
        <v>99.76</v>
      </c>
      <c r="L27" s="20">
        <v>86.5</v>
      </c>
      <c r="M27" s="20">
        <v>13.4</v>
      </c>
      <c r="N27" s="20">
        <v>0.1</v>
      </c>
    </row>
    <row r="28" spans="1:14">
      <c r="A28" s="20" t="s">
        <v>221</v>
      </c>
      <c r="B28" s="20">
        <v>48.83</v>
      </c>
      <c r="C28" s="20">
        <v>0.05</v>
      </c>
      <c r="D28" s="20">
        <v>32.51</v>
      </c>
      <c r="E28" s="20">
        <v>0.7</v>
      </c>
      <c r="F28" s="20">
        <v>0.02</v>
      </c>
      <c r="G28" s="20">
        <v>0.3</v>
      </c>
      <c r="H28" s="20">
        <v>15.81</v>
      </c>
      <c r="I28" s="20">
        <v>2.23</v>
      </c>
      <c r="J28" s="20">
        <v>0.03</v>
      </c>
      <c r="K28" s="20">
        <v>100.48</v>
      </c>
      <c r="L28" s="20">
        <v>79.599999999999994</v>
      </c>
      <c r="M28" s="20">
        <v>20.3</v>
      </c>
      <c r="N28" s="20">
        <v>0.2</v>
      </c>
    </row>
    <row r="29" spans="1:14">
      <c r="A29" s="20" t="s">
        <v>222</v>
      </c>
      <c r="B29" s="20">
        <v>49.01</v>
      </c>
      <c r="C29" s="20">
        <v>0.03</v>
      </c>
      <c r="D29" s="20">
        <v>32.28</v>
      </c>
      <c r="E29" s="20">
        <v>0.62</v>
      </c>
      <c r="F29" s="20">
        <v>0.03</v>
      </c>
      <c r="G29" s="20">
        <v>0.28000000000000003</v>
      </c>
      <c r="H29" s="20">
        <v>14.64</v>
      </c>
      <c r="I29" s="20">
        <v>2.25</v>
      </c>
      <c r="J29" s="20">
        <v>0.03</v>
      </c>
      <c r="K29" s="20">
        <v>99.16</v>
      </c>
      <c r="L29" s="20">
        <v>78.099999999999994</v>
      </c>
      <c r="M29" s="20">
        <v>21.7</v>
      </c>
      <c r="N29" s="20">
        <v>0.2</v>
      </c>
    </row>
    <row r="30" spans="1:14">
      <c r="A30" s="20" t="s">
        <v>223</v>
      </c>
      <c r="B30" s="20">
        <v>48.8</v>
      </c>
      <c r="C30" s="20">
        <v>0.04</v>
      </c>
      <c r="D30" s="20">
        <v>31.98</v>
      </c>
      <c r="E30" s="20">
        <v>0.53</v>
      </c>
      <c r="F30" s="20">
        <v>0.02</v>
      </c>
      <c r="G30" s="20">
        <v>0.3</v>
      </c>
      <c r="H30" s="20">
        <v>15.33</v>
      </c>
      <c r="I30" s="20">
        <v>2.58</v>
      </c>
      <c r="J30" s="20">
        <v>0.02</v>
      </c>
      <c r="K30" s="20">
        <v>99.64</v>
      </c>
      <c r="L30" s="20">
        <v>76.599999999999994</v>
      </c>
      <c r="M30" s="20">
        <v>23.3</v>
      </c>
      <c r="N30" s="20">
        <v>0.1</v>
      </c>
    </row>
    <row r="31" spans="1:14">
      <c r="A31" s="20" t="s">
        <v>224</v>
      </c>
      <c r="B31" s="20">
        <v>48.82</v>
      </c>
      <c r="C31" s="20">
        <v>0.02</v>
      </c>
      <c r="D31" s="20">
        <v>31.98</v>
      </c>
      <c r="E31" s="20">
        <v>0.67</v>
      </c>
      <c r="F31" s="20">
        <v>0</v>
      </c>
      <c r="G31" s="20">
        <v>0.31</v>
      </c>
      <c r="H31" s="20">
        <v>15.33</v>
      </c>
      <c r="I31" s="20">
        <v>2.46</v>
      </c>
      <c r="J31" s="20">
        <v>0.04</v>
      </c>
      <c r="K31" s="20">
        <v>99.64</v>
      </c>
      <c r="L31" s="20">
        <v>77.3</v>
      </c>
      <c r="M31" s="20">
        <v>22.5</v>
      </c>
      <c r="N31" s="20">
        <v>0.2</v>
      </c>
    </row>
    <row r="32" spans="1:14">
      <c r="A32" s="20" t="s">
        <v>225</v>
      </c>
      <c r="B32" s="20">
        <v>49.52</v>
      </c>
      <c r="C32" s="20">
        <v>0.02</v>
      </c>
      <c r="D32" s="20">
        <v>31.36</v>
      </c>
      <c r="E32" s="20">
        <v>0.86</v>
      </c>
      <c r="F32" s="20">
        <v>0.01</v>
      </c>
      <c r="G32" s="20">
        <v>0.31</v>
      </c>
      <c r="H32" s="20">
        <v>14.7</v>
      </c>
      <c r="I32" s="20">
        <v>2.72</v>
      </c>
      <c r="J32" s="20">
        <v>0.03</v>
      </c>
      <c r="K32" s="20">
        <v>99.54</v>
      </c>
      <c r="L32" s="20">
        <v>74.8</v>
      </c>
      <c r="M32" s="20">
        <v>25</v>
      </c>
      <c r="N32" s="20">
        <v>0.2</v>
      </c>
    </row>
    <row r="33" spans="1:14">
      <c r="A33" s="20" t="s">
        <v>226</v>
      </c>
      <c r="B33" s="20">
        <v>49.51</v>
      </c>
      <c r="C33" s="20">
        <v>0.02</v>
      </c>
      <c r="D33" s="20">
        <v>31.98</v>
      </c>
      <c r="E33" s="20">
        <v>0.73</v>
      </c>
      <c r="F33" s="20">
        <v>0</v>
      </c>
      <c r="G33" s="20">
        <v>0.33</v>
      </c>
      <c r="H33" s="20">
        <v>14.92</v>
      </c>
      <c r="I33" s="20">
        <v>2.64</v>
      </c>
      <c r="J33" s="20">
        <v>0.04</v>
      </c>
      <c r="K33" s="20">
        <v>100.18</v>
      </c>
      <c r="L33" s="20">
        <v>75.599999999999994</v>
      </c>
      <c r="M33" s="20">
        <v>24.2</v>
      </c>
      <c r="N33" s="20">
        <v>0.2</v>
      </c>
    </row>
    <row r="34" spans="1:14">
      <c r="A34" s="20" t="s">
        <v>227</v>
      </c>
      <c r="B34" s="20">
        <v>49.17</v>
      </c>
      <c r="C34" s="20">
        <v>0.05</v>
      </c>
      <c r="D34" s="20">
        <v>31.61</v>
      </c>
      <c r="E34" s="20">
        <v>0.79</v>
      </c>
      <c r="F34" s="20">
        <v>0.01</v>
      </c>
      <c r="G34" s="20">
        <v>0.33</v>
      </c>
      <c r="H34" s="20">
        <v>15.27</v>
      </c>
      <c r="I34" s="20">
        <v>2.52</v>
      </c>
      <c r="J34" s="20">
        <v>0.04</v>
      </c>
      <c r="K34" s="20">
        <v>99.8</v>
      </c>
      <c r="L34" s="20">
        <v>76.8</v>
      </c>
      <c r="M34" s="20">
        <v>23</v>
      </c>
      <c r="N34" s="20">
        <v>0.3</v>
      </c>
    </row>
    <row r="35" spans="1:14">
      <c r="A35" s="20" t="s">
        <v>228</v>
      </c>
      <c r="B35" s="20">
        <v>49.16</v>
      </c>
      <c r="C35" s="20">
        <v>0.04</v>
      </c>
      <c r="D35" s="20">
        <v>31.97</v>
      </c>
      <c r="E35" s="20">
        <v>0.74</v>
      </c>
      <c r="F35" s="20">
        <v>0.04</v>
      </c>
      <c r="G35" s="20">
        <v>0.33</v>
      </c>
      <c r="H35" s="20">
        <v>14.82</v>
      </c>
      <c r="I35" s="20">
        <v>2.46</v>
      </c>
      <c r="J35" s="20">
        <v>0.03</v>
      </c>
      <c r="K35" s="20">
        <v>99.59</v>
      </c>
      <c r="L35" s="20">
        <v>76.8</v>
      </c>
      <c r="M35" s="20">
        <v>23</v>
      </c>
      <c r="N35" s="20">
        <v>0.2</v>
      </c>
    </row>
    <row r="37" spans="1:14">
      <c r="A37" s="20" t="s">
        <v>230</v>
      </c>
    </row>
  </sheetData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4286FE-F442-4134-AB85-34DA3E11C073}">
  <dimension ref="A1:BE92"/>
  <sheetViews>
    <sheetView workbookViewId="0">
      <pane xSplit="1" topLeftCell="B1" activePane="topRight" state="frozen"/>
      <selection pane="topRight" activeCell="D39" sqref="D39"/>
    </sheetView>
  </sheetViews>
  <sheetFormatPr defaultRowHeight="15"/>
  <cols>
    <col min="1" max="1" width="22.28515625" style="3" customWidth="1"/>
    <col min="2" max="3" width="6.7109375" style="16" bestFit="1" customWidth="1"/>
    <col min="4" max="4" width="7.7109375" style="16" bestFit="1" customWidth="1"/>
    <col min="5" max="12" width="6.7109375" style="16" bestFit="1" customWidth="1"/>
    <col min="13" max="57" width="6.7109375" style="3" bestFit="1" customWidth="1"/>
    <col min="58" max="16384" width="9.140625" style="3"/>
  </cols>
  <sheetData>
    <row r="1" spans="1:57" s="9" customFormat="1">
      <c r="A1" s="7" t="s">
        <v>0</v>
      </c>
      <c r="B1" s="12" t="s">
        <v>1</v>
      </c>
      <c r="C1" s="12" t="s">
        <v>2</v>
      </c>
      <c r="D1" s="12" t="s">
        <v>3</v>
      </c>
      <c r="E1" s="12" t="s">
        <v>4</v>
      </c>
      <c r="F1" s="12" t="s">
        <v>5</v>
      </c>
      <c r="G1" s="12" t="s">
        <v>6</v>
      </c>
      <c r="H1" s="12" t="s">
        <v>7</v>
      </c>
      <c r="I1" s="12" t="s">
        <v>8</v>
      </c>
      <c r="J1" s="12" t="s">
        <v>9</v>
      </c>
      <c r="K1" s="12" t="s">
        <v>10</v>
      </c>
      <c r="L1" s="12" t="s">
        <v>11</v>
      </c>
      <c r="M1" s="8" t="s">
        <v>12</v>
      </c>
      <c r="N1" s="8" t="s">
        <v>13</v>
      </c>
      <c r="O1" s="8" t="s">
        <v>14</v>
      </c>
      <c r="P1" s="8" t="s">
        <v>15</v>
      </c>
      <c r="Q1" s="8" t="s">
        <v>16</v>
      </c>
      <c r="R1" s="8" t="s">
        <v>17</v>
      </c>
      <c r="S1" s="8" t="s">
        <v>18</v>
      </c>
      <c r="T1" s="8" t="s">
        <v>19</v>
      </c>
      <c r="U1" s="8" t="s">
        <v>20</v>
      </c>
      <c r="V1" s="8" t="s">
        <v>21</v>
      </c>
      <c r="W1" s="8" t="s">
        <v>22</v>
      </c>
      <c r="X1" s="8" t="s">
        <v>23</v>
      </c>
      <c r="Y1" s="8" t="s">
        <v>24</v>
      </c>
      <c r="Z1" s="8" t="s">
        <v>25</v>
      </c>
      <c r="AA1" s="8" t="s">
        <v>26</v>
      </c>
      <c r="AB1" s="8" t="s">
        <v>27</v>
      </c>
      <c r="AC1" s="8" t="s">
        <v>28</v>
      </c>
      <c r="AD1" s="8" t="s">
        <v>29</v>
      </c>
      <c r="AE1" s="8" t="s">
        <v>30</v>
      </c>
      <c r="AF1" s="8" t="s">
        <v>31</v>
      </c>
      <c r="AG1" s="8" t="s">
        <v>32</v>
      </c>
      <c r="AH1" s="8" t="s">
        <v>33</v>
      </c>
      <c r="AI1" s="8" t="s">
        <v>34</v>
      </c>
      <c r="AJ1" s="8" t="s">
        <v>35</v>
      </c>
      <c r="AK1" s="8" t="s">
        <v>36</v>
      </c>
      <c r="AL1" s="8" t="s">
        <v>37</v>
      </c>
      <c r="AM1" s="8" t="s">
        <v>38</v>
      </c>
      <c r="AN1" s="8" t="s">
        <v>39</v>
      </c>
      <c r="AO1" s="8" t="s">
        <v>40</v>
      </c>
      <c r="AP1" s="8" t="s">
        <v>41</v>
      </c>
      <c r="AQ1" s="8" t="s">
        <v>42</v>
      </c>
      <c r="AR1" s="8" t="s">
        <v>43</v>
      </c>
      <c r="AS1" s="8" t="s">
        <v>44</v>
      </c>
      <c r="AT1" s="8" t="s">
        <v>45</v>
      </c>
      <c r="AU1" s="8" t="s">
        <v>46</v>
      </c>
      <c r="AV1" s="8" t="s">
        <v>47</v>
      </c>
      <c r="AW1" s="8" t="s">
        <v>48</v>
      </c>
      <c r="AX1" s="8" t="s">
        <v>49</v>
      </c>
      <c r="AY1" s="8" t="s">
        <v>50</v>
      </c>
      <c r="AZ1" s="8" t="s">
        <v>51</v>
      </c>
      <c r="BA1" s="8" t="s">
        <v>52</v>
      </c>
      <c r="BB1" s="8" t="s">
        <v>53</v>
      </c>
      <c r="BC1" s="8" t="s">
        <v>54</v>
      </c>
      <c r="BD1" s="8" t="s">
        <v>55</v>
      </c>
      <c r="BE1" s="8" t="s">
        <v>56</v>
      </c>
    </row>
    <row r="2" spans="1:57" s="9" customFormat="1">
      <c r="A2" s="7" t="s">
        <v>57</v>
      </c>
      <c r="B2" s="12" t="s">
        <v>59</v>
      </c>
      <c r="C2" s="12" t="s">
        <v>59</v>
      </c>
      <c r="D2" s="12" t="s">
        <v>59</v>
      </c>
      <c r="E2" s="12" t="s">
        <v>59</v>
      </c>
      <c r="F2" s="12" t="s">
        <v>59</v>
      </c>
      <c r="G2" s="12" t="s">
        <v>59</v>
      </c>
      <c r="H2" s="12" t="s">
        <v>59</v>
      </c>
      <c r="I2" s="12" t="s">
        <v>59</v>
      </c>
      <c r="J2" s="12" t="s">
        <v>59</v>
      </c>
      <c r="K2" s="12" t="s">
        <v>59</v>
      </c>
      <c r="L2" s="12" t="s">
        <v>59</v>
      </c>
      <c r="M2" s="8" t="s">
        <v>58</v>
      </c>
      <c r="N2" s="8" t="s">
        <v>58</v>
      </c>
      <c r="O2" s="8" t="s">
        <v>58</v>
      </c>
      <c r="P2" s="8" t="s">
        <v>58</v>
      </c>
      <c r="Q2" s="8" t="s">
        <v>58</v>
      </c>
      <c r="R2" s="8" t="s">
        <v>58</v>
      </c>
      <c r="S2" s="8" t="s">
        <v>58</v>
      </c>
      <c r="T2" s="8" t="s">
        <v>58</v>
      </c>
      <c r="U2" s="8" t="s">
        <v>58</v>
      </c>
      <c r="V2" s="8" t="s">
        <v>58</v>
      </c>
      <c r="W2" s="8" t="s">
        <v>58</v>
      </c>
      <c r="X2" s="8" t="s">
        <v>58</v>
      </c>
      <c r="Y2" s="8" t="s">
        <v>58</v>
      </c>
      <c r="Z2" s="8" t="s">
        <v>58</v>
      </c>
      <c r="AA2" s="8" t="s">
        <v>58</v>
      </c>
      <c r="AB2" s="8" t="s">
        <v>58</v>
      </c>
      <c r="AC2" s="8" t="s">
        <v>58</v>
      </c>
      <c r="AD2" s="8" t="s">
        <v>58</v>
      </c>
      <c r="AE2" s="8" t="s">
        <v>58</v>
      </c>
      <c r="AF2" s="8" t="s">
        <v>58</v>
      </c>
      <c r="AG2" s="8" t="s">
        <v>58</v>
      </c>
      <c r="AH2" s="8" t="s">
        <v>58</v>
      </c>
      <c r="AI2" s="8" t="s">
        <v>58</v>
      </c>
      <c r="AJ2" s="8" t="s">
        <v>58</v>
      </c>
      <c r="AK2" s="8" t="s">
        <v>58</v>
      </c>
      <c r="AL2" s="8" t="s">
        <v>58</v>
      </c>
      <c r="AM2" s="8" t="s">
        <v>58</v>
      </c>
      <c r="AN2" s="8" t="s">
        <v>58</v>
      </c>
      <c r="AO2" s="8" t="s">
        <v>58</v>
      </c>
      <c r="AP2" s="8" t="s">
        <v>58</v>
      </c>
      <c r="AQ2" s="8" t="s">
        <v>58</v>
      </c>
      <c r="AR2" s="8" t="s">
        <v>58</v>
      </c>
      <c r="AS2" s="8" t="s">
        <v>58</v>
      </c>
      <c r="AT2" s="8" t="s">
        <v>58</v>
      </c>
      <c r="AU2" s="8" t="s">
        <v>58</v>
      </c>
      <c r="AV2" s="8" t="s">
        <v>58</v>
      </c>
      <c r="AW2" s="8" t="s">
        <v>58</v>
      </c>
      <c r="AX2" s="8" t="s">
        <v>58</v>
      </c>
      <c r="AY2" s="8" t="s">
        <v>58</v>
      </c>
      <c r="AZ2" s="8" t="s">
        <v>58</v>
      </c>
      <c r="BA2" s="8" t="s">
        <v>58</v>
      </c>
      <c r="BB2" s="8" t="s">
        <v>58</v>
      </c>
      <c r="BC2" s="8" t="s">
        <v>58</v>
      </c>
      <c r="BD2" s="8" t="s">
        <v>58</v>
      </c>
      <c r="BE2" s="8" t="s">
        <v>58</v>
      </c>
    </row>
    <row r="3" spans="1:57" s="9" customFormat="1">
      <c r="A3" s="7" t="s">
        <v>60</v>
      </c>
      <c r="B3" s="12">
        <v>0.01</v>
      </c>
      <c r="C3" s="12">
        <v>0.01</v>
      </c>
      <c r="D3" s="12">
        <v>0.01</v>
      </c>
      <c r="E3" s="12">
        <v>1E-3</v>
      </c>
      <c r="F3" s="12">
        <v>0.01</v>
      </c>
      <c r="G3" s="12">
        <v>0.01</v>
      </c>
      <c r="H3" s="12">
        <v>0.01</v>
      </c>
      <c r="I3" s="12">
        <v>0.01</v>
      </c>
      <c r="J3" s="12">
        <v>1E-3</v>
      </c>
      <c r="K3" s="12">
        <v>0.01</v>
      </c>
      <c r="L3" s="12">
        <v>0.01</v>
      </c>
      <c r="M3" s="8">
        <v>1</v>
      </c>
      <c r="N3" s="8">
        <v>1</v>
      </c>
      <c r="O3" s="8">
        <v>5</v>
      </c>
      <c r="P3" s="8">
        <v>2</v>
      </c>
      <c r="Q3" s="8">
        <v>2</v>
      </c>
      <c r="R3" s="8">
        <v>1</v>
      </c>
      <c r="S3" s="8">
        <v>2</v>
      </c>
      <c r="T3" s="8">
        <v>20</v>
      </c>
      <c r="U3" s="8">
        <v>1</v>
      </c>
      <c r="V3" s="8">
        <v>20</v>
      </c>
      <c r="W3" s="8">
        <v>10</v>
      </c>
      <c r="X3" s="8">
        <v>30</v>
      </c>
      <c r="Y3" s="8">
        <v>1</v>
      </c>
      <c r="Z3" s="8">
        <v>1</v>
      </c>
      <c r="AA3" s="8">
        <v>5</v>
      </c>
      <c r="AB3" s="8">
        <v>2</v>
      </c>
      <c r="AC3" s="8">
        <v>1</v>
      </c>
      <c r="AD3" s="8">
        <v>2</v>
      </c>
      <c r="AE3" s="8">
        <v>0.5</v>
      </c>
      <c r="AF3" s="8">
        <v>0.2</v>
      </c>
      <c r="AG3" s="8">
        <v>1</v>
      </c>
      <c r="AH3" s="8">
        <v>0.5</v>
      </c>
      <c r="AI3" s="8">
        <v>0.5</v>
      </c>
      <c r="AJ3" s="8">
        <v>0.1</v>
      </c>
      <c r="AK3" s="8">
        <v>0.1</v>
      </c>
      <c r="AL3" s="8">
        <v>0.05</v>
      </c>
      <c r="AM3" s="8">
        <v>0.1</v>
      </c>
      <c r="AN3" s="8">
        <v>0.1</v>
      </c>
      <c r="AO3" s="8">
        <v>0.05</v>
      </c>
      <c r="AP3" s="8">
        <v>0.1</v>
      </c>
      <c r="AQ3" s="8">
        <v>0.1</v>
      </c>
      <c r="AR3" s="8">
        <v>0.1</v>
      </c>
      <c r="AS3" s="8">
        <v>0.1</v>
      </c>
      <c r="AT3" s="8">
        <v>0.1</v>
      </c>
      <c r="AU3" s="8">
        <v>0.05</v>
      </c>
      <c r="AV3" s="8">
        <v>0.1</v>
      </c>
      <c r="AW3" s="8">
        <v>0.01</v>
      </c>
      <c r="AX3" s="8">
        <v>0.2</v>
      </c>
      <c r="AY3" s="8">
        <v>0.1</v>
      </c>
      <c r="AZ3" s="8">
        <v>1</v>
      </c>
      <c r="BA3" s="8">
        <v>0.1</v>
      </c>
      <c r="BB3" s="8">
        <v>5</v>
      </c>
      <c r="BC3" s="8">
        <v>0.4</v>
      </c>
      <c r="BD3" s="8">
        <v>0.1</v>
      </c>
      <c r="BE3" s="8">
        <v>0.1</v>
      </c>
    </row>
    <row r="4" spans="1:57" s="9" customFormat="1" ht="15.75" thickBot="1">
      <c r="A4" s="10" t="s">
        <v>61</v>
      </c>
      <c r="B4" s="13" t="s">
        <v>62</v>
      </c>
      <c r="C4" s="13" t="s">
        <v>62</v>
      </c>
      <c r="D4" s="13" t="s">
        <v>62</v>
      </c>
      <c r="E4" s="13" t="s">
        <v>62</v>
      </c>
      <c r="F4" s="13" t="s">
        <v>62</v>
      </c>
      <c r="G4" s="13" t="s">
        <v>62</v>
      </c>
      <c r="H4" s="13" t="s">
        <v>62</v>
      </c>
      <c r="I4" s="13" t="s">
        <v>62</v>
      </c>
      <c r="J4" s="13" t="s">
        <v>62</v>
      </c>
      <c r="K4" s="13" t="s">
        <v>62</v>
      </c>
      <c r="L4" s="13" t="s">
        <v>62</v>
      </c>
      <c r="M4" s="11" t="s">
        <v>62</v>
      </c>
      <c r="N4" s="11" t="s">
        <v>62</v>
      </c>
      <c r="O4" s="11" t="s">
        <v>62</v>
      </c>
      <c r="P4" s="11" t="s">
        <v>62</v>
      </c>
      <c r="Q4" s="11" t="s">
        <v>62</v>
      </c>
      <c r="R4" s="11" t="s">
        <v>62</v>
      </c>
      <c r="S4" s="11" t="s">
        <v>62</v>
      </c>
      <c r="T4" s="11" t="s">
        <v>63</v>
      </c>
      <c r="U4" s="11" t="s">
        <v>63</v>
      </c>
      <c r="V4" s="11" t="s">
        <v>63</v>
      </c>
      <c r="W4" s="11" t="s">
        <v>63</v>
      </c>
      <c r="X4" s="11" t="s">
        <v>63</v>
      </c>
      <c r="Y4" s="11" t="s">
        <v>63</v>
      </c>
      <c r="Z4" s="11" t="s">
        <v>63</v>
      </c>
      <c r="AA4" s="11" t="s">
        <v>63</v>
      </c>
      <c r="AB4" s="11" t="s">
        <v>63</v>
      </c>
      <c r="AC4" s="11" t="s">
        <v>63</v>
      </c>
      <c r="AD4" s="11" t="s">
        <v>63</v>
      </c>
      <c r="AE4" s="11" t="s">
        <v>63</v>
      </c>
      <c r="AF4" s="11" t="s">
        <v>63</v>
      </c>
      <c r="AG4" s="11" t="s">
        <v>63</v>
      </c>
      <c r="AH4" s="11" t="s">
        <v>63</v>
      </c>
      <c r="AI4" s="11" t="s">
        <v>63</v>
      </c>
      <c r="AJ4" s="11" t="s">
        <v>63</v>
      </c>
      <c r="AK4" s="11" t="s">
        <v>63</v>
      </c>
      <c r="AL4" s="11" t="s">
        <v>63</v>
      </c>
      <c r="AM4" s="11" t="s">
        <v>63</v>
      </c>
      <c r="AN4" s="11" t="s">
        <v>63</v>
      </c>
      <c r="AO4" s="11" t="s">
        <v>63</v>
      </c>
      <c r="AP4" s="11" t="s">
        <v>63</v>
      </c>
      <c r="AQ4" s="11" t="s">
        <v>63</v>
      </c>
      <c r="AR4" s="11" t="s">
        <v>63</v>
      </c>
      <c r="AS4" s="11" t="s">
        <v>63</v>
      </c>
      <c r="AT4" s="11" t="s">
        <v>63</v>
      </c>
      <c r="AU4" s="11" t="s">
        <v>63</v>
      </c>
      <c r="AV4" s="11" t="s">
        <v>63</v>
      </c>
      <c r="AW4" s="11" t="s">
        <v>63</v>
      </c>
      <c r="AX4" s="11" t="s">
        <v>63</v>
      </c>
      <c r="AY4" s="11" t="s">
        <v>63</v>
      </c>
      <c r="AZ4" s="11" t="s">
        <v>63</v>
      </c>
      <c r="BA4" s="11" t="s">
        <v>63</v>
      </c>
      <c r="BB4" s="11" t="s">
        <v>63</v>
      </c>
      <c r="BC4" s="11" t="s">
        <v>63</v>
      </c>
      <c r="BD4" s="11" t="s">
        <v>63</v>
      </c>
      <c r="BE4" s="11" t="s">
        <v>63</v>
      </c>
    </row>
    <row r="5" spans="1:57" ht="15.75" thickTop="1">
      <c r="A5" s="4" t="s">
        <v>110</v>
      </c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5"/>
      <c r="AD5" s="5"/>
      <c r="AE5" s="5"/>
      <c r="AF5" s="5"/>
      <c r="AG5" s="5"/>
      <c r="AH5" s="5"/>
      <c r="AI5" s="5"/>
      <c r="AJ5" s="5"/>
      <c r="AK5" s="5"/>
      <c r="AL5" s="5"/>
      <c r="AM5" s="5"/>
      <c r="AN5" s="5"/>
      <c r="AO5" s="5"/>
      <c r="AP5" s="5"/>
      <c r="AQ5" s="5"/>
      <c r="AR5" s="5"/>
      <c r="AS5" s="5"/>
      <c r="AT5" s="5"/>
      <c r="AU5" s="5"/>
      <c r="AV5" s="5"/>
      <c r="AW5" s="5"/>
      <c r="AX5" s="5"/>
      <c r="AY5" s="5"/>
      <c r="AZ5" s="5"/>
      <c r="BA5" s="5"/>
      <c r="BB5" s="5"/>
      <c r="BC5" s="5"/>
      <c r="BD5" s="5"/>
      <c r="BE5" s="5"/>
    </row>
    <row r="6" spans="1:57">
      <c r="A6" s="1" t="s">
        <v>64</v>
      </c>
      <c r="B6" s="15">
        <v>11.39</v>
      </c>
      <c r="C6" s="15">
        <v>1.9</v>
      </c>
      <c r="D6" s="15">
        <v>0.73</v>
      </c>
      <c r="E6" s="15">
        <v>1.4E-2</v>
      </c>
      <c r="F6" s="15">
        <v>0.35</v>
      </c>
      <c r="G6" s="15">
        <v>43.21</v>
      </c>
      <c r="H6" s="15">
        <v>0.89</v>
      </c>
      <c r="I6" s="15">
        <v>0.55000000000000004</v>
      </c>
      <c r="J6" s="15">
        <v>0.11700000000000001</v>
      </c>
      <c r="K6" s="15">
        <v>30.28</v>
      </c>
      <c r="L6" s="15"/>
      <c r="M6" s="2"/>
      <c r="N6" s="2"/>
      <c r="O6" s="2">
        <v>1673</v>
      </c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  <c r="AH6" s="2"/>
      <c r="AI6" s="2"/>
      <c r="AJ6" s="2"/>
      <c r="AK6" s="2"/>
      <c r="AL6" s="2"/>
      <c r="AM6" s="2"/>
      <c r="AN6" s="2"/>
      <c r="AO6" s="2"/>
      <c r="AP6" s="2"/>
      <c r="AQ6" s="2"/>
      <c r="AR6" s="2"/>
      <c r="AS6" s="2"/>
      <c r="AT6" s="2"/>
      <c r="AU6" s="2"/>
      <c r="AV6" s="2"/>
      <c r="AW6" s="2"/>
      <c r="AX6" s="2"/>
      <c r="AY6" s="2"/>
      <c r="AZ6" s="2"/>
      <c r="BA6" s="2"/>
      <c r="BB6" s="2"/>
      <c r="BC6" s="2"/>
      <c r="BD6" s="2"/>
      <c r="BE6" s="2"/>
    </row>
    <row r="7" spans="1:57">
      <c r="A7" s="1" t="s">
        <v>65</v>
      </c>
      <c r="B7" s="15">
        <v>11.2</v>
      </c>
      <c r="C7" s="15">
        <v>1.8</v>
      </c>
      <c r="D7" s="15">
        <v>0.79</v>
      </c>
      <c r="E7" s="15">
        <v>1.1599999999999999E-2</v>
      </c>
      <c r="F7" s="15">
        <v>0.33</v>
      </c>
      <c r="G7" s="15">
        <v>43.6</v>
      </c>
      <c r="H7" s="15">
        <v>0.86</v>
      </c>
      <c r="I7" s="15">
        <v>0.51</v>
      </c>
      <c r="J7" s="15">
        <v>0.11</v>
      </c>
      <c r="K7" s="15">
        <v>30.2</v>
      </c>
      <c r="L7" s="15"/>
      <c r="M7" s="2"/>
      <c r="N7" s="2"/>
      <c r="O7" s="2">
        <v>1740</v>
      </c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  <c r="AG7" s="2"/>
      <c r="AH7" s="2"/>
      <c r="AI7" s="2"/>
      <c r="AJ7" s="2"/>
      <c r="AK7" s="2"/>
      <c r="AL7" s="2"/>
      <c r="AM7" s="2"/>
      <c r="AN7" s="2"/>
      <c r="AO7" s="2"/>
      <c r="AP7" s="2"/>
      <c r="AQ7" s="2"/>
      <c r="AR7" s="2"/>
      <c r="AS7" s="2"/>
      <c r="AT7" s="2"/>
      <c r="AU7" s="2"/>
      <c r="AV7" s="2"/>
      <c r="AW7" s="2"/>
      <c r="AX7" s="2"/>
      <c r="AY7" s="2"/>
      <c r="AZ7" s="2"/>
      <c r="BA7" s="2"/>
      <c r="BB7" s="2"/>
      <c r="BC7" s="2"/>
      <c r="BD7" s="2"/>
      <c r="BE7" s="2"/>
    </row>
    <row r="8" spans="1:57">
      <c r="A8" s="1" t="s">
        <v>116</v>
      </c>
      <c r="B8" s="15">
        <f>B6-B7</f>
        <v>0.19000000000000128</v>
      </c>
      <c r="C8" s="15">
        <f t="shared" ref="C8:K8" si="0">C6-C7</f>
        <v>9.9999999999999867E-2</v>
      </c>
      <c r="D8" s="15">
        <f t="shared" si="0"/>
        <v>-6.0000000000000053E-2</v>
      </c>
      <c r="E8" s="15">
        <f t="shared" si="0"/>
        <v>2.4000000000000011E-3</v>
      </c>
      <c r="F8" s="15">
        <f t="shared" si="0"/>
        <v>1.9999999999999962E-2</v>
      </c>
      <c r="G8" s="15">
        <f t="shared" si="0"/>
        <v>-0.39000000000000057</v>
      </c>
      <c r="H8" s="15">
        <f t="shared" si="0"/>
        <v>3.0000000000000027E-2</v>
      </c>
      <c r="I8" s="15">
        <f t="shared" si="0"/>
        <v>4.0000000000000036E-2</v>
      </c>
      <c r="J8" s="15">
        <f t="shared" si="0"/>
        <v>7.0000000000000062E-3</v>
      </c>
      <c r="K8" s="15">
        <f t="shared" si="0"/>
        <v>8.0000000000001847E-2</v>
      </c>
      <c r="L8" s="15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  <c r="AH8" s="2"/>
      <c r="AI8" s="2"/>
      <c r="AJ8" s="2"/>
      <c r="AK8" s="2"/>
      <c r="AL8" s="2"/>
      <c r="AM8" s="2"/>
      <c r="AN8" s="2"/>
      <c r="AO8" s="2"/>
      <c r="AP8" s="2"/>
      <c r="AQ8" s="2"/>
      <c r="AR8" s="2"/>
      <c r="AS8" s="2"/>
      <c r="AT8" s="2"/>
      <c r="AU8" s="2"/>
      <c r="AV8" s="2"/>
      <c r="AW8" s="2"/>
      <c r="AX8" s="2"/>
      <c r="AY8" s="2"/>
      <c r="AZ8" s="2"/>
      <c r="BA8" s="2"/>
      <c r="BB8" s="2"/>
      <c r="BC8" s="2"/>
      <c r="BD8" s="2"/>
      <c r="BE8" s="2"/>
    </row>
    <row r="9" spans="1:57">
      <c r="A9" s="17">
        <v>0.05</v>
      </c>
      <c r="B9" s="15">
        <f>(B7/100)*5</f>
        <v>0.55999999999999994</v>
      </c>
      <c r="C9" s="15">
        <f t="shared" ref="C9:K9" si="1">(C7/100)*5</f>
        <v>9.0000000000000011E-2</v>
      </c>
      <c r="D9" s="15">
        <f t="shared" si="1"/>
        <v>3.9500000000000007E-2</v>
      </c>
      <c r="E9" s="15">
        <f t="shared" si="1"/>
        <v>5.7999999999999989E-4</v>
      </c>
      <c r="F9" s="15">
        <f t="shared" si="1"/>
        <v>1.6500000000000001E-2</v>
      </c>
      <c r="G9" s="15">
        <f t="shared" si="1"/>
        <v>2.1800000000000002</v>
      </c>
      <c r="H9" s="15">
        <f t="shared" si="1"/>
        <v>4.2999999999999997E-2</v>
      </c>
      <c r="I9" s="15">
        <f t="shared" si="1"/>
        <v>2.5500000000000002E-2</v>
      </c>
      <c r="J9" s="15">
        <f t="shared" si="1"/>
        <v>5.5000000000000005E-3</v>
      </c>
      <c r="K9" s="15">
        <f t="shared" si="1"/>
        <v>1.51</v>
      </c>
      <c r="L9" s="15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  <c r="AJ9" s="2"/>
      <c r="AK9" s="2"/>
      <c r="AL9" s="2"/>
      <c r="AM9" s="2"/>
      <c r="AN9" s="2"/>
      <c r="AO9" s="2"/>
      <c r="AP9" s="2"/>
      <c r="AQ9" s="2"/>
      <c r="AR9" s="2"/>
      <c r="AS9" s="2"/>
      <c r="AT9" s="2"/>
      <c r="AU9" s="2"/>
      <c r="AV9" s="2"/>
      <c r="AW9" s="2"/>
      <c r="AX9" s="2"/>
      <c r="AY9" s="2"/>
      <c r="AZ9" s="2"/>
      <c r="BA9" s="2"/>
      <c r="BB9" s="2"/>
      <c r="BC9" s="2"/>
      <c r="BD9" s="2"/>
      <c r="BE9" s="2"/>
    </row>
    <row r="10" spans="1:57">
      <c r="A10" s="1" t="s">
        <v>66</v>
      </c>
      <c r="B10" s="15">
        <v>47.94</v>
      </c>
      <c r="C10" s="15">
        <v>18.63</v>
      </c>
      <c r="D10" s="15">
        <v>9.9</v>
      </c>
      <c r="E10" s="15">
        <v>0.14699999999999999</v>
      </c>
      <c r="F10" s="15">
        <v>10.02</v>
      </c>
      <c r="G10" s="15">
        <v>11.41</v>
      </c>
      <c r="H10" s="15">
        <v>1.94</v>
      </c>
      <c r="I10" s="15">
        <v>0.23</v>
      </c>
      <c r="J10" s="15">
        <v>0.48599999999999999</v>
      </c>
      <c r="K10" s="15">
        <v>7.0000000000000007E-2</v>
      </c>
      <c r="L10" s="15"/>
      <c r="M10" s="2">
        <v>31</v>
      </c>
      <c r="N10" s="2"/>
      <c r="O10" s="2">
        <v>154</v>
      </c>
      <c r="P10" s="2">
        <v>108</v>
      </c>
      <c r="Q10" s="2">
        <v>155</v>
      </c>
      <c r="R10" s="2">
        <v>15</v>
      </c>
      <c r="S10" s="2">
        <v>35</v>
      </c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  <c r="AF10" s="2"/>
      <c r="AG10" s="2"/>
      <c r="AH10" s="2"/>
      <c r="AI10" s="2"/>
      <c r="AJ10" s="2"/>
      <c r="AK10" s="2"/>
      <c r="AL10" s="2"/>
      <c r="AM10" s="2"/>
      <c r="AN10" s="2"/>
      <c r="AO10" s="2"/>
      <c r="AP10" s="2"/>
      <c r="AQ10" s="2"/>
      <c r="AR10" s="2"/>
      <c r="AS10" s="2"/>
      <c r="AT10" s="2"/>
      <c r="AU10" s="2"/>
      <c r="AV10" s="2"/>
      <c r="AW10" s="2"/>
      <c r="AX10" s="2"/>
      <c r="AY10" s="2"/>
      <c r="AZ10" s="2"/>
      <c r="BA10" s="2"/>
      <c r="BB10" s="2"/>
      <c r="BC10" s="2"/>
      <c r="BD10" s="2"/>
      <c r="BE10" s="2"/>
    </row>
    <row r="11" spans="1:57">
      <c r="A11" s="1" t="s">
        <v>67</v>
      </c>
      <c r="B11" s="15">
        <v>47.15</v>
      </c>
      <c r="C11" s="15">
        <v>18.34</v>
      </c>
      <c r="D11" s="15">
        <v>9.9700000000000006</v>
      </c>
      <c r="E11" s="15">
        <v>0.15</v>
      </c>
      <c r="F11" s="15">
        <v>10.130000000000001</v>
      </c>
      <c r="G11" s="15">
        <v>11.49</v>
      </c>
      <c r="H11" s="15">
        <v>1.89</v>
      </c>
      <c r="I11" s="15">
        <v>0.23400000000000001</v>
      </c>
      <c r="J11" s="15">
        <v>0.48</v>
      </c>
      <c r="K11" s="15">
        <v>7.0000000000000007E-2</v>
      </c>
      <c r="L11" s="15"/>
      <c r="M11" s="2">
        <v>31</v>
      </c>
      <c r="N11" s="2"/>
      <c r="O11" s="2">
        <v>148</v>
      </c>
      <c r="P11" s="2">
        <v>118</v>
      </c>
      <c r="Q11" s="2">
        <v>144</v>
      </c>
      <c r="R11" s="2">
        <v>18</v>
      </c>
      <c r="S11" s="2">
        <v>38</v>
      </c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2"/>
      <c r="AJ11" s="2"/>
      <c r="AK11" s="2"/>
      <c r="AL11" s="2"/>
      <c r="AM11" s="2"/>
      <c r="AN11" s="2"/>
      <c r="AO11" s="2"/>
      <c r="AP11" s="2"/>
      <c r="AQ11" s="2"/>
      <c r="AR11" s="2"/>
      <c r="AS11" s="2"/>
      <c r="AT11" s="2"/>
      <c r="AU11" s="2"/>
      <c r="AV11" s="2"/>
      <c r="AW11" s="2"/>
      <c r="AX11" s="2"/>
      <c r="AY11" s="2"/>
      <c r="AZ11" s="2"/>
      <c r="BA11" s="2"/>
      <c r="BB11" s="2"/>
      <c r="BC11" s="2"/>
      <c r="BD11" s="2"/>
      <c r="BE11" s="2"/>
    </row>
    <row r="12" spans="1:57">
      <c r="A12" s="1" t="s">
        <v>116</v>
      </c>
      <c r="B12" s="15">
        <f>B10-B11</f>
        <v>0.78999999999999915</v>
      </c>
      <c r="C12" s="15">
        <f t="shared" ref="C12:K12" si="2">C10-C11</f>
        <v>0.28999999999999915</v>
      </c>
      <c r="D12" s="15">
        <f t="shared" si="2"/>
        <v>-7.0000000000000284E-2</v>
      </c>
      <c r="E12" s="15">
        <f t="shared" si="2"/>
        <v>-3.0000000000000027E-3</v>
      </c>
      <c r="F12" s="15">
        <f t="shared" si="2"/>
        <v>-0.11000000000000121</v>
      </c>
      <c r="G12" s="15">
        <f t="shared" si="2"/>
        <v>-8.0000000000000071E-2</v>
      </c>
      <c r="H12" s="15">
        <f t="shared" si="2"/>
        <v>5.0000000000000044E-2</v>
      </c>
      <c r="I12" s="15">
        <f t="shared" si="2"/>
        <v>-4.0000000000000036E-3</v>
      </c>
      <c r="J12" s="15">
        <f t="shared" si="2"/>
        <v>6.0000000000000053E-3</v>
      </c>
      <c r="K12" s="15">
        <f t="shared" si="2"/>
        <v>0</v>
      </c>
      <c r="L12" s="15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  <c r="AG12" s="2"/>
      <c r="AH12" s="2"/>
      <c r="AI12" s="2"/>
      <c r="AJ12" s="2"/>
      <c r="AK12" s="2"/>
      <c r="AL12" s="2"/>
      <c r="AM12" s="2"/>
      <c r="AN12" s="2"/>
      <c r="AO12" s="2"/>
      <c r="AP12" s="2"/>
      <c r="AQ12" s="2"/>
      <c r="AR12" s="2"/>
      <c r="AS12" s="2"/>
      <c r="AT12" s="2"/>
      <c r="AU12" s="2"/>
      <c r="AV12" s="2"/>
      <c r="AW12" s="2"/>
      <c r="AX12" s="2"/>
      <c r="AY12" s="2"/>
      <c r="AZ12" s="2"/>
      <c r="BA12" s="2"/>
      <c r="BB12" s="2"/>
      <c r="BC12" s="2"/>
      <c r="BD12" s="2"/>
      <c r="BE12" s="2"/>
    </row>
    <row r="13" spans="1:57">
      <c r="A13" s="18">
        <v>0.03</v>
      </c>
      <c r="B13" s="15">
        <f>(B11/100)*3</f>
        <v>1.4144999999999999</v>
      </c>
      <c r="C13" s="15">
        <f t="shared" ref="C13:K13" si="3">(C11/100)*3</f>
        <v>0.55020000000000002</v>
      </c>
      <c r="D13" s="15">
        <f t="shared" si="3"/>
        <v>0.29910000000000003</v>
      </c>
      <c r="E13" s="15">
        <f t="shared" si="3"/>
        <v>4.5000000000000005E-3</v>
      </c>
      <c r="F13" s="15">
        <f t="shared" si="3"/>
        <v>0.3039</v>
      </c>
      <c r="G13" s="15">
        <f t="shared" si="3"/>
        <v>0.34470000000000001</v>
      </c>
      <c r="H13" s="15">
        <f t="shared" si="3"/>
        <v>5.67E-2</v>
      </c>
      <c r="I13" s="15">
        <f t="shared" si="3"/>
        <v>7.0200000000000002E-3</v>
      </c>
      <c r="J13" s="15">
        <f t="shared" si="3"/>
        <v>1.44E-2</v>
      </c>
      <c r="K13" s="15">
        <f t="shared" si="3"/>
        <v>2.1000000000000003E-3</v>
      </c>
      <c r="L13" s="15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2"/>
      <c r="AI13" s="2"/>
      <c r="AJ13" s="2"/>
      <c r="AK13" s="2"/>
      <c r="AL13" s="2"/>
      <c r="AM13" s="2"/>
      <c r="AN13" s="2"/>
      <c r="AO13" s="2"/>
      <c r="AP13" s="2"/>
      <c r="AQ13" s="2"/>
      <c r="AR13" s="2"/>
      <c r="AS13" s="2"/>
      <c r="AT13" s="2"/>
      <c r="AU13" s="2"/>
      <c r="AV13" s="2"/>
      <c r="AW13" s="2"/>
      <c r="AX13" s="2"/>
      <c r="AY13" s="2"/>
      <c r="AZ13" s="2"/>
      <c r="BA13" s="2"/>
      <c r="BB13" s="2"/>
      <c r="BC13" s="2"/>
      <c r="BD13" s="2"/>
      <c r="BE13" s="2"/>
    </row>
    <row r="14" spans="1:57">
      <c r="A14" s="1" t="s">
        <v>68</v>
      </c>
      <c r="B14" s="15">
        <v>73.260000000000005</v>
      </c>
      <c r="C14" s="15">
        <v>12.59</v>
      </c>
      <c r="D14" s="15">
        <v>3.15</v>
      </c>
      <c r="E14" s="15">
        <v>0.13900000000000001</v>
      </c>
      <c r="F14" s="15">
        <v>0.14000000000000001</v>
      </c>
      <c r="G14" s="15">
        <v>0.57999999999999996</v>
      </c>
      <c r="H14" s="15">
        <v>2.4900000000000002</v>
      </c>
      <c r="I14" s="15">
        <v>5.42</v>
      </c>
      <c r="J14" s="15">
        <v>0.27600000000000002</v>
      </c>
      <c r="K14" s="15">
        <v>0.04</v>
      </c>
      <c r="L14" s="15"/>
      <c r="M14" s="2">
        <v>5</v>
      </c>
      <c r="N14" s="2">
        <v>4</v>
      </c>
      <c r="O14" s="2">
        <v>7</v>
      </c>
      <c r="P14" s="2">
        <v>496</v>
      </c>
      <c r="Q14" s="2">
        <v>40</v>
      </c>
      <c r="R14" s="2">
        <v>42</v>
      </c>
      <c r="S14" s="2">
        <v>391</v>
      </c>
      <c r="T14" s="2"/>
      <c r="U14" s="2"/>
      <c r="V14" s="2"/>
      <c r="W14" s="2"/>
      <c r="X14" s="2"/>
      <c r="Y14" s="2"/>
      <c r="Z14" s="2"/>
      <c r="AA14" s="2"/>
      <c r="AB14" s="2"/>
      <c r="AC14" s="2"/>
      <c r="AD14" s="2"/>
      <c r="AE14" s="2"/>
      <c r="AF14" s="2"/>
      <c r="AG14" s="2"/>
      <c r="AH14" s="2"/>
      <c r="AI14" s="2"/>
      <c r="AJ14" s="2"/>
      <c r="AK14" s="2"/>
      <c r="AL14" s="2"/>
      <c r="AM14" s="2"/>
      <c r="AN14" s="2"/>
      <c r="AO14" s="2"/>
      <c r="AP14" s="2"/>
      <c r="AQ14" s="2"/>
      <c r="AR14" s="2"/>
      <c r="AS14" s="2"/>
      <c r="AT14" s="2"/>
      <c r="AU14" s="2"/>
      <c r="AV14" s="2"/>
      <c r="AW14" s="2"/>
      <c r="AX14" s="2"/>
      <c r="AY14" s="2"/>
      <c r="AZ14" s="2"/>
      <c r="BA14" s="2"/>
      <c r="BB14" s="2"/>
      <c r="BC14" s="2"/>
      <c r="BD14" s="2"/>
      <c r="BE14" s="2"/>
    </row>
    <row r="15" spans="1:57">
      <c r="A15" s="1" t="s">
        <v>69</v>
      </c>
      <c r="B15" s="15">
        <v>72.8</v>
      </c>
      <c r="C15" s="15">
        <v>13</v>
      </c>
      <c r="D15" s="15">
        <v>3.21</v>
      </c>
      <c r="E15" s="15">
        <v>0.14000000000000001</v>
      </c>
      <c r="F15" s="15">
        <v>0.16</v>
      </c>
      <c r="G15" s="15">
        <v>0.59</v>
      </c>
      <c r="H15" s="15">
        <v>2.57</v>
      </c>
      <c r="I15" s="15">
        <v>5.43</v>
      </c>
      <c r="J15" s="15">
        <v>0.3</v>
      </c>
      <c r="K15" s="15">
        <v>0.05</v>
      </c>
      <c r="L15" s="15"/>
      <c r="M15" s="2">
        <v>5</v>
      </c>
      <c r="N15" s="2">
        <v>4</v>
      </c>
      <c r="O15" s="2">
        <v>5</v>
      </c>
      <c r="P15" s="2">
        <v>506</v>
      </c>
      <c r="Q15" s="2">
        <v>43</v>
      </c>
      <c r="R15" s="2">
        <v>43</v>
      </c>
      <c r="S15" s="2">
        <v>403</v>
      </c>
      <c r="T15" s="2"/>
      <c r="U15" s="2"/>
      <c r="V15" s="2"/>
      <c r="W15" s="2"/>
      <c r="X15" s="2"/>
      <c r="Y15" s="2"/>
      <c r="Z15" s="2"/>
      <c r="AA15" s="2"/>
      <c r="AB15" s="2"/>
      <c r="AC15" s="2"/>
      <c r="AD15" s="2"/>
      <c r="AE15" s="2"/>
      <c r="AF15" s="2"/>
      <c r="AG15" s="2"/>
      <c r="AH15" s="2"/>
      <c r="AI15" s="2"/>
      <c r="AJ15" s="2"/>
      <c r="AK15" s="2"/>
      <c r="AL15" s="2"/>
      <c r="AM15" s="2"/>
      <c r="AN15" s="2"/>
      <c r="AO15" s="2"/>
      <c r="AP15" s="2"/>
      <c r="AQ15" s="2"/>
      <c r="AR15" s="2"/>
      <c r="AS15" s="2"/>
      <c r="AT15" s="2"/>
      <c r="AU15" s="2"/>
      <c r="AV15" s="2"/>
      <c r="AW15" s="2"/>
      <c r="AX15" s="2"/>
      <c r="AY15" s="2"/>
      <c r="AZ15" s="2"/>
      <c r="BA15" s="2"/>
      <c r="BB15" s="2"/>
      <c r="BC15" s="2"/>
      <c r="BD15" s="2"/>
      <c r="BE15" s="2"/>
    </row>
    <row r="16" spans="1:57">
      <c r="A16" s="1" t="s">
        <v>116</v>
      </c>
      <c r="B16" s="15">
        <f>B14-B15</f>
        <v>0.46000000000000796</v>
      </c>
      <c r="C16" s="15">
        <f t="shared" ref="C16:K16" si="4">C14-C15</f>
        <v>-0.41000000000000014</v>
      </c>
      <c r="D16" s="15">
        <f t="shared" si="4"/>
        <v>-6.0000000000000053E-2</v>
      </c>
      <c r="E16" s="15">
        <f t="shared" si="4"/>
        <v>-1.0000000000000009E-3</v>
      </c>
      <c r="F16" s="15">
        <f t="shared" si="4"/>
        <v>-1.999999999999999E-2</v>
      </c>
      <c r="G16" s="15">
        <f t="shared" si="4"/>
        <v>-1.0000000000000009E-2</v>
      </c>
      <c r="H16" s="15">
        <f t="shared" si="4"/>
        <v>-7.9999999999999627E-2</v>
      </c>
      <c r="I16" s="15">
        <f t="shared" si="4"/>
        <v>-9.9999999999997868E-3</v>
      </c>
      <c r="J16" s="15">
        <f t="shared" si="4"/>
        <v>-2.3999999999999966E-2</v>
      </c>
      <c r="K16" s="15">
        <f t="shared" si="4"/>
        <v>-1.0000000000000002E-2</v>
      </c>
      <c r="L16" s="15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  <c r="AG16" s="2"/>
      <c r="AH16" s="2"/>
      <c r="AI16" s="2"/>
      <c r="AJ16" s="2"/>
      <c r="AK16" s="2"/>
      <c r="AL16" s="2"/>
      <c r="AM16" s="2"/>
      <c r="AN16" s="2"/>
      <c r="AO16" s="2"/>
      <c r="AP16" s="2"/>
      <c r="AQ16" s="2"/>
      <c r="AR16" s="2"/>
      <c r="AS16" s="2"/>
      <c r="AT16" s="2"/>
      <c r="AU16" s="2"/>
      <c r="AV16" s="2"/>
      <c r="AW16" s="2"/>
      <c r="AX16" s="2"/>
      <c r="AY16" s="2"/>
      <c r="AZ16" s="2"/>
      <c r="BA16" s="2"/>
      <c r="BB16" s="2"/>
      <c r="BC16" s="2"/>
      <c r="BD16" s="2"/>
      <c r="BE16" s="2"/>
    </row>
    <row r="17" spans="1:57">
      <c r="A17" s="18">
        <v>0.01</v>
      </c>
      <c r="B17" s="15">
        <f>(B14/100)</f>
        <v>0.73260000000000003</v>
      </c>
      <c r="C17" s="15">
        <f t="shared" ref="C17:K17" si="5">(C14/100)</f>
        <v>0.12590000000000001</v>
      </c>
      <c r="D17" s="15">
        <f t="shared" si="5"/>
        <v>3.15E-2</v>
      </c>
      <c r="E17" s="15">
        <f t="shared" si="5"/>
        <v>1.3900000000000002E-3</v>
      </c>
      <c r="F17" s="15">
        <f t="shared" si="5"/>
        <v>1.4000000000000002E-3</v>
      </c>
      <c r="G17" s="15">
        <f t="shared" si="5"/>
        <v>5.7999999999999996E-3</v>
      </c>
      <c r="H17" s="15">
        <f t="shared" si="5"/>
        <v>2.4900000000000002E-2</v>
      </c>
      <c r="I17" s="15">
        <f t="shared" si="5"/>
        <v>5.4199999999999998E-2</v>
      </c>
      <c r="J17" s="15">
        <f t="shared" si="5"/>
        <v>2.7600000000000003E-3</v>
      </c>
      <c r="K17" s="15">
        <f t="shared" si="5"/>
        <v>4.0000000000000002E-4</v>
      </c>
      <c r="L17" s="15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  <c r="AE17" s="2"/>
      <c r="AF17" s="2"/>
      <c r="AG17" s="2"/>
      <c r="AH17" s="2"/>
      <c r="AI17" s="2"/>
      <c r="AJ17" s="2"/>
      <c r="AK17" s="2"/>
      <c r="AL17" s="2"/>
      <c r="AM17" s="2"/>
      <c r="AN17" s="2"/>
      <c r="AO17" s="2"/>
      <c r="AP17" s="2"/>
      <c r="AQ17" s="2"/>
      <c r="AR17" s="2"/>
      <c r="AS17" s="2"/>
      <c r="AT17" s="2"/>
      <c r="AU17" s="2"/>
      <c r="AV17" s="2"/>
      <c r="AW17" s="2"/>
      <c r="AX17" s="2"/>
      <c r="AY17" s="2"/>
      <c r="AZ17" s="2"/>
      <c r="BA17" s="2"/>
      <c r="BB17" s="2"/>
      <c r="BC17" s="2"/>
      <c r="BD17" s="2"/>
      <c r="BE17" s="2"/>
    </row>
    <row r="18" spans="1:57">
      <c r="A18" s="1" t="s">
        <v>70</v>
      </c>
      <c r="B18" s="15"/>
      <c r="C18" s="15"/>
      <c r="D18" s="15"/>
      <c r="E18" s="15"/>
      <c r="F18" s="15"/>
      <c r="G18" s="15"/>
      <c r="H18" s="15"/>
      <c r="I18" s="15"/>
      <c r="J18" s="15"/>
      <c r="K18" s="15"/>
      <c r="L18" s="15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  <c r="AB18" s="2"/>
      <c r="AC18" s="2"/>
      <c r="AD18" s="2"/>
      <c r="AE18" s="2"/>
      <c r="AF18" s="2"/>
      <c r="AG18" s="2"/>
      <c r="AH18" s="2"/>
      <c r="AI18" s="2"/>
      <c r="AJ18" s="2"/>
      <c r="AK18" s="2"/>
      <c r="AL18" s="2"/>
      <c r="AM18" s="2"/>
      <c r="AN18" s="2"/>
      <c r="AO18" s="2"/>
      <c r="AP18" s="2"/>
      <c r="AQ18" s="2"/>
      <c r="AR18" s="2"/>
      <c r="AS18" s="2"/>
      <c r="AT18" s="2"/>
      <c r="AU18" s="2"/>
      <c r="AV18" s="2"/>
      <c r="AW18" s="2"/>
      <c r="AX18" s="2"/>
      <c r="AY18" s="2"/>
      <c r="AZ18" s="2"/>
      <c r="BA18" s="2"/>
      <c r="BB18" s="2"/>
      <c r="BC18" s="2"/>
      <c r="BD18" s="2"/>
      <c r="BE18" s="2"/>
    </row>
    <row r="19" spans="1:57">
      <c r="A19" s="1" t="s">
        <v>71</v>
      </c>
      <c r="B19" s="15"/>
      <c r="C19" s="15"/>
      <c r="D19" s="15"/>
      <c r="E19" s="15"/>
      <c r="F19" s="15"/>
      <c r="G19" s="15"/>
      <c r="H19" s="15"/>
      <c r="I19" s="15"/>
      <c r="J19" s="15"/>
      <c r="K19" s="15"/>
      <c r="L19" s="15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  <c r="AC19" s="2"/>
      <c r="AD19" s="2"/>
      <c r="AE19" s="2"/>
      <c r="AF19" s="2"/>
      <c r="AG19" s="2"/>
      <c r="AH19" s="2"/>
      <c r="AI19" s="2"/>
      <c r="AJ19" s="2"/>
      <c r="AK19" s="2"/>
      <c r="AL19" s="2"/>
      <c r="AM19" s="2"/>
      <c r="AN19" s="2"/>
      <c r="AO19" s="2"/>
      <c r="AP19" s="2"/>
      <c r="AQ19" s="2"/>
      <c r="AR19" s="2"/>
      <c r="AS19" s="2"/>
      <c r="AT19" s="2"/>
      <c r="AU19" s="2"/>
      <c r="AV19" s="2"/>
      <c r="AW19" s="2"/>
      <c r="AX19" s="2"/>
      <c r="AY19" s="2"/>
      <c r="AZ19" s="2"/>
      <c r="BA19" s="2"/>
      <c r="BB19" s="2"/>
      <c r="BC19" s="2"/>
      <c r="BD19" s="2"/>
      <c r="BE19" s="2"/>
    </row>
    <row r="20" spans="1:57">
      <c r="A20" s="1" t="s">
        <v>72</v>
      </c>
      <c r="B20" s="15"/>
      <c r="C20" s="15"/>
      <c r="D20" s="15"/>
      <c r="E20" s="15"/>
      <c r="F20" s="15"/>
      <c r="G20" s="15"/>
      <c r="H20" s="15"/>
      <c r="I20" s="15"/>
      <c r="J20" s="15"/>
      <c r="K20" s="15"/>
      <c r="L20" s="15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  <c r="AB20" s="2"/>
      <c r="AC20" s="2"/>
      <c r="AD20" s="2"/>
      <c r="AE20" s="2"/>
      <c r="AF20" s="2"/>
      <c r="AG20" s="2"/>
      <c r="AH20" s="2"/>
      <c r="AI20" s="2"/>
      <c r="AJ20" s="2"/>
      <c r="AK20" s="2"/>
      <c r="AL20" s="2"/>
      <c r="AM20" s="2"/>
      <c r="AN20" s="2"/>
      <c r="AO20" s="2"/>
      <c r="AP20" s="2"/>
      <c r="AQ20" s="2"/>
      <c r="AR20" s="2"/>
      <c r="AS20" s="2"/>
      <c r="AT20" s="2"/>
      <c r="AU20" s="2"/>
      <c r="AV20" s="2"/>
      <c r="AW20" s="2"/>
      <c r="AX20" s="2"/>
      <c r="AY20" s="2"/>
      <c r="AZ20" s="2"/>
      <c r="BA20" s="2"/>
      <c r="BB20" s="2"/>
      <c r="BC20" s="2"/>
      <c r="BD20" s="2"/>
      <c r="BE20" s="2"/>
    </row>
    <row r="21" spans="1:57">
      <c r="A21" s="1" t="s">
        <v>73</v>
      </c>
      <c r="B21" s="15"/>
      <c r="C21" s="15"/>
      <c r="D21" s="15"/>
      <c r="E21" s="15"/>
      <c r="F21" s="15"/>
      <c r="G21" s="15"/>
      <c r="H21" s="15"/>
      <c r="I21" s="15"/>
      <c r="J21" s="15"/>
      <c r="K21" s="15"/>
      <c r="L21" s="15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  <c r="AC21" s="2"/>
      <c r="AD21" s="2"/>
      <c r="AE21" s="2"/>
      <c r="AF21" s="2"/>
      <c r="AG21" s="2"/>
      <c r="AH21" s="2"/>
      <c r="AI21" s="2"/>
      <c r="AJ21" s="2"/>
      <c r="AK21" s="2"/>
      <c r="AL21" s="2"/>
      <c r="AM21" s="2"/>
      <c r="AN21" s="2"/>
      <c r="AO21" s="2"/>
      <c r="AP21" s="2"/>
      <c r="AQ21" s="2"/>
      <c r="AR21" s="2"/>
      <c r="AS21" s="2"/>
      <c r="AT21" s="2"/>
      <c r="AU21" s="2"/>
      <c r="AV21" s="2"/>
      <c r="AW21" s="2"/>
      <c r="AX21" s="2"/>
      <c r="AY21" s="2"/>
      <c r="AZ21" s="2"/>
      <c r="BA21" s="2"/>
      <c r="BB21" s="2"/>
      <c r="BC21" s="2"/>
      <c r="BD21" s="2"/>
      <c r="BE21" s="2"/>
    </row>
    <row r="22" spans="1:57">
      <c r="A22" s="1" t="s">
        <v>74</v>
      </c>
      <c r="B22" s="15">
        <v>49.54</v>
      </c>
      <c r="C22" s="15">
        <v>20.75</v>
      </c>
      <c r="D22" s="15">
        <v>6.17</v>
      </c>
      <c r="E22" s="15">
        <v>0.108</v>
      </c>
      <c r="F22" s="15">
        <v>0.5</v>
      </c>
      <c r="G22" s="15">
        <v>8.0399999999999991</v>
      </c>
      <c r="H22" s="15">
        <v>6.97</v>
      </c>
      <c r="I22" s="15">
        <v>1.66</v>
      </c>
      <c r="J22" s="15">
        <v>0.28899999999999998</v>
      </c>
      <c r="K22" s="15">
        <v>0.12</v>
      </c>
      <c r="L22" s="15"/>
      <c r="M22" s="2">
        <v>1</v>
      </c>
      <c r="N22" s="2">
        <v>3</v>
      </c>
      <c r="O22" s="2">
        <v>9</v>
      </c>
      <c r="P22" s="2">
        <v>345</v>
      </c>
      <c r="Q22" s="2">
        <v>1189</v>
      </c>
      <c r="R22" s="2">
        <v>114</v>
      </c>
      <c r="S22" s="2">
        <v>546</v>
      </c>
      <c r="T22" s="2"/>
      <c r="U22" s="2"/>
      <c r="V22" s="2"/>
      <c r="W22" s="2"/>
      <c r="X22" s="2"/>
      <c r="Y22" s="2"/>
      <c r="Z22" s="2"/>
      <c r="AA22" s="2"/>
      <c r="AB22" s="2"/>
      <c r="AC22" s="2"/>
      <c r="AD22" s="2"/>
      <c r="AE22" s="2"/>
      <c r="AF22" s="2"/>
      <c r="AG22" s="2"/>
      <c r="AH22" s="2"/>
      <c r="AI22" s="2"/>
      <c r="AJ22" s="2"/>
      <c r="AK22" s="2"/>
      <c r="AL22" s="2"/>
      <c r="AM22" s="2"/>
      <c r="AN22" s="2"/>
      <c r="AO22" s="2"/>
      <c r="AP22" s="2"/>
      <c r="AQ22" s="2"/>
      <c r="AR22" s="2"/>
      <c r="AS22" s="2"/>
      <c r="AT22" s="2"/>
      <c r="AU22" s="2"/>
      <c r="AV22" s="2"/>
      <c r="AW22" s="2"/>
      <c r="AX22" s="2"/>
      <c r="AY22" s="2"/>
      <c r="AZ22" s="2"/>
      <c r="BA22" s="2"/>
      <c r="BB22" s="2"/>
      <c r="BC22" s="2"/>
      <c r="BD22" s="2"/>
      <c r="BE22" s="2"/>
    </row>
    <row r="23" spans="1:57">
      <c r="A23" s="1" t="s">
        <v>75</v>
      </c>
      <c r="B23" s="15">
        <v>49.9</v>
      </c>
      <c r="C23" s="15">
        <v>20.69</v>
      </c>
      <c r="D23" s="15">
        <v>6.21</v>
      </c>
      <c r="E23" s="15">
        <v>0.108</v>
      </c>
      <c r="F23" s="15">
        <v>0.54</v>
      </c>
      <c r="G23" s="15">
        <v>8.0500000000000007</v>
      </c>
      <c r="H23" s="15">
        <v>7.1</v>
      </c>
      <c r="I23" s="15">
        <v>1.66</v>
      </c>
      <c r="J23" s="15">
        <v>0.28699999999999998</v>
      </c>
      <c r="K23" s="15">
        <v>0.13100000000000001</v>
      </c>
      <c r="L23" s="15"/>
      <c r="M23" s="2">
        <v>1.1000000000000001</v>
      </c>
      <c r="N23" s="2">
        <v>2.6</v>
      </c>
      <c r="O23" s="2">
        <v>8</v>
      </c>
      <c r="P23" s="2">
        <v>340</v>
      </c>
      <c r="Q23" s="2">
        <v>1191</v>
      </c>
      <c r="R23" s="2">
        <v>119</v>
      </c>
      <c r="S23" s="2">
        <v>517</v>
      </c>
      <c r="T23" s="2"/>
      <c r="U23" s="2"/>
      <c r="V23" s="2"/>
      <c r="W23" s="2"/>
      <c r="X23" s="2"/>
      <c r="Y23" s="2"/>
      <c r="Z23" s="2"/>
      <c r="AA23" s="2"/>
      <c r="AB23" s="2"/>
      <c r="AC23" s="2"/>
      <c r="AD23" s="2"/>
      <c r="AE23" s="2"/>
      <c r="AF23" s="2"/>
      <c r="AG23" s="2"/>
      <c r="AH23" s="2"/>
      <c r="AI23" s="2"/>
      <c r="AJ23" s="2"/>
      <c r="AK23" s="2"/>
      <c r="AL23" s="2"/>
      <c r="AM23" s="2"/>
      <c r="AN23" s="2"/>
      <c r="AO23" s="2"/>
      <c r="AP23" s="2"/>
      <c r="AQ23" s="2"/>
      <c r="AR23" s="2"/>
      <c r="AS23" s="2"/>
      <c r="AT23" s="2"/>
      <c r="AU23" s="2"/>
      <c r="AV23" s="2"/>
      <c r="AW23" s="2"/>
      <c r="AX23" s="2"/>
      <c r="AY23" s="2"/>
      <c r="AZ23" s="2"/>
      <c r="BA23" s="2"/>
      <c r="BB23" s="2"/>
      <c r="BC23" s="2"/>
      <c r="BD23" s="2"/>
      <c r="BE23" s="2"/>
    </row>
    <row r="24" spans="1:57">
      <c r="A24" s="1" t="s">
        <v>76</v>
      </c>
      <c r="B24" s="15">
        <v>48.6</v>
      </c>
      <c r="C24" s="15">
        <v>15.72</v>
      </c>
      <c r="D24" s="15">
        <v>11.38</v>
      </c>
      <c r="E24" s="15">
        <v>0.17199999999999999</v>
      </c>
      <c r="F24" s="15">
        <v>9.61</v>
      </c>
      <c r="G24" s="15">
        <v>13.56</v>
      </c>
      <c r="H24" s="15">
        <v>1.83</v>
      </c>
      <c r="I24" s="15">
        <v>0.02</v>
      </c>
      <c r="J24" s="15">
        <v>0.97299999999999998</v>
      </c>
      <c r="K24" s="15">
        <v>0.02</v>
      </c>
      <c r="L24" s="15"/>
      <c r="M24" s="2">
        <v>44</v>
      </c>
      <c r="N24" s="2" t="s">
        <v>77</v>
      </c>
      <c r="O24" s="2">
        <v>335</v>
      </c>
      <c r="P24" s="2">
        <v>9</v>
      </c>
      <c r="Q24" s="2">
        <v>108</v>
      </c>
      <c r="R24" s="2">
        <v>14</v>
      </c>
      <c r="S24" s="2">
        <v>14</v>
      </c>
      <c r="T24" s="2">
        <v>400</v>
      </c>
      <c r="U24" s="2">
        <v>53</v>
      </c>
      <c r="V24" s="2">
        <v>160</v>
      </c>
      <c r="W24" s="2">
        <v>130</v>
      </c>
      <c r="X24" s="2"/>
      <c r="Y24" s="2">
        <v>14</v>
      </c>
      <c r="Z24" s="2"/>
      <c r="AA24" s="2"/>
      <c r="AB24" s="2"/>
      <c r="AC24" s="2"/>
      <c r="AD24" s="2"/>
      <c r="AE24" s="2"/>
      <c r="AF24" s="2"/>
      <c r="AG24" s="2"/>
      <c r="AH24" s="2">
        <v>0.5</v>
      </c>
      <c r="AI24" s="2"/>
      <c r="AJ24" s="2"/>
      <c r="AK24" s="2"/>
      <c r="AL24" s="2"/>
      <c r="AM24" s="2">
        <v>2.6</v>
      </c>
      <c r="AN24" s="2">
        <v>1.2</v>
      </c>
      <c r="AO24" s="2">
        <v>0.54</v>
      </c>
      <c r="AP24" s="2"/>
      <c r="AQ24" s="2"/>
      <c r="AR24" s="2"/>
      <c r="AS24" s="2"/>
      <c r="AT24" s="2"/>
      <c r="AU24" s="2"/>
      <c r="AV24" s="2">
        <v>1.7</v>
      </c>
      <c r="AW24" s="2">
        <v>0.27</v>
      </c>
      <c r="AX24" s="2">
        <v>0.5</v>
      </c>
      <c r="AY24" s="2"/>
      <c r="AZ24" s="2"/>
      <c r="BA24" s="2"/>
      <c r="BB24" s="2" t="s">
        <v>78</v>
      </c>
      <c r="BC24" s="2"/>
      <c r="BD24" s="2"/>
      <c r="BE24" s="2"/>
    </row>
    <row r="25" spans="1:57">
      <c r="A25" s="1" t="s">
        <v>79</v>
      </c>
      <c r="B25" s="15">
        <v>47.96</v>
      </c>
      <c r="C25" s="15">
        <v>15.5</v>
      </c>
      <c r="D25" s="15">
        <v>11.3</v>
      </c>
      <c r="E25" s="15">
        <v>0.17499999999999999</v>
      </c>
      <c r="F25" s="15">
        <v>9.6999999999999993</v>
      </c>
      <c r="G25" s="15">
        <v>13.3</v>
      </c>
      <c r="H25" s="15">
        <v>1.82</v>
      </c>
      <c r="I25" s="15">
        <v>0.03</v>
      </c>
      <c r="J25" s="15">
        <v>0.96</v>
      </c>
      <c r="K25" s="15">
        <v>2.1000000000000001E-2</v>
      </c>
      <c r="L25" s="15"/>
      <c r="M25" s="2">
        <v>44</v>
      </c>
      <c r="N25" s="2">
        <v>0.57999999999999996</v>
      </c>
      <c r="O25" s="2">
        <v>310</v>
      </c>
      <c r="P25" s="2">
        <v>6</v>
      </c>
      <c r="Q25" s="2">
        <v>110</v>
      </c>
      <c r="R25" s="2">
        <v>16</v>
      </c>
      <c r="S25" s="2">
        <v>18</v>
      </c>
      <c r="T25" s="2">
        <v>370</v>
      </c>
      <c r="U25" s="2">
        <v>52</v>
      </c>
      <c r="V25" s="2">
        <v>170</v>
      </c>
      <c r="W25" s="2">
        <v>125</v>
      </c>
      <c r="X25" s="2"/>
      <c r="Y25" s="2">
        <v>16</v>
      </c>
      <c r="Z25" s="2"/>
      <c r="AA25" s="2"/>
      <c r="AB25" s="2"/>
      <c r="AC25" s="2"/>
      <c r="AD25" s="2"/>
      <c r="AE25" s="2"/>
      <c r="AF25" s="2"/>
      <c r="AG25" s="2"/>
      <c r="AH25" s="2">
        <v>0.57999999999999996</v>
      </c>
      <c r="AI25" s="2"/>
      <c r="AJ25" s="2"/>
      <c r="AK25" s="2"/>
      <c r="AL25" s="2"/>
      <c r="AM25" s="2">
        <v>2.5</v>
      </c>
      <c r="AN25" s="2">
        <v>1.1000000000000001</v>
      </c>
      <c r="AO25" s="2">
        <v>0.55000000000000004</v>
      </c>
      <c r="AP25" s="2"/>
      <c r="AQ25" s="2"/>
      <c r="AR25" s="2"/>
      <c r="AS25" s="2"/>
      <c r="AT25" s="2"/>
      <c r="AU25" s="2"/>
      <c r="AV25" s="2">
        <v>1.7</v>
      </c>
      <c r="AW25" s="2">
        <v>0.3</v>
      </c>
      <c r="AX25" s="2">
        <v>0.6</v>
      </c>
      <c r="AY25" s="2"/>
      <c r="AZ25" s="2"/>
      <c r="BA25" s="2"/>
      <c r="BB25" s="2">
        <v>3</v>
      </c>
      <c r="BC25" s="2"/>
      <c r="BD25" s="2"/>
      <c r="BE25" s="2"/>
    </row>
    <row r="26" spans="1:57">
      <c r="A26" s="1" t="s">
        <v>80</v>
      </c>
      <c r="B26" s="15"/>
      <c r="C26" s="15"/>
      <c r="D26" s="15"/>
      <c r="E26" s="15"/>
      <c r="F26" s="15"/>
      <c r="G26" s="15"/>
      <c r="H26" s="15"/>
      <c r="I26" s="15"/>
      <c r="J26" s="15"/>
      <c r="K26" s="15"/>
      <c r="L26" s="15"/>
      <c r="M26" s="2"/>
      <c r="N26" s="2"/>
      <c r="O26" s="2"/>
      <c r="P26" s="2"/>
      <c r="Q26" s="2"/>
      <c r="R26" s="2"/>
      <c r="S26" s="2"/>
      <c r="T26" s="2">
        <v>60</v>
      </c>
      <c r="U26" s="2"/>
      <c r="V26" s="2"/>
      <c r="W26" s="2"/>
      <c r="X26" s="2">
        <v>1010</v>
      </c>
      <c r="Y26" s="2">
        <v>94</v>
      </c>
      <c r="Z26" s="2"/>
      <c r="AA26" s="2"/>
      <c r="AB26" s="2" t="s">
        <v>81</v>
      </c>
      <c r="AC26" s="2">
        <v>206</v>
      </c>
      <c r="AD26" s="2"/>
      <c r="AE26" s="2"/>
      <c r="AF26" s="2"/>
      <c r="AG26" s="2" t="s">
        <v>81</v>
      </c>
      <c r="AH26" s="2">
        <v>4.4000000000000004</v>
      </c>
      <c r="AI26" s="2">
        <v>263</v>
      </c>
      <c r="AJ26" s="2">
        <v>30.6</v>
      </c>
      <c r="AK26" s="2">
        <v>103</v>
      </c>
      <c r="AL26" s="2">
        <v>9.6999999999999993</v>
      </c>
      <c r="AM26" s="2">
        <v>25.5</v>
      </c>
      <c r="AN26" s="2">
        <v>6.9</v>
      </c>
      <c r="AO26" s="2"/>
      <c r="AP26" s="2">
        <v>4.5</v>
      </c>
      <c r="AQ26" s="2"/>
      <c r="AR26" s="2"/>
      <c r="AS26" s="2"/>
      <c r="AT26" s="2"/>
      <c r="AU26" s="2"/>
      <c r="AV26" s="2"/>
      <c r="AW26" s="2"/>
      <c r="AX26" s="2"/>
      <c r="AY26" s="2">
        <v>83</v>
      </c>
      <c r="AZ26" s="2">
        <v>324</v>
      </c>
      <c r="BA26" s="2">
        <v>33.4</v>
      </c>
      <c r="BB26" s="2"/>
      <c r="BC26" s="2"/>
      <c r="BD26" s="2"/>
      <c r="BE26" s="2">
        <v>19.5</v>
      </c>
    </row>
    <row r="27" spans="1:57">
      <c r="A27" s="1" t="s">
        <v>82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/>
      <c r="M27" s="2"/>
      <c r="N27" s="2"/>
      <c r="O27" s="2"/>
      <c r="P27" s="2"/>
      <c r="Q27" s="2"/>
      <c r="R27" s="2"/>
      <c r="S27" s="2"/>
      <c r="T27" s="2">
        <v>56</v>
      </c>
      <c r="U27" s="2"/>
      <c r="V27" s="2"/>
      <c r="W27" s="2"/>
      <c r="X27" s="2">
        <v>1050</v>
      </c>
      <c r="Y27" s="2">
        <v>99</v>
      </c>
      <c r="Z27" s="2"/>
      <c r="AA27" s="2"/>
      <c r="AB27" s="2">
        <v>8500</v>
      </c>
      <c r="AC27" s="2">
        <v>198</v>
      </c>
      <c r="AD27" s="2"/>
      <c r="AE27" s="2"/>
      <c r="AF27" s="2"/>
      <c r="AG27" s="2">
        <v>1300</v>
      </c>
      <c r="AH27" s="2">
        <v>4.2</v>
      </c>
      <c r="AI27" s="2">
        <v>260</v>
      </c>
      <c r="AJ27" s="2">
        <v>30</v>
      </c>
      <c r="AK27" s="2">
        <v>97</v>
      </c>
      <c r="AL27" s="2">
        <v>9.5</v>
      </c>
      <c r="AM27" s="2">
        <v>25</v>
      </c>
      <c r="AN27" s="2">
        <v>6.6</v>
      </c>
      <c r="AO27" s="2"/>
      <c r="AP27" s="2">
        <v>4.7</v>
      </c>
      <c r="AQ27" s="2"/>
      <c r="AR27" s="2"/>
      <c r="AS27" s="2"/>
      <c r="AT27" s="2"/>
      <c r="AU27" s="2"/>
      <c r="AV27" s="2"/>
      <c r="AW27" s="2"/>
      <c r="AX27" s="2"/>
      <c r="AY27" s="2">
        <v>82</v>
      </c>
      <c r="AZ27" s="2">
        <v>320</v>
      </c>
      <c r="BA27" s="2">
        <v>34</v>
      </c>
      <c r="BB27" s="2"/>
      <c r="BC27" s="2"/>
      <c r="BD27" s="2"/>
      <c r="BE27" s="2">
        <v>20</v>
      </c>
    </row>
    <row r="28" spans="1:57">
      <c r="A28" s="1" t="s">
        <v>83</v>
      </c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2"/>
      <c r="N28" s="2"/>
      <c r="O28" s="2"/>
      <c r="P28" s="2"/>
      <c r="Q28" s="2"/>
      <c r="R28" s="2"/>
      <c r="S28" s="2"/>
      <c r="T28" s="2"/>
      <c r="U28" s="2">
        <v>45</v>
      </c>
      <c r="V28" s="2"/>
      <c r="W28" s="2">
        <v>410</v>
      </c>
      <c r="X28" s="2"/>
      <c r="Y28" s="2"/>
      <c r="Z28" s="2"/>
      <c r="AA28" s="2"/>
      <c r="AB28" s="2"/>
      <c r="AC28" s="2"/>
      <c r="AD28" s="2">
        <v>19</v>
      </c>
      <c r="AE28" s="2"/>
      <c r="AF28" s="2"/>
      <c r="AG28" s="2"/>
      <c r="AH28" s="2"/>
      <c r="AI28" s="2"/>
      <c r="AJ28" s="2">
        <v>791</v>
      </c>
      <c r="AK28" s="2">
        <v>1330</v>
      </c>
      <c r="AL28" s="2">
        <v>126</v>
      </c>
      <c r="AM28" s="2">
        <v>384</v>
      </c>
      <c r="AN28" s="2">
        <v>49</v>
      </c>
      <c r="AO28" s="2">
        <v>7.76</v>
      </c>
      <c r="AP28" s="2"/>
      <c r="AQ28" s="2">
        <v>5.3</v>
      </c>
      <c r="AR28" s="2">
        <v>31.5</v>
      </c>
      <c r="AS28" s="2">
        <v>6.3</v>
      </c>
      <c r="AT28" s="2">
        <v>18.399999999999999</v>
      </c>
      <c r="AU28" s="2">
        <v>2.7</v>
      </c>
      <c r="AV28" s="2">
        <v>17.5</v>
      </c>
      <c r="AW28" s="2">
        <v>2.56</v>
      </c>
      <c r="AX28" s="2"/>
      <c r="AY28" s="2"/>
      <c r="AZ28" s="2"/>
      <c r="BA28" s="2"/>
      <c r="BB28" s="2"/>
      <c r="BC28" s="2"/>
      <c r="BD28" s="2">
        <v>37</v>
      </c>
      <c r="BE28" s="2">
        <v>400</v>
      </c>
    </row>
    <row r="29" spans="1:57">
      <c r="A29" s="1" t="s">
        <v>84</v>
      </c>
      <c r="B29" s="15"/>
      <c r="C29" s="15"/>
      <c r="D29" s="15"/>
      <c r="E29" s="15"/>
      <c r="F29" s="15"/>
      <c r="G29" s="15"/>
      <c r="H29" s="15"/>
      <c r="I29" s="15"/>
      <c r="J29" s="15"/>
      <c r="K29" s="15"/>
      <c r="L29" s="15"/>
      <c r="M29" s="2"/>
      <c r="N29" s="2"/>
      <c r="O29" s="2"/>
      <c r="P29" s="2"/>
      <c r="Q29" s="2"/>
      <c r="R29" s="2"/>
      <c r="S29" s="2"/>
      <c r="T29" s="2"/>
      <c r="U29" s="2">
        <v>47</v>
      </c>
      <c r="V29" s="2"/>
      <c r="W29" s="2">
        <v>420</v>
      </c>
      <c r="X29" s="2"/>
      <c r="Y29" s="2"/>
      <c r="Z29" s="2"/>
      <c r="AA29" s="2"/>
      <c r="AB29" s="2"/>
      <c r="AC29" s="2"/>
      <c r="AD29" s="2">
        <v>21</v>
      </c>
      <c r="AE29" s="2"/>
      <c r="AF29" s="2"/>
      <c r="AG29" s="2"/>
      <c r="AH29" s="2"/>
      <c r="AI29" s="2"/>
      <c r="AJ29" s="2">
        <v>789</v>
      </c>
      <c r="AK29" s="2">
        <v>1331</v>
      </c>
      <c r="AL29" s="2">
        <v>127</v>
      </c>
      <c r="AM29" s="2">
        <v>378</v>
      </c>
      <c r="AN29" s="2">
        <v>48</v>
      </c>
      <c r="AO29" s="2">
        <v>7.77</v>
      </c>
      <c r="AP29" s="2"/>
      <c r="AQ29" s="2">
        <v>5.37</v>
      </c>
      <c r="AR29" s="2">
        <v>32.1</v>
      </c>
      <c r="AS29" s="2">
        <v>6.34</v>
      </c>
      <c r="AT29" s="2">
        <v>18.7</v>
      </c>
      <c r="AU29" s="2">
        <v>2.66</v>
      </c>
      <c r="AV29" s="2">
        <v>17.600000000000001</v>
      </c>
      <c r="AW29" s="2">
        <v>2.58</v>
      </c>
      <c r="AX29" s="2"/>
      <c r="AY29" s="2"/>
      <c r="AZ29" s="2"/>
      <c r="BA29" s="2"/>
      <c r="BB29" s="2"/>
      <c r="BC29" s="2"/>
      <c r="BD29" s="2">
        <v>37.1</v>
      </c>
      <c r="BE29" s="2">
        <v>396</v>
      </c>
    </row>
    <row r="30" spans="1:57">
      <c r="A30" s="1" t="s">
        <v>85</v>
      </c>
      <c r="B30" s="15"/>
      <c r="C30" s="15"/>
      <c r="D30" s="15"/>
      <c r="E30" s="15"/>
      <c r="F30" s="15"/>
      <c r="G30" s="15"/>
      <c r="H30" s="15"/>
      <c r="I30" s="15"/>
      <c r="J30" s="15"/>
      <c r="K30" s="15"/>
      <c r="L30" s="15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  <c r="AB30" s="2">
        <v>384</v>
      </c>
      <c r="AC30" s="2"/>
      <c r="AD30" s="2"/>
      <c r="AE30" s="2"/>
      <c r="AF30" s="2"/>
      <c r="AG30" s="2"/>
      <c r="AH30" s="2"/>
      <c r="AI30" s="2">
        <v>11.3</v>
      </c>
      <c r="AJ30" s="2">
        <v>1960</v>
      </c>
      <c r="AK30" s="2">
        <v>420</v>
      </c>
      <c r="AL30" s="2">
        <v>728</v>
      </c>
      <c r="AM30" s="2" t="s">
        <v>86</v>
      </c>
      <c r="AN30" s="2" t="s">
        <v>81</v>
      </c>
      <c r="AO30" s="2">
        <v>18.899999999999999</v>
      </c>
      <c r="AP30" s="2" t="s">
        <v>81</v>
      </c>
      <c r="AQ30" s="2">
        <v>489</v>
      </c>
      <c r="AR30" s="2" t="s">
        <v>81</v>
      </c>
      <c r="AS30" s="2">
        <v>587</v>
      </c>
      <c r="AT30" s="2" t="s">
        <v>81</v>
      </c>
      <c r="AU30" s="2">
        <v>269</v>
      </c>
      <c r="AV30" s="2" t="s">
        <v>81</v>
      </c>
      <c r="AW30" s="2">
        <v>254</v>
      </c>
      <c r="AX30" s="2"/>
      <c r="AY30" s="2"/>
      <c r="AZ30" s="2"/>
      <c r="BA30" s="2"/>
      <c r="BB30" s="2"/>
      <c r="BC30" s="2"/>
      <c r="BD30" s="2">
        <v>70</v>
      </c>
      <c r="BE30" s="2"/>
    </row>
    <row r="31" spans="1:57">
      <c r="A31" s="1" t="s">
        <v>87</v>
      </c>
      <c r="B31" s="15"/>
      <c r="C31" s="15"/>
      <c r="D31" s="15"/>
      <c r="E31" s="15"/>
      <c r="F31" s="15"/>
      <c r="G31" s="15"/>
      <c r="H31" s="15"/>
      <c r="I31" s="15"/>
      <c r="J31" s="15"/>
      <c r="K31" s="15"/>
      <c r="L31" s="15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  <c r="AB31" s="2">
        <v>369.42</v>
      </c>
      <c r="AC31" s="2"/>
      <c r="AD31" s="2"/>
      <c r="AE31" s="2"/>
      <c r="AF31" s="2"/>
      <c r="AG31" s="2"/>
      <c r="AH31" s="2"/>
      <c r="AI31" s="2">
        <v>11.88</v>
      </c>
      <c r="AJ31" s="2">
        <v>1960</v>
      </c>
      <c r="AK31" s="2">
        <v>432</v>
      </c>
      <c r="AL31" s="2">
        <v>737</v>
      </c>
      <c r="AM31" s="2">
        <v>3429</v>
      </c>
      <c r="AN31" s="2">
        <v>1725</v>
      </c>
      <c r="AO31" s="2">
        <v>18.91</v>
      </c>
      <c r="AP31" s="2">
        <v>2168</v>
      </c>
      <c r="AQ31" s="2">
        <v>468</v>
      </c>
      <c r="AR31" s="2">
        <v>3224</v>
      </c>
      <c r="AS31" s="2">
        <v>560</v>
      </c>
      <c r="AT31" s="2">
        <v>1750</v>
      </c>
      <c r="AU31" s="2">
        <v>271</v>
      </c>
      <c r="AV31" s="2">
        <v>1844</v>
      </c>
      <c r="AW31" s="2">
        <v>264</v>
      </c>
      <c r="AX31" s="2"/>
      <c r="AY31" s="2"/>
      <c r="AZ31" s="2"/>
      <c r="BA31" s="2"/>
      <c r="BB31" s="2"/>
      <c r="BC31" s="2"/>
      <c r="BD31" s="2">
        <v>67</v>
      </c>
      <c r="BE31" s="2"/>
    </row>
    <row r="32" spans="1:57">
      <c r="A32" s="1" t="s">
        <v>88</v>
      </c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  <c r="AB32" s="2"/>
      <c r="AC32" s="2" t="s">
        <v>81</v>
      </c>
      <c r="AD32" s="2"/>
      <c r="AE32" s="2"/>
      <c r="AF32" s="2"/>
      <c r="AG32" s="2"/>
      <c r="AH32" s="2"/>
      <c r="AI32" s="2"/>
      <c r="AJ32" s="2"/>
      <c r="AK32" s="2"/>
      <c r="AL32" s="2"/>
      <c r="AM32" s="2"/>
      <c r="AN32" s="2"/>
      <c r="AO32" s="2"/>
      <c r="AP32" s="2"/>
      <c r="AQ32" s="2"/>
      <c r="AR32" s="2"/>
      <c r="AS32" s="2"/>
      <c r="AT32" s="2"/>
      <c r="AU32" s="2"/>
      <c r="AV32" s="2"/>
      <c r="AW32" s="2"/>
      <c r="AX32" s="2"/>
      <c r="AY32" s="2"/>
      <c r="AZ32" s="2"/>
      <c r="BA32" s="2"/>
      <c r="BB32" s="2"/>
      <c r="BC32" s="2"/>
      <c r="BD32" s="2"/>
      <c r="BE32" s="2"/>
    </row>
    <row r="33" spans="1:57">
      <c r="A33" s="1" t="s">
        <v>89</v>
      </c>
      <c r="B33" s="15"/>
      <c r="C33" s="15"/>
      <c r="D33" s="15"/>
      <c r="E33" s="15"/>
      <c r="F33" s="15"/>
      <c r="G33" s="15"/>
      <c r="H33" s="15"/>
      <c r="I33" s="15"/>
      <c r="J33" s="15"/>
      <c r="K33" s="15"/>
      <c r="L33" s="15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  <c r="AB33" s="2"/>
      <c r="AC33" s="2">
        <v>978</v>
      </c>
      <c r="AD33" s="2"/>
      <c r="AE33" s="2"/>
      <c r="AF33" s="2"/>
      <c r="AG33" s="2"/>
      <c r="AH33" s="2"/>
      <c r="AI33" s="2"/>
      <c r="AJ33" s="2"/>
      <c r="AK33" s="2"/>
      <c r="AL33" s="2"/>
      <c r="AM33" s="2"/>
      <c r="AN33" s="2"/>
      <c r="AO33" s="2"/>
      <c r="AP33" s="2"/>
      <c r="AQ33" s="2"/>
      <c r="AR33" s="2"/>
      <c r="AS33" s="2"/>
      <c r="AT33" s="2"/>
      <c r="AU33" s="2"/>
      <c r="AV33" s="2"/>
      <c r="AW33" s="2"/>
      <c r="AX33" s="2"/>
      <c r="AY33" s="2"/>
      <c r="AZ33" s="2"/>
      <c r="BA33" s="2"/>
      <c r="BB33" s="2"/>
      <c r="BC33" s="2"/>
      <c r="BD33" s="2"/>
      <c r="BE33" s="2"/>
    </row>
    <row r="34" spans="1:57">
      <c r="A34" s="1" t="s">
        <v>90</v>
      </c>
      <c r="B34" s="15"/>
      <c r="C34" s="15"/>
      <c r="D34" s="15"/>
      <c r="E34" s="15"/>
      <c r="F34" s="15"/>
      <c r="G34" s="15"/>
      <c r="H34" s="15"/>
      <c r="I34" s="15"/>
      <c r="J34" s="15"/>
      <c r="K34" s="15"/>
      <c r="L34" s="15"/>
      <c r="M34" s="2"/>
      <c r="N34" s="2"/>
      <c r="O34" s="2"/>
      <c r="P34" s="2"/>
      <c r="Q34" s="2"/>
      <c r="R34" s="2"/>
      <c r="S34" s="2"/>
      <c r="T34" s="2"/>
      <c r="U34" s="2">
        <v>4</v>
      </c>
      <c r="V34" s="2" t="s">
        <v>91</v>
      </c>
      <c r="W34" s="2">
        <v>20</v>
      </c>
      <c r="X34" s="2">
        <v>460</v>
      </c>
      <c r="Y34" s="2"/>
      <c r="Z34" s="2"/>
      <c r="AA34" s="2"/>
      <c r="AB34" s="2"/>
      <c r="AC34" s="2">
        <v>32</v>
      </c>
      <c r="AD34" s="2">
        <v>35</v>
      </c>
      <c r="AE34" s="2"/>
      <c r="AF34" s="2"/>
      <c r="AG34" s="2"/>
      <c r="AH34" s="2"/>
      <c r="AI34" s="2"/>
      <c r="AJ34" s="2" t="s">
        <v>86</v>
      </c>
      <c r="AK34" s="2" t="s">
        <v>92</v>
      </c>
      <c r="AL34" s="2" t="s">
        <v>81</v>
      </c>
      <c r="AM34" s="2" t="s">
        <v>86</v>
      </c>
      <c r="AN34" s="2">
        <v>505</v>
      </c>
      <c r="AO34" s="2">
        <v>84</v>
      </c>
      <c r="AP34" s="2"/>
      <c r="AQ34" s="2"/>
      <c r="AR34" s="2"/>
      <c r="AS34" s="2">
        <v>7.6</v>
      </c>
      <c r="AT34" s="2"/>
      <c r="AU34" s="2"/>
      <c r="AV34" s="2">
        <v>17.899999999999999</v>
      </c>
      <c r="AW34" s="2"/>
      <c r="AX34" s="2"/>
      <c r="AY34" s="2"/>
      <c r="AZ34" s="2"/>
      <c r="BA34" s="2"/>
      <c r="BB34" s="2">
        <v>1680</v>
      </c>
      <c r="BC34" s="2"/>
      <c r="BD34" s="2">
        <v>933</v>
      </c>
      <c r="BE34" s="2"/>
    </row>
    <row r="35" spans="1:57">
      <c r="A35" s="1" t="s">
        <v>93</v>
      </c>
      <c r="B35" s="15"/>
      <c r="C35" s="15"/>
      <c r="D35" s="15"/>
      <c r="E35" s="15"/>
      <c r="F35" s="15"/>
      <c r="G35" s="15"/>
      <c r="H35" s="15"/>
      <c r="I35" s="15"/>
      <c r="J35" s="15"/>
      <c r="K35" s="15"/>
      <c r="L35" s="15"/>
      <c r="M35" s="2"/>
      <c r="N35" s="2"/>
      <c r="O35" s="2"/>
      <c r="P35" s="2"/>
      <c r="Q35" s="2"/>
      <c r="R35" s="2"/>
      <c r="S35" s="2"/>
      <c r="T35" s="2"/>
      <c r="U35" s="2">
        <v>7.89</v>
      </c>
      <c r="V35" s="2">
        <v>13.18</v>
      </c>
      <c r="W35" s="2">
        <v>27.37</v>
      </c>
      <c r="X35" s="2">
        <v>469</v>
      </c>
      <c r="Y35" s="2"/>
      <c r="Z35" s="2"/>
      <c r="AA35" s="2"/>
      <c r="AB35" s="2"/>
      <c r="AC35" s="2">
        <v>31</v>
      </c>
      <c r="AD35" s="2">
        <v>34.4</v>
      </c>
      <c r="AE35" s="2"/>
      <c r="AF35" s="2"/>
      <c r="AG35" s="2"/>
      <c r="AH35" s="2"/>
      <c r="AI35" s="2"/>
      <c r="AJ35" s="2">
        <v>21100</v>
      </c>
      <c r="AK35" s="2">
        <v>27600</v>
      </c>
      <c r="AL35" s="2">
        <v>2300</v>
      </c>
      <c r="AM35" s="2">
        <v>6500</v>
      </c>
      <c r="AN35" s="2">
        <v>539</v>
      </c>
      <c r="AO35" s="2">
        <v>87.22</v>
      </c>
      <c r="AP35" s="2"/>
      <c r="AQ35" s="2"/>
      <c r="AR35" s="2"/>
      <c r="AS35" s="2">
        <v>7.86</v>
      </c>
      <c r="AT35" s="2"/>
      <c r="AU35" s="2"/>
      <c r="AV35" s="2">
        <v>17.850000000000001</v>
      </c>
      <c r="AW35" s="2"/>
      <c r="AX35" s="2"/>
      <c r="AY35" s="2"/>
      <c r="AZ35" s="2"/>
      <c r="BA35" s="2"/>
      <c r="BB35" s="2">
        <v>1600</v>
      </c>
      <c r="BC35" s="2"/>
      <c r="BD35" s="2">
        <v>946</v>
      </c>
      <c r="BE35" s="2"/>
    </row>
    <row r="36" spans="1:57">
      <c r="A36" s="1" t="s">
        <v>94</v>
      </c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2"/>
      <c r="N36" s="2"/>
      <c r="O36" s="2"/>
      <c r="P36" s="2"/>
      <c r="Q36" s="2"/>
      <c r="R36" s="2"/>
      <c r="S36" s="2"/>
      <c r="T36" s="2">
        <v>290</v>
      </c>
      <c r="U36" s="2"/>
      <c r="V36" s="2"/>
      <c r="W36" s="2">
        <v>80</v>
      </c>
      <c r="X36" s="2"/>
      <c r="Y36" s="2"/>
      <c r="Z36" s="2"/>
      <c r="AA36" s="2">
        <v>122</v>
      </c>
      <c r="AB36" s="2" t="s">
        <v>81</v>
      </c>
      <c r="AC36" s="2"/>
      <c r="AD36" s="2"/>
      <c r="AE36" s="2"/>
      <c r="AF36" s="2"/>
      <c r="AG36" s="2">
        <v>512</v>
      </c>
      <c r="AH36" s="2"/>
      <c r="AI36" s="2">
        <v>1.1000000000000001</v>
      </c>
      <c r="AJ36" s="2">
        <v>1690</v>
      </c>
      <c r="AK36" s="2" t="s">
        <v>92</v>
      </c>
      <c r="AL36" s="2">
        <v>443</v>
      </c>
      <c r="AM36" s="2">
        <v>1490</v>
      </c>
      <c r="AN36" s="2">
        <v>401</v>
      </c>
      <c r="AO36" s="2">
        <v>24.6</v>
      </c>
      <c r="AP36" s="2">
        <v>429</v>
      </c>
      <c r="AQ36" s="2">
        <v>113</v>
      </c>
      <c r="AR36" s="2">
        <v>896</v>
      </c>
      <c r="AS36" s="2">
        <v>212</v>
      </c>
      <c r="AT36" s="2">
        <v>727</v>
      </c>
      <c r="AU36" s="2">
        <v>111</v>
      </c>
      <c r="AV36" s="2">
        <v>708</v>
      </c>
      <c r="AW36" s="2"/>
      <c r="AX36" s="2">
        <v>473</v>
      </c>
      <c r="AY36" s="2"/>
      <c r="AZ36" s="2"/>
      <c r="BA36" s="2"/>
      <c r="BB36" s="2"/>
      <c r="BC36" s="2"/>
      <c r="BD36" s="2">
        <v>788</v>
      </c>
      <c r="BE36" s="2">
        <v>150</v>
      </c>
    </row>
    <row r="37" spans="1:57">
      <c r="A37" s="1" t="s">
        <v>95</v>
      </c>
      <c r="B37" s="15"/>
      <c r="C37" s="15"/>
      <c r="D37" s="15"/>
      <c r="E37" s="15"/>
      <c r="F37" s="15"/>
      <c r="G37" s="15"/>
      <c r="H37" s="15"/>
      <c r="I37" s="15"/>
      <c r="J37" s="15"/>
      <c r="K37" s="15"/>
      <c r="L37" s="15"/>
      <c r="M37" s="2"/>
      <c r="N37" s="2"/>
      <c r="O37" s="2"/>
      <c r="P37" s="2"/>
      <c r="Q37" s="2"/>
      <c r="R37" s="2"/>
      <c r="S37" s="2"/>
      <c r="T37" s="2">
        <v>277</v>
      </c>
      <c r="U37" s="2"/>
      <c r="V37" s="2"/>
      <c r="W37" s="2">
        <v>79.7</v>
      </c>
      <c r="X37" s="2"/>
      <c r="Y37" s="2"/>
      <c r="Z37" s="2"/>
      <c r="AA37" s="2">
        <v>124</v>
      </c>
      <c r="AB37" s="2">
        <v>1050</v>
      </c>
      <c r="AC37" s="2"/>
      <c r="AD37" s="2"/>
      <c r="AE37" s="2"/>
      <c r="AF37" s="2"/>
      <c r="AG37" s="2">
        <v>498</v>
      </c>
      <c r="AH37" s="2"/>
      <c r="AI37" s="2">
        <v>1.07</v>
      </c>
      <c r="AJ37" s="2">
        <v>1661</v>
      </c>
      <c r="AK37" s="2">
        <v>3960</v>
      </c>
      <c r="AL37" s="2">
        <v>435</v>
      </c>
      <c r="AM37" s="2">
        <v>1456</v>
      </c>
      <c r="AN37" s="2">
        <v>381</v>
      </c>
      <c r="AO37" s="2">
        <v>23.5</v>
      </c>
      <c r="AP37" s="2">
        <v>433</v>
      </c>
      <c r="AQ37" s="2">
        <v>106</v>
      </c>
      <c r="AR37" s="2">
        <v>847</v>
      </c>
      <c r="AS37" s="2">
        <v>208</v>
      </c>
      <c r="AT37" s="2">
        <v>701</v>
      </c>
      <c r="AU37" s="2">
        <v>106</v>
      </c>
      <c r="AV37" s="2">
        <v>678</v>
      </c>
      <c r="AW37" s="2"/>
      <c r="AX37" s="2">
        <v>479</v>
      </c>
      <c r="AY37" s="2"/>
      <c r="AZ37" s="2"/>
      <c r="BA37" s="2"/>
      <c r="BB37" s="2"/>
      <c r="BC37" s="2"/>
      <c r="BD37" s="2">
        <v>719</v>
      </c>
      <c r="BE37" s="2">
        <v>137</v>
      </c>
    </row>
    <row r="38" spans="1:57">
      <c r="A38" s="1" t="s">
        <v>96</v>
      </c>
      <c r="B38" s="15">
        <v>49.11</v>
      </c>
      <c r="C38" s="15">
        <v>15.49</v>
      </c>
      <c r="D38" s="15">
        <v>11.09</v>
      </c>
      <c r="E38" s="15">
        <v>0.17499999999999999</v>
      </c>
      <c r="F38" s="15">
        <v>8.6999999999999993</v>
      </c>
      <c r="G38" s="15">
        <v>12.86</v>
      </c>
      <c r="H38" s="15">
        <v>1.88</v>
      </c>
      <c r="I38" s="15">
        <v>0.17</v>
      </c>
      <c r="J38" s="15">
        <v>1.012</v>
      </c>
      <c r="K38" s="15">
        <v>0.09</v>
      </c>
      <c r="L38" s="15">
        <v>99.75</v>
      </c>
      <c r="M38" s="2">
        <v>43</v>
      </c>
      <c r="N38" s="2" t="s">
        <v>77</v>
      </c>
      <c r="O38" s="2">
        <v>287</v>
      </c>
      <c r="P38" s="2">
        <v>49</v>
      </c>
      <c r="Q38" s="2">
        <v>124</v>
      </c>
      <c r="R38" s="2">
        <v>17</v>
      </c>
      <c r="S38" s="2">
        <v>47</v>
      </c>
      <c r="T38" s="2">
        <v>380</v>
      </c>
      <c r="U38" s="2">
        <v>47</v>
      </c>
      <c r="V38" s="2">
        <v>130</v>
      </c>
      <c r="W38" s="2">
        <v>140</v>
      </c>
      <c r="X38" s="2">
        <v>70</v>
      </c>
      <c r="Y38" s="2">
        <v>14</v>
      </c>
      <c r="Z38" s="2">
        <v>1</v>
      </c>
      <c r="AA38" s="2" t="s">
        <v>78</v>
      </c>
      <c r="AB38" s="2">
        <v>3</v>
      </c>
      <c r="AC38" s="2">
        <v>5</v>
      </c>
      <c r="AD38" s="2" t="s">
        <v>97</v>
      </c>
      <c r="AE38" s="2" t="s">
        <v>98</v>
      </c>
      <c r="AF38" s="2" t="s">
        <v>99</v>
      </c>
      <c r="AG38" s="2">
        <v>1</v>
      </c>
      <c r="AH38" s="2" t="s">
        <v>98</v>
      </c>
      <c r="AI38" s="2" t="s">
        <v>98</v>
      </c>
      <c r="AJ38" s="2">
        <v>4.9000000000000004</v>
      </c>
      <c r="AK38" s="2">
        <v>11.3</v>
      </c>
      <c r="AL38" s="2">
        <v>1.55</v>
      </c>
      <c r="AM38" s="2">
        <v>7.4</v>
      </c>
      <c r="AN38" s="2">
        <v>2.1</v>
      </c>
      <c r="AO38" s="2">
        <v>0.8</v>
      </c>
      <c r="AP38" s="2">
        <v>2.6</v>
      </c>
      <c r="AQ38" s="2">
        <v>0.5</v>
      </c>
      <c r="AR38" s="2">
        <v>3.1</v>
      </c>
      <c r="AS38" s="2">
        <v>0.7</v>
      </c>
      <c r="AT38" s="2">
        <v>1.9</v>
      </c>
      <c r="AU38" s="2">
        <v>0.28000000000000003</v>
      </c>
      <c r="AV38" s="2">
        <v>1.9</v>
      </c>
      <c r="AW38" s="2">
        <v>0.28999999999999998</v>
      </c>
      <c r="AX38" s="2">
        <v>1.3</v>
      </c>
      <c r="AY38" s="2">
        <v>0.4</v>
      </c>
      <c r="AZ38" s="2" t="s">
        <v>77</v>
      </c>
      <c r="BA38" s="2" t="s">
        <v>100</v>
      </c>
      <c r="BB38" s="2" t="s">
        <v>78</v>
      </c>
      <c r="BC38" s="2" t="s">
        <v>101</v>
      </c>
      <c r="BD38" s="2">
        <v>0.4</v>
      </c>
      <c r="BE38" s="2">
        <v>0.1</v>
      </c>
    </row>
    <row r="39" spans="1:57">
      <c r="A39" s="1" t="s">
        <v>102</v>
      </c>
      <c r="B39" s="15">
        <v>49.2</v>
      </c>
      <c r="C39" s="15">
        <v>15.36</v>
      </c>
      <c r="D39" s="15">
        <v>11.05</v>
      </c>
      <c r="E39" s="15">
        <v>0.17599999999999999</v>
      </c>
      <c r="F39" s="15">
        <v>8.6300000000000008</v>
      </c>
      <c r="G39" s="15">
        <v>12.97</v>
      </c>
      <c r="H39" s="15">
        <v>1.86</v>
      </c>
      <c r="I39" s="15">
        <v>0.17</v>
      </c>
      <c r="J39" s="15">
        <v>1</v>
      </c>
      <c r="K39" s="15">
        <v>0.1</v>
      </c>
      <c r="L39" s="15">
        <v>99.69</v>
      </c>
      <c r="M39" s="2">
        <v>43</v>
      </c>
      <c r="N39" s="2" t="s">
        <v>77</v>
      </c>
      <c r="O39" s="2">
        <v>286</v>
      </c>
      <c r="P39" s="2">
        <v>49</v>
      </c>
      <c r="Q39" s="2">
        <v>124</v>
      </c>
      <c r="R39" s="2">
        <v>17</v>
      </c>
      <c r="S39" s="2">
        <v>46</v>
      </c>
      <c r="T39" s="2">
        <v>380</v>
      </c>
      <c r="U39" s="2">
        <v>48</v>
      </c>
      <c r="V39" s="2">
        <v>140</v>
      </c>
      <c r="W39" s="2">
        <v>140</v>
      </c>
      <c r="X39" s="2">
        <v>70</v>
      </c>
      <c r="Y39" s="2">
        <v>14</v>
      </c>
      <c r="Z39" s="2">
        <v>1</v>
      </c>
      <c r="AA39" s="2" t="s">
        <v>78</v>
      </c>
      <c r="AB39" s="2">
        <v>3</v>
      </c>
      <c r="AC39" s="2">
        <v>5</v>
      </c>
      <c r="AD39" s="2" t="s">
        <v>97</v>
      </c>
      <c r="AE39" s="2" t="s">
        <v>98</v>
      </c>
      <c r="AF39" s="2" t="s">
        <v>99</v>
      </c>
      <c r="AG39" s="2">
        <v>1</v>
      </c>
      <c r="AH39" s="2" t="s">
        <v>98</v>
      </c>
      <c r="AI39" s="2" t="s">
        <v>98</v>
      </c>
      <c r="AJ39" s="2">
        <v>5.0999999999999996</v>
      </c>
      <c r="AK39" s="2">
        <v>11.7</v>
      </c>
      <c r="AL39" s="2">
        <v>1.6</v>
      </c>
      <c r="AM39" s="2">
        <v>7.3</v>
      </c>
      <c r="AN39" s="2">
        <v>2.1</v>
      </c>
      <c r="AO39" s="2">
        <v>0.81</v>
      </c>
      <c r="AP39" s="2">
        <v>2.7</v>
      </c>
      <c r="AQ39" s="2">
        <v>0.5</v>
      </c>
      <c r="AR39" s="2">
        <v>3.1</v>
      </c>
      <c r="AS39" s="2">
        <v>0.7</v>
      </c>
      <c r="AT39" s="2">
        <v>2</v>
      </c>
      <c r="AU39" s="2">
        <v>0.28999999999999998</v>
      </c>
      <c r="AV39" s="2">
        <v>1.9</v>
      </c>
      <c r="AW39" s="2">
        <v>0.3</v>
      </c>
      <c r="AX39" s="2">
        <v>1.3</v>
      </c>
      <c r="AY39" s="2">
        <v>0.4</v>
      </c>
      <c r="AZ39" s="2" t="s">
        <v>77</v>
      </c>
      <c r="BA39" s="2" t="s">
        <v>100</v>
      </c>
      <c r="BB39" s="2" t="s">
        <v>78</v>
      </c>
      <c r="BC39" s="2" t="s">
        <v>101</v>
      </c>
      <c r="BD39" s="2">
        <v>0.4</v>
      </c>
      <c r="BE39" s="2">
        <v>0.1</v>
      </c>
    </row>
    <row r="40" spans="1:57">
      <c r="A40" s="1" t="s">
        <v>103</v>
      </c>
      <c r="B40" s="15">
        <v>0.01</v>
      </c>
      <c r="C40" s="15" t="s">
        <v>104</v>
      </c>
      <c r="D40" s="15">
        <v>0.01</v>
      </c>
      <c r="E40" s="15">
        <v>3.0000000000000001E-3</v>
      </c>
      <c r="F40" s="15" t="s">
        <v>104</v>
      </c>
      <c r="G40" s="15" t="s">
        <v>104</v>
      </c>
      <c r="H40" s="15" t="s">
        <v>104</v>
      </c>
      <c r="I40" s="15" t="s">
        <v>104</v>
      </c>
      <c r="J40" s="15">
        <v>1E-3</v>
      </c>
      <c r="K40" s="15" t="s">
        <v>104</v>
      </c>
      <c r="L40" s="15"/>
      <c r="M40" s="2" t="s">
        <v>77</v>
      </c>
      <c r="N40" s="2" t="s">
        <v>77</v>
      </c>
      <c r="O40" s="2" t="s">
        <v>78</v>
      </c>
      <c r="P40" s="2">
        <v>2</v>
      </c>
      <c r="Q40" s="2" t="s">
        <v>97</v>
      </c>
      <c r="R40" s="2" t="s">
        <v>77</v>
      </c>
      <c r="S40" s="2">
        <v>2</v>
      </c>
      <c r="T40" s="2" t="s">
        <v>91</v>
      </c>
      <c r="U40" s="2" t="s">
        <v>77</v>
      </c>
      <c r="V40" s="2" t="s">
        <v>91</v>
      </c>
      <c r="W40" s="2" t="s">
        <v>105</v>
      </c>
      <c r="X40" s="2" t="s">
        <v>106</v>
      </c>
      <c r="Y40" s="2" t="s">
        <v>77</v>
      </c>
      <c r="Z40" s="2" t="s">
        <v>77</v>
      </c>
      <c r="AA40" s="2" t="s">
        <v>78</v>
      </c>
      <c r="AB40" s="2" t="s">
        <v>97</v>
      </c>
      <c r="AC40" s="2" t="s">
        <v>77</v>
      </c>
      <c r="AD40" s="2" t="s">
        <v>97</v>
      </c>
      <c r="AE40" s="2" t="s">
        <v>98</v>
      </c>
      <c r="AF40" s="2" t="s">
        <v>99</v>
      </c>
      <c r="AG40" s="2" t="s">
        <v>77</v>
      </c>
      <c r="AH40" s="2" t="s">
        <v>98</v>
      </c>
      <c r="AI40" s="2" t="s">
        <v>98</v>
      </c>
      <c r="AJ40" s="2" t="s">
        <v>100</v>
      </c>
      <c r="AK40" s="2" t="s">
        <v>100</v>
      </c>
      <c r="AL40" s="2" t="s">
        <v>107</v>
      </c>
      <c r="AM40" s="2" t="s">
        <v>100</v>
      </c>
      <c r="AN40" s="2" t="s">
        <v>100</v>
      </c>
      <c r="AO40" s="2" t="s">
        <v>107</v>
      </c>
      <c r="AP40" s="2" t="s">
        <v>100</v>
      </c>
      <c r="AQ40" s="2" t="s">
        <v>100</v>
      </c>
      <c r="AR40" s="2" t="s">
        <v>100</v>
      </c>
      <c r="AS40" s="2" t="s">
        <v>100</v>
      </c>
      <c r="AT40" s="2" t="s">
        <v>100</v>
      </c>
      <c r="AU40" s="2" t="s">
        <v>107</v>
      </c>
      <c r="AV40" s="2" t="s">
        <v>100</v>
      </c>
      <c r="AW40" s="2" t="s">
        <v>104</v>
      </c>
      <c r="AX40" s="2" t="s">
        <v>99</v>
      </c>
      <c r="AY40" s="2" t="s">
        <v>100</v>
      </c>
      <c r="AZ40" s="2" t="s">
        <v>77</v>
      </c>
      <c r="BA40" s="2" t="s">
        <v>100</v>
      </c>
      <c r="BB40" s="2" t="s">
        <v>78</v>
      </c>
      <c r="BC40" s="2" t="s">
        <v>101</v>
      </c>
      <c r="BD40" s="2" t="s">
        <v>100</v>
      </c>
      <c r="BE40" s="2" t="s">
        <v>100</v>
      </c>
    </row>
    <row r="41" spans="1:57">
      <c r="A41" s="1" t="s">
        <v>103</v>
      </c>
      <c r="B41" s="15"/>
      <c r="C41" s="15"/>
      <c r="D41" s="15"/>
      <c r="E41" s="15"/>
      <c r="F41" s="15"/>
      <c r="G41" s="15"/>
      <c r="H41" s="15"/>
      <c r="I41" s="15"/>
      <c r="J41" s="15"/>
      <c r="K41" s="15"/>
      <c r="L41" s="15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  <c r="AA41" s="2"/>
      <c r="AB41" s="2"/>
      <c r="AC41" s="2"/>
      <c r="AD41" s="2"/>
      <c r="AE41" s="2"/>
      <c r="AF41" s="2"/>
      <c r="AG41" s="2"/>
      <c r="AH41" s="2"/>
      <c r="AI41" s="2"/>
      <c r="AJ41" s="2"/>
      <c r="AK41" s="2"/>
      <c r="AL41" s="2"/>
      <c r="AM41" s="2"/>
      <c r="AN41" s="2"/>
      <c r="AO41" s="2"/>
      <c r="AP41" s="2"/>
      <c r="AQ41" s="2"/>
      <c r="AR41" s="2"/>
      <c r="AS41" s="2"/>
      <c r="AT41" s="2"/>
      <c r="AU41" s="2"/>
      <c r="AV41" s="2"/>
      <c r="AW41" s="2"/>
      <c r="AX41" s="2"/>
      <c r="AY41" s="2"/>
      <c r="AZ41" s="2"/>
      <c r="BA41" s="2"/>
      <c r="BB41" s="2"/>
      <c r="BC41" s="2"/>
      <c r="BD41" s="2"/>
      <c r="BE41" s="2"/>
    </row>
    <row r="43" spans="1:57">
      <c r="A43" s="6" t="s">
        <v>109</v>
      </c>
    </row>
    <row r="44" spans="1:57">
      <c r="A44" s="1" t="s">
        <v>64</v>
      </c>
      <c r="B44" s="15">
        <v>11.08</v>
      </c>
      <c r="C44" s="15">
        <v>1.88</v>
      </c>
      <c r="D44" s="15">
        <v>0.75</v>
      </c>
      <c r="E44" s="15">
        <v>0.01</v>
      </c>
      <c r="F44" s="15">
        <v>0.34</v>
      </c>
      <c r="G44" s="15">
        <v>43.27</v>
      </c>
      <c r="H44" s="15">
        <v>0.87</v>
      </c>
      <c r="I44" s="15">
        <v>0.53</v>
      </c>
      <c r="J44" s="15">
        <v>0.12</v>
      </c>
      <c r="K44" s="15">
        <v>30.21</v>
      </c>
      <c r="L44" s="15"/>
      <c r="M44" s="2"/>
      <c r="N44" s="2">
        <v>1663</v>
      </c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  <c r="AA44" s="2"/>
      <c r="AB44" s="2"/>
      <c r="AC44" s="2"/>
      <c r="AD44" s="2"/>
      <c r="AE44" s="2"/>
      <c r="AF44" s="2"/>
      <c r="AG44" s="2"/>
      <c r="AH44" s="2"/>
      <c r="AI44" s="2"/>
      <c r="AJ44" s="2"/>
      <c r="AK44" s="2"/>
      <c r="AL44" s="2"/>
      <c r="AM44" s="2"/>
      <c r="AN44" s="2"/>
      <c r="AO44" s="2"/>
      <c r="AP44" s="2"/>
      <c r="AQ44" s="2"/>
      <c r="AR44" s="2"/>
      <c r="AS44" s="2"/>
      <c r="AT44" s="2"/>
      <c r="AU44" s="2"/>
      <c r="AV44" s="2"/>
      <c r="AW44" s="2"/>
      <c r="AX44" s="2"/>
      <c r="AY44" s="2"/>
      <c r="AZ44" s="2"/>
      <c r="BA44" s="2"/>
      <c r="BB44" s="2"/>
      <c r="BC44" s="2"/>
      <c r="BD44" s="2"/>
    </row>
    <row r="45" spans="1:57">
      <c r="A45" s="1" t="s">
        <v>65</v>
      </c>
      <c r="B45" s="15">
        <v>11.2</v>
      </c>
      <c r="C45" s="15">
        <v>1.8</v>
      </c>
      <c r="D45" s="15">
        <v>0.79</v>
      </c>
      <c r="E45" s="15">
        <v>1.1599999999999999E-2</v>
      </c>
      <c r="F45" s="15">
        <v>0.33</v>
      </c>
      <c r="G45" s="15">
        <v>43.6</v>
      </c>
      <c r="H45" s="15">
        <v>0.86</v>
      </c>
      <c r="I45" s="15">
        <v>0.51</v>
      </c>
      <c r="J45" s="15">
        <v>0.11</v>
      </c>
      <c r="K45" s="15">
        <v>30.2</v>
      </c>
      <c r="L45" s="15"/>
      <c r="M45" s="2"/>
      <c r="N45" s="2">
        <v>1740</v>
      </c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  <c r="AA45" s="2"/>
      <c r="AB45" s="2"/>
      <c r="AC45" s="2"/>
      <c r="AD45" s="2"/>
      <c r="AE45" s="2"/>
      <c r="AF45" s="2"/>
      <c r="AG45" s="2"/>
      <c r="AH45" s="2"/>
      <c r="AI45" s="2"/>
      <c r="AJ45" s="2"/>
      <c r="AK45" s="2"/>
      <c r="AL45" s="2"/>
      <c r="AM45" s="2"/>
      <c r="AN45" s="2"/>
      <c r="AO45" s="2"/>
      <c r="AP45" s="2"/>
      <c r="AQ45" s="2"/>
      <c r="AR45" s="2"/>
      <c r="AS45" s="2"/>
      <c r="AT45" s="2"/>
      <c r="AU45" s="2"/>
      <c r="AV45" s="2"/>
      <c r="AW45" s="2"/>
      <c r="AX45" s="2"/>
      <c r="AY45" s="2"/>
      <c r="AZ45" s="2"/>
      <c r="BA45" s="2"/>
      <c r="BB45" s="2"/>
      <c r="BC45" s="2"/>
      <c r="BD45" s="2"/>
    </row>
    <row r="46" spans="1:57">
      <c r="A46" s="1" t="s">
        <v>66</v>
      </c>
      <c r="B46" s="15">
        <v>47.34</v>
      </c>
      <c r="C46" s="15">
        <v>18.87</v>
      </c>
      <c r="D46" s="15">
        <v>9.91</v>
      </c>
      <c r="E46" s="15">
        <v>0.15</v>
      </c>
      <c r="F46" s="15">
        <v>10.06</v>
      </c>
      <c r="G46" s="15">
        <v>11.38</v>
      </c>
      <c r="H46" s="15">
        <v>1.94</v>
      </c>
      <c r="I46" s="15">
        <v>0.22</v>
      </c>
      <c r="J46" s="15">
        <v>0.49</v>
      </c>
      <c r="K46" s="15">
        <v>0.06</v>
      </c>
      <c r="L46" s="15">
        <v>31</v>
      </c>
      <c r="M46" s="2"/>
      <c r="N46" s="2">
        <v>157</v>
      </c>
      <c r="O46" s="2">
        <v>107</v>
      </c>
      <c r="P46" s="2">
        <v>145</v>
      </c>
      <c r="Q46" s="2">
        <v>15</v>
      </c>
      <c r="R46" s="2">
        <v>37</v>
      </c>
      <c r="S46" s="2"/>
      <c r="T46" s="2"/>
      <c r="U46" s="2"/>
      <c r="V46" s="2"/>
      <c r="W46" s="2"/>
      <c r="X46" s="2"/>
      <c r="Y46" s="2"/>
      <c r="Z46" s="2"/>
      <c r="AA46" s="2"/>
      <c r="AB46" s="2"/>
      <c r="AC46" s="2"/>
      <c r="AD46" s="2"/>
      <c r="AE46" s="2"/>
      <c r="AF46" s="2"/>
      <c r="AG46" s="2"/>
      <c r="AH46" s="2"/>
      <c r="AI46" s="2"/>
      <c r="AJ46" s="2"/>
      <c r="AK46" s="2"/>
      <c r="AL46" s="2"/>
      <c r="AM46" s="2"/>
      <c r="AN46" s="2"/>
      <c r="AO46" s="2"/>
      <c r="AP46" s="2"/>
      <c r="AQ46" s="2"/>
      <c r="AR46" s="2"/>
      <c r="AS46" s="2"/>
      <c r="AT46" s="2"/>
      <c r="AU46" s="2"/>
      <c r="AV46" s="2"/>
      <c r="AW46" s="2"/>
      <c r="AX46" s="2"/>
      <c r="AY46" s="2"/>
      <c r="AZ46" s="2"/>
      <c r="BA46" s="2"/>
      <c r="BB46" s="2"/>
      <c r="BC46" s="2"/>
      <c r="BD46" s="2"/>
    </row>
    <row r="47" spans="1:57">
      <c r="A47" s="1" t="s">
        <v>67</v>
      </c>
      <c r="B47" s="15">
        <v>47.15</v>
      </c>
      <c r="C47" s="15">
        <v>18.34</v>
      </c>
      <c r="D47" s="15">
        <v>9.9700000000000006</v>
      </c>
      <c r="E47" s="15">
        <v>0.15</v>
      </c>
      <c r="F47" s="15">
        <v>10.130000000000001</v>
      </c>
      <c r="G47" s="15">
        <v>11.49</v>
      </c>
      <c r="H47" s="15">
        <v>1.89</v>
      </c>
      <c r="I47" s="15">
        <v>0.23400000000000001</v>
      </c>
      <c r="J47" s="15">
        <v>0.48</v>
      </c>
      <c r="K47" s="15">
        <v>7.0000000000000007E-2</v>
      </c>
      <c r="L47" s="15">
        <v>31</v>
      </c>
      <c r="M47" s="2"/>
      <c r="N47" s="2">
        <v>148</v>
      </c>
      <c r="O47" s="2">
        <v>118</v>
      </c>
      <c r="P47" s="2">
        <v>144</v>
      </c>
      <c r="Q47" s="2">
        <v>18</v>
      </c>
      <c r="R47" s="2">
        <v>38</v>
      </c>
      <c r="S47" s="2"/>
      <c r="T47" s="2"/>
      <c r="U47" s="2"/>
      <c r="V47" s="2"/>
      <c r="W47" s="2"/>
      <c r="X47" s="2"/>
      <c r="Y47" s="2"/>
      <c r="Z47" s="2"/>
      <c r="AA47" s="2"/>
      <c r="AB47" s="2"/>
      <c r="AC47" s="2"/>
      <c r="AD47" s="2"/>
      <c r="AE47" s="2"/>
      <c r="AF47" s="2"/>
      <c r="AG47" s="2"/>
      <c r="AH47" s="2"/>
      <c r="AI47" s="2"/>
      <c r="AJ47" s="2"/>
      <c r="AK47" s="2"/>
      <c r="AL47" s="2"/>
      <c r="AM47" s="2"/>
      <c r="AN47" s="2"/>
      <c r="AO47" s="2"/>
      <c r="AP47" s="2"/>
      <c r="AQ47" s="2"/>
      <c r="AR47" s="2"/>
      <c r="AS47" s="2"/>
      <c r="AT47" s="2"/>
      <c r="AU47" s="2"/>
      <c r="AV47" s="2"/>
      <c r="AW47" s="2"/>
      <c r="AX47" s="2"/>
      <c r="AY47" s="2"/>
      <c r="AZ47" s="2"/>
      <c r="BA47" s="2"/>
      <c r="BB47" s="2"/>
      <c r="BC47" s="2"/>
      <c r="BD47" s="2"/>
    </row>
    <row r="48" spans="1:57">
      <c r="A48" s="1" t="s">
        <v>68</v>
      </c>
      <c r="B48" s="15">
        <v>71.25</v>
      </c>
      <c r="C48" s="15">
        <v>12.76</v>
      </c>
      <c r="D48" s="15">
        <v>3.19</v>
      </c>
      <c r="E48" s="15">
        <v>0.14000000000000001</v>
      </c>
      <c r="F48" s="15">
        <v>0.14000000000000001</v>
      </c>
      <c r="G48" s="15">
        <v>0.57999999999999996</v>
      </c>
      <c r="H48" s="15">
        <v>2.5299999999999998</v>
      </c>
      <c r="I48" s="15">
        <v>5.46</v>
      </c>
      <c r="J48" s="15">
        <v>0.28000000000000003</v>
      </c>
      <c r="K48" s="15">
        <v>0.05</v>
      </c>
      <c r="L48" s="15">
        <v>5</v>
      </c>
      <c r="M48" s="2">
        <v>4</v>
      </c>
      <c r="N48" s="2" t="s">
        <v>78</v>
      </c>
      <c r="O48" s="2">
        <v>501</v>
      </c>
      <c r="P48" s="2">
        <v>42</v>
      </c>
      <c r="Q48" s="2">
        <v>44</v>
      </c>
      <c r="R48" s="2">
        <v>400</v>
      </c>
      <c r="S48" s="2"/>
      <c r="T48" s="2"/>
      <c r="U48" s="2"/>
      <c r="V48" s="2"/>
      <c r="W48" s="2"/>
      <c r="X48" s="2"/>
      <c r="Y48" s="2"/>
      <c r="Z48" s="2"/>
      <c r="AA48" s="2"/>
      <c r="AB48" s="2"/>
      <c r="AC48" s="2"/>
      <c r="AD48" s="2"/>
      <c r="AE48" s="2"/>
      <c r="AF48" s="2"/>
      <c r="AG48" s="2"/>
      <c r="AH48" s="2"/>
      <c r="AI48" s="2"/>
      <c r="AJ48" s="2"/>
      <c r="AK48" s="2"/>
      <c r="AL48" s="2"/>
      <c r="AM48" s="2"/>
      <c r="AN48" s="2"/>
      <c r="AO48" s="2"/>
      <c r="AP48" s="2"/>
      <c r="AQ48" s="2"/>
      <c r="AR48" s="2"/>
      <c r="AS48" s="2"/>
      <c r="AT48" s="2"/>
      <c r="AU48" s="2"/>
      <c r="AV48" s="2"/>
      <c r="AW48" s="2"/>
      <c r="AX48" s="2"/>
      <c r="AY48" s="2"/>
      <c r="AZ48" s="2"/>
      <c r="BA48" s="2"/>
      <c r="BB48" s="2"/>
      <c r="BC48" s="2"/>
      <c r="BD48" s="2"/>
    </row>
    <row r="49" spans="1:56">
      <c r="A49" s="1" t="s">
        <v>69</v>
      </c>
      <c r="B49" s="15">
        <v>72.8</v>
      </c>
      <c r="C49" s="15">
        <v>13</v>
      </c>
      <c r="D49" s="15">
        <v>3.21</v>
      </c>
      <c r="E49" s="15">
        <v>0.14000000000000001</v>
      </c>
      <c r="F49" s="15">
        <v>0.16</v>
      </c>
      <c r="G49" s="15">
        <v>0.59</v>
      </c>
      <c r="H49" s="15">
        <v>2.57</v>
      </c>
      <c r="I49" s="15">
        <v>5.43</v>
      </c>
      <c r="J49" s="15">
        <v>0.3</v>
      </c>
      <c r="K49" s="15">
        <v>0.05</v>
      </c>
      <c r="L49" s="15">
        <v>5</v>
      </c>
      <c r="M49" s="2">
        <v>4</v>
      </c>
      <c r="N49" s="2">
        <v>5</v>
      </c>
      <c r="O49" s="2">
        <v>506</v>
      </c>
      <c r="P49" s="2">
        <v>43</v>
      </c>
      <c r="Q49" s="2">
        <v>43</v>
      </c>
      <c r="R49" s="2">
        <v>403</v>
      </c>
      <c r="S49" s="2"/>
      <c r="T49" s="2"/>
      <c r="U49" s="2"/>
      <c r="V49" s="2"/>
      <c r="W49" s="2"/>
      <c r="X49" s="2"/>
      <c r="Y49" s="2"/>
      <c r="Z49" s="2"/>
      <c r="AA49" s="2"/>
      <c r="AB49" s="2"/>
      <c r="AC49" s="2"/>
      <c r="AD49" s="2"/>
      <c r="AE49" s="2"/>
      <c r="AF49" s="2"/>
      <c r="AG49" s="2"/>
      <c r="AH49" s="2"/>
      <c r="AI49" s="2"/>
      <c r="AJ49" s="2"/>
      <c r="AK49" s="2"/>
      <c r="AL49" s="2"/>
      <c r="AM49" s="2"/>
      <c r="AN49" s="2"/>
      <c r="AO49" s="2"/>
      <c r="AP49" s="2"/>
      <c r="AQ49" s="2"/>
      <c r="AR49" s="2"/>
      <c r="AS49" s="2"/>
      <c r="AT49" s="2"/>
      <c r="AU49" s="2"/>
      <c r="AV49" s="2"/>
      <c r="AW49" s="2"/>
      <c r="AX49" s="2"/>
      <c r="AY49" s="2"/>
      <c r="AZ49" s="2"/>
      <c r="BA49" s="2"/>
      <c r="BB49" s="2"/>
      <c r="BC49" s="2"/>
      <c r="BD49" s="2"/>
    </row>
    <row r="50" spans="1:56">
      <c r="A50" s="1" t="s">
        <v>74</v>
      </c>
      <c r="B50" s="15">
        <v>50</v>
      </c>
      <c r="C50" s="15">
        <v>20.27</v>
      </c>
      <c r="D50" s="15">
        <v>6.28</v>
      </c>
      <c r="E50" s="15">
        <v>0.11</v>
      </c>
      <c r="F50" s="15">
        <v>0.5</v>
      </c>
      <c r="G50" s="15">
        <v>8.1300000000000008</v>
      </c>
      <c r="H50" s="15">
        <v>6.85</v>
      </c>
      <c r="I50" s="15">
        <v>1.62</v>
      </c>
      <c r="J50" s="15">
        <v>0.28999999999999998</v>
      </c>
      <c r="K50" s="15">
        <v>0.13</v>
      </c>
      <c r="L50" s="15" t="s">
        <v>77</v>
      </c>
      <c r="M50" s="2">
        <v>3</v>
      </c>
      <c r="N50" s="2">
        <v>6</v>
      </c>
      <c r="O50" s="2">
        <v>339</v>
      </c>
      <c r="P50" s="2">
        <v>1192</v>
      </c>
      <c r="Q50" s="2">
        <v>112</v>
      </c>
      <c r="R50" s="2">
        <v>528</v>
      </c>
      <c r="S50" s="2"/>
      <c r="T50" s="2"/>
      <c r="U50" s="2"/>
      <c r="V50" s="2"/>
      <c r="W50" s="2">
        <v>90</v>
      </c>
      <c r="X50" s="2">
        <v>33</v>
      </c>
      <c r="Y50" s="2"/>
      <c r="Z50" s="2"/>
      <c r="AA50" s="2">
        <v>52</v>
      </c>
      <c r="AB50" s="2">
        <v>12</v>
      </c>
      <c r="AC50" s="2"/>
      <c r="AD50" s="2"/>
      <c r="AE50" s="2"/>
      <c r="AF50" s="2"/>
      <c r="AG50" s="2"/>
      <c r="AH50" s="2">
        <v>1.5</v>
      </c>
      <c r="AI50" s="2">
        <v>58.1</v>
      </c>
      <c r="AJ50" s="2">
        <v>121</v>
      </c>
      <c r="AK50" s="2">
        <v>14.7</v>
      </c>
      <c r="AL50" s="2">
        <v>58.8</v>
      </c>
      <c r="AM50" s="2">
        <v>13.1</v>
      </c>
      <c r="AN50" s="2">
        <v>2</v>
      </c>
      <c r="AO50" s="2">
        <v>14</v>
      </c>
      <c r="AP50" s="2">
        <v>2.7</v>
      </c>
      <c r="AQ50" s="2">
        <v>19</v>
      </c>
      <c r="AR50" s="2">
        <v>4.4000000000000004</v>
      </c>
      <c r="AS50" s="2">
        <v>14.6</v>
      </c>
      <c r="AT50" s="2">
        <v>2.21</v>
      </c>
      <c r="AU50" s="2">
        <v>14.8</v>
      </c>
      <c r="AV50" s="2">
        <v>2.17</v>
      </c>
      <c r="AW50" s="2">
        <v>9.6999999999999993</v>
      </c>
      <c r="AX50" s="2"/>
      <c r="AY50" s="2"/>
      <c r="AZ50" s="2"/>
      <c r="BA50" s="2">
        <v>10</v>
      </c>
      <c r="BB50" s="2"/>
      <c r="BC50" s="2">
        <v>1.4</v>
      </c>
      <c r="BD50" s="2">
        <v>0.8</v>
      </c>
    </row>
    <row r="51" spans="1:56">
      <c r="A51" s="1" t="s">
        <v>75</v>
      </c>
      <c r="B51" s="15">
        <v>49.9</v>
      </c>
      <c r="C51" s="15">
        <v>20.69</v>
      </c>
      <c r="D51" s="15">
        <v>6.21</v>
      </c>
      <c r="E51" s="15">
        <v>0.108</v>
      </c>
      <c r="F51" s="15">
        <v>0.54</v>
      </c>
      <c r="G51" s="15">
        <v>8.0500000000000007</v>
      </c>
      <c r="H51" s="15">
        <v>7.1</v>
      </c>
      <c r="I51" s="15">
        <v>1.66</v>
      </c>
      <c r="J51" s="15">
        <v>0.28699999999999998</v>
      </c>
      <c r="K51" s="15">
        <v>0.13100000000000001</v>
      </c>
      <c r="L51" s="15">
        <v>1.1000000000000001</v>
      </c>
      <c r="M51" s="2">
        <v>2.6</v>
      </c>
      <c r="N51" s="2">
        <v>8</v>
      </c>
      <c r="O51" s="2">
        <v>340</v>
      </c>
      <c r="P51" s="2">
        <v>1191</v>
      </c>
      <c r="Q51" s="2">
        <v>119</v>
      </c>
      <c r="R51" s="2">
        <v>517</v>
      </c>
      <c r="S51" s="2"/>
      <c r="T51" s="2"/>
      <c r="U51" s="2"/>
      <c r="V51" s="2"/>
      <c r="W51" s="2">
        <v>93</v>
      </c>
      <c r="X51" s="2">
        <v>35</v>
      </c>
      <c r="Y51" s="2"/>
      <c r="Z51" s="2"/>
      <c r="AA51" s="2">
        <v>55</v>
      </c>
      <c r="AB51" s="2">
        <v>13</v>
      </c>
      <c r="AC51" s="2"/>
      <c r="AD51" s="2"/>
      <c r="AE51" s="2"/>
      <c r="AF51" s="2"/>
      <c r="AG51" s="2"/>
      <c r="AH51" s="2">
        <v>1.5</v>
      </c>
      <c r="AI51" s="2">
        <v>58</v>
      </c>
      <c r="AJ51" s="2">
        <v>122</v>
      </c>
      <c r="AK51" s="2">
        <v>15</v>
      </c>
      <c r="AL51" s="2">
        <v>57</v>
      </c>
      <c r="AM51" s="2">
        <v>12.7</v>
      </c>
      <c r="AN51" s="2">
        <v>2</v>
      </c>
      <c r="AO51" s="2">
        <v>14</v>
      </c>
      <c r="AP51" s="2">
        <v>2.6</v>
      </c>
      <c r="AQ51" s="2">
        <v>18.2</v>
      </c>
      <c r="AR51" s="2">
        <v>4.3</v>
      </c>
      <c r="AS51" s="2">
        <v>14.2</v>
      </c>
      <c r="AT51" s="2">
        <v>2.2999999999999998</v>
      </c>
      <c r="AU51" s="2">
        <v>14.8</v>
      </c>
      <c r="AV51" s="2">
        <v>2.1</v>
      </c>
      <c r="AW51" s="2">
        <v>10.6</v>
      </c>
      <c r="AX51" s="2"/>
      <c r="AY51" s="2"/>
      <c r="AZ51" s="2"/>
      <c r="BA51" s="2">
        <v>10</v>
      </c>
      <c r="BB51" s="2"/>
      <c r="BC51" s="2">
        <v>1.4</v>
      </c>
      <c r="BD51" s="2">
        <v>0.8</v>
      </c>
    </row>
    <row r="52" spans="1:56">
      <c r="A52" s="1" t="s">
        <v>76</v>
      </c>
      <c r="B52" s="15">
        <v>48.09</v>
      </c>
      <c r="C52" s="15">
        <v>15.42</v>
      </c>
      <c r="D52" s="15">
        <v>11.37</v>
      </c>
      <c r="E52" s="15">
        <v>0.17</v>
      </c>
      <c r="F52" s="15">
        <v>9.5500000000000007</v>
      </c>
      <c r="G52" s="15">
        <v>13.46</v>
      </c>
      <c r="H52" s="15">
        <v>1.83</v>
      </c>
      <c r="I52" s="15">
        <v>0.01</v>
      </c>
      <c r="J52" s="15">
        <v>0.96</v>
      </c>
      <c r="K52" s="15">
        <v>0.02</v>
      </c>
      <c r="L52" s="15">
        <v>43</v>
      </c>
      <c r="M52" s="2" t="s">
        <v>77</v>
      </c>
      <c r="N52" s="2">
        <v>338</v>
      </c>
      <c r="O52" s="2">
        <v>9</v>
      </c>
      <c r="P52" s="2">
        <v>109</v>
      </c>
      <c r="Q52" s="2">
        <v>13</v>
      </c>
      <c r="R52" s="2">
        <v>16</v>
      </c>
      <c r="S52" s="2">
        <v>380</v>
      </c>
      <c r="T52" s="2">
        <v>53</v>
      </c>
      <c r="U52" s="2">
        <v>160</v>
      </c>
      <c r="V52" s="2"/>
      <c r="W52" s="2">
        <v>70</v>
      </c>
      <c r="X52" s="2">
        <v>15</v>
      </c>
      <c r="Y52" s="2"/>
      <c r="Z52" s="2"/>
      <c r="AA52" s="2"/>
      <c r="AB52" s="2"/>
      <c r="AC52" s="2"/>
      <c r="AD52" s="2"/>
      <c r="AE52" s="2"/>
      <c r="AF52" s="2"/>
      <c r="AG52" s="2">
        <v>0.5</v>
      </c>
      <c r="AH52" s="2"/>
      <c r="AI52" s="2">
        <v>0.7</v>
      </c>
      <c r="AJ52" s="2">
        <v>1.9</v>
      </c>
      <c r="AK52" s="2"/>
      <c r="AL52" s="2">
        <v>2.5</v>
      </c>
      <c r="AM52" s="2">
        <v>1.2</v>
      </c>
      <c r="AN52" s="2">
        <v>0.56000000000000005</v>
      </c>
      <c r="AO52" s="2"/>
      <c r="AP52" s="2"/>
      <c r="AQ52" s="2"/>
      <c r="AR52" s="2"/>
      <c r="AS52" s="2"/>
      <c r="AT52" s="2"/>
      <c r="AU52" s="2">
        <v>1.8</v>
      </c>
      <c r="AV52" s="2">
        <v>0.3</v>
      </c>
      <c r="AW52" s="2">
        <v>0.6</v>
      </c>
      <c r="AX52" s="2"/>
      <c r="AY52" s="2"/>
      <c r="AZ52" s="2"/>
      <c r="BA52" s="2" t="s">
        <v>78</v>
      </c>
      <c r="BB52" s="2"/>
      <c r="BC52" s="2"/>
      <c r="BD52" s="2"/>
    </row>
    <row r="53" spans="1:56">
      <c r="A53" s="1" t="s">
        <v>79</v>
      </c>
      <c r="B53" s="15">
        <v>47.96</v>
      </c>
      <c r="C53" s="15">
        <v>15.5</v>
      </c>
      <c r="D53" s="15">
        <v>11.3</v>
      </c>
      <c r="E53" s="15">
        <v>0.17499999999999999</v>
      </c>
      <c r="F53" s="15">
        <v>9.6999999999999993</v>
      </c>
      <c r="G53" s="15">
        <v>13.3</v>
      </c>
      <c r="H53" s="15">
        <v>1.82</v>
      </c>
      <c r="I53" s="15">
        <v>0.03</v>
      </c>
      <c r="J53" s="15">
        <v>0.96</v>
      </c>
      <c r="K53" s="15">
        <v>2.1000000000000001E-2</v>
      </c>
      <c r="L53" s="15">
        <v>44</v>
      </c>
      <c r="M53" s="2">
        <v>0.57999999999999996</v>
      </c>
      <c r="N53" s="2">
        <v>310</v>
      </c>
      <c r="O53" s="2">
        <v>6</v>
      </c>
      <c r="P53" s="2">
        <v>110</v>
      </c>
      <c r="Q53" s="2">
        <v>16</v>
      </c>
      <c r="R53" s="2">
        <v>18</v>
      </c>
      <c r="S53" s="2">
        <v>370</v>
      </c>
      <c r="T53" s="2">
        <v>52</v>
      </c>
      <c r="U53" s="2">
        <v>170</v>
      </c>
      <c r="V53" s="2"/>
      <c r="W53" s="2">
        <v>70</v>
      </c>
      <c r="X53" s="2">
        <v>16</v>
      </c>
      <c r="Y53" s="2"/>
      <c r="Z53" s="2"/>
      <c r="AA53" s="2"/>
      <c r="AB53" s="2"/>
      <c r="AC53" s="2"/>
      <c r="AD53" s="2"/>
      <c r="AE53" s="2"/>
      <c r="AF53" s="2"/>
      <c r="AG53" s="2">
        <v>0.57999999999999996</v>
      </c>
      <c r="AH53" s="2"/>
      <c r="AI53" s="2">
        <v>0.63</v>
      </c>
      <c r="AJ53" s="2">
        <v>1.9</v>
      </c>
      <c r="AK53" s="2"/>
      <c r="AL53" s="2">
        <v>2.5</v>
      </c>
      <c r="AM53" s="2">
        <v>1.1000000000000001</v>
      </c>
      <c r="AN53" s="2">
        <v>0.55000000000000004</v>
      </c>
      <c r="AO53" s="2"/>
      <c r="AP53" s="2"/>
      <c r="AQ53" s="2"/>
      <c r="AR53" s="2"/>
      <c r="AS53" s="2"/>
      <c r="AT53" s="2"/>
      <c r="AU53" s="2">
        <v>1.7</v>
      </c>
      <c r="AV53" s="2">
        <v>0.3</v>
      </c>
      <c r="AW53" s="2">
        <v>0.6</v>
      </c>
      <c r="AX53" s="2"/>
      <c r="AY53" s="2"/>
      <c r="AZ53" s="2"/>
      <c r="BA53" s="2">
        <v>3</v>
      </c>
      <c r="BB53" s="2"/>
      <c r="BC53" s="2"/>
      <c r="BD53" s="2"/>
    </row>
    <row r="54" spans="1:56">
      <c r="A54" s="1" t="s">
        <v>80</v>
      </c>
      <c r="B54" s="15"/>
      <c r="C54" s="15"/>
      <c r="D54" s="15"/>
      <c r="E54" s="15"/>
      <c r="F54" s="15"/>
      <c r="G54" s="15"/>
      <c r="H54" s="15"/>
      <c r="I54" s="15"/>
      <c r="J54" s="15"/>
      <c r="K54" s="15"/>
      <c r="L54" s="15"/>
      <c r="M54" s="2"/>
      <c r="N54" s="2"/>
      <c r="O54" s="2"/>
      <c r="P54" s="2"/>
      <c r="Q54" s="2"/>
      <c r="R54" s="2"/>
      <c r="S54" s="2">
        <v>60</v>
      </c>
      <c r="T54" s="2"/>
      <c r="U54" s="2"/>
      <c r="V54" s="2"/>
      <c r="W54" s="2">
        <v>1050</v>
      </c>
      <c r="X54" s="2">
        <v>94</v>
      </c>
      <c r="Y54" s="2"/>
      <c r="Z54" s="2"/>
      <c r="AA54" s="2" t="s">
        <v>81</v>
      </c>
      <c r="AB54" s="2">
        <v>213</v>
      </c>
      <c r="AC54" s="2"/>
      <c r="AD54" s="2"/>
      <c r="AE54" s="2"/>
      <c r="AF54" s="2" t="s">
        <v>81</v>
      </c>
      <c r="AG54" s="2">
        <v>4.5999999999999996</v>
      </c>
      <c r="AH54" s="2">
        <v>273</v>
      </c>
      <c r="AI54" s="2">
        <v>30.6</v>
      </c>
      <c r="AJ54" s="2">
        <v>102</v>
      </c>
      <c r="AK54" s="2">
        <v>9.9</v>
      </c>
      <c r="AL54" s="2">
        <v>26.3</v>
      </c>
      <c r="AM54" s="2">
        <v>7.2</v>
      </c>
      <c r="AN54" s="2"/>
      <c r="AO54" s="2">
        <v>4.5</v>
      </c>
      <c r="AP54" s="2"/>
      <c r="AQ54" s="2"/>
      <c r="AR54" s="2"/>
      <c r="AS54" s="2"/>
      <c r="AT54" s="2"/>
      <c r="AU54" s="2"/>
      <c r="AV54" s="2"/>
      <c r="AW54" s="2"/>
      <c r="AX54" s="2">
        <v>84.6</v>
      </c>
      <c r="AY54" s="2">
        <v>325</v>
      </c>
      <c r="AZ54" s="2">
        <v>34.4</v>
      </c>
      <c r="BA54" s="2"/>
      <c r="BB54" s="2"/>
      <c r="BC54" s="2"/>
      <c r="BD54" s="2">
        <v>19.8</v>
      </c>
    </row>
    <row r="55" spans="1:56">
      <c r="A55" s="1" t="s">
        <v>82</v>
      </c>
      <c r="B55" s="15"/>
      <c r="C55" s="15"/>
      <c r="D55" s="15"/>
      <c r="E55" s="15"/>
      <c r="F55" s="15"/>
      <c r="G55" s="15"/>
      <c r="H55" s="15"/>
      <c r="I55" s="15"/>
      <c r="J55" s="15"/>
      <c r="K55" s="15"/>
      <c r="L55" s="15"/>
      <c r="M55" s="2"/>
      <c r="N55" s="2"/>
      <c r="O55" s="2"/>
      <c r="P55" s="2"/>
      <c r="Q55" s="2"/>
      <c r="R55" s="2"/>
      <c r="S55" s="2">
        <v>56</v>
      </c>
      <c r="T55" s="2"/>
      <c r="U55" s="2"/>
      <c r="V55" s="2"/>
      <c r="W55" s="2">
        <v>1050</v>
      </c>
      <c r="X55" s="2">
        <v>99</v>
      </c>
      <c r="Y55" s="2"/>
      <c r="Z55" s="2"/>
      <c r="AA55" s="2">
        <v>8500</v>
      </c>
      <c r="AB55" s="2">
        <v>198</v>
      </c>
      <c r="AC55" s="2"/>
      <c r="AD55" s="2"/>
      <c r="AE55" s="2"/>
      <c r="AF55" s="2">
        <v>1300</v>
      </c>
      <c r="AG55" s="2">
        <v>4.2</v>
      </c>
      <c r="AH55" s="2">
        <v>260</v>
      </c>
      <c r="AI55" s="2">
        <v>30</v>
      </c>
      <c r="AJ55" s="2">
        <v>97</v>
      </c>
      <c r="AK55" s="2">
        <v>9.5</v>
      </c>
      <c r="AL55" s="2">
        <v>25</v>
      </c>
      <c r="AM55" s="2">
        <v>6.6</v>
      </c>
      <c r="AN55" s="2"/>
      <c r="AO55" s="2">
        <v>4.7</v>
      </c>
      <c r="AP55" s="2"/>
      <c r="AQ55" s="2"/>
      <c r="AR55" s="2"/>
      <c r="AS55" s="2"/>
      <c r="AT55" s="2"/>
      <c r="AU55" s="2"/>
      <c r="AV55" s="2"/>
      <c r="AW55" s="2"/>
      <c r="AX55" s="2">
        <v>82</v>
      </c>
      <c r="AY55" s="2">
        <v>320</v>
      </c>
      <c r="AZ55" s="2">
        <v>34</v>
      </c>
      <c r="BA55" s="2"/>
      <c r="BB55" s="2"/>
      <c r="BC55" s="2"/>
      <c r="BD55" s="2">
        <v>20</v>
      </c>
    </row>
    <row r="56" spans="1:56">
      <c r="A56" s="1" t="s">
        <v>83</v>
      </c>
      <c r="B56" s="15"/>
      <c r="C56" s="15"/>
      <c r="D56" s="15"/>
      <c r="E56" s="15"/>
      <c r="F56" s="15"/>
      <c r="G56" s="15"/>
      <c r="H56" s="15"/>
      <c r="I56" s="15"/>
      <c r="J56" s="15"/>
      <c r="K56" s="15"/>
      <c r="L56" s="15"/>
      <c r="M56" s="2"/>
      <c r="N56" s="2"/>
      <c r="O56" s="2"/>
      <c r="P56" s="2"/>
      <c r="Q56" s="2"/>
      <c r="R56" s="2"/>
      <c r="S56" s="2"/>
      <c r="T56" s="2">
        <v>45</v>
      </c>
      <c r="U56" s="2"/>
      <c r="V56" s="2">
        <v>440</v>
      </c>
      <c r="W56" s="2"/>
      <c r="X56" s="2"/>
      <c r="Y56" s="2"/>
      <c r="Z56" s="2"/>
      <c r="AA56" s="2"/>
      <c r="AB56" s="2"/>
      <c r="AC56" s="2">
        <v>20</v>
      </c>
      <c r="AD56" s="2"/>
      <c r="AE56" s="2"/>
      <c r="AF56" s="2"/>
      <c r="AG56" s="2"/>
      <c r="AH56" s="2"/>
      <c r="AI56" s="2">
        <v>795</v>
      </c>
      <c r="AJ56" s="2">
        <v>1410</v>
      </c>
      <c r="AK56" s="2">
        <v>128</v>
      </c>
      <c r="AL56" s="2">
        <v>394</v>
      </c>
      <c r="AM56" s="2">
        <v>51</v>
      </c>
      <c r="AN56" s="2">
        <v>7.99</v>
      </c>
      <c r="AO56" s="2"/>
      <c r="AP56" s="2">
        <v>5.4</v>
      </c>
      <c r="AQ56" s="2">
        <v>32.4</v>
      </c>
      <c r="AR56" s="2">
        <v>6.5</v>
      </c>
      <c r="AS56" s="2">
        <v>19.100000000000001</v>
      </c>
      <c r="AT56" s="2">
        <v>2.77</v>
      </c>
      <c r="AU56" s="2">
        <v>18</v>
      </c>
      <c r="AV56" s="2">
        <v>2.7</v>
      </c>
      <c r="AW56" s="2"/>
      <c r="AX56" s="2"/>
      <c r="AY56" s="2"/>
      <c r="AZ56" s="2"/>
      <c r="BA56" s="2"/>
      <c r="BB56" s="2"/>
      <c r="BC56" s="2">
        <v>37.299999999999997</v>
      </c>
      <c r="BD56" s="2">
        <v>402</v>
      </c>
    </row>
    <row r="57" spans="1:56">
      <c r="A57" s="1" t="s">
        <v>84</v>
      </c>
      <c r="B57" s="15"/>
      <c r="C57" s="15"/>
      <c r="D57" s="15"/>
      <c r="E57" s="15"/>
      <c r="F57" s="15"/>
      <c r="G57" s="15"/>
      <c r="H57" s="15"/>
      <c r="I57" s="15"/>
      <c r="J57" s="15"/>
      <c r="K57" s="15"/>
      <c r="L57" s="15"/>
      <c r="M57" s="2"/>
      <c r="N57" s="2"/>
      <c r="O57" s="2"/>
      <c r="P57" s="2"/>
      <c r="Q57" s="2"/>
      <c r="R57" s="2"/>
      <c r="S57" s="2"/>
      <c r="T57" s="2">
        <v>47</v>
      </c>
      <c r="U57" s="2"/>
      <c r="V57" s="2">
        <v>420</v>
      </c>
      <c r="W57" s="2"/>
      <c r="X57" s="2"/>
      <c r="Y57" s="2"/>
      <c r="Z57" s="2"/>
      <c r="AA57" s="2"/>
      <c r="AB57" s="2"/>
      <c r="AC57" s="2">
        <v>21</v>
      </c>
      <c r="AD57" s="2"/>
      <c r="AE57" s="2"/>
      <c r="AF57" s="2"/>
      <c r="AG57" s="2"/>
      <c r="AH57" s="2"/>
      <c r="AI57" s="2">
        <v>789</v>
      </c>
      <c r="AJ57" s="2">
        <v>1331</v>
      </c>
      <c r="AK57" s="2">
        <v>127</v>
      </c>
      <c r="AL57" s="2">
        <v>378</v>
      </c>
      <c r="AM57" s="2">
        <v>48</v>
      </c>
      <c r="AN57" s="2">
        <v>7.77</v>
      </c>
      <c r="AO57" s="2"/>
      <c r="AP57" s="2">
        <v>5.37</v>
      </c>
      <c r="AQ57" s="2">
        <v>32.1</v>
      </c>
      <c r="AR57" s="2">
        <v>6.34</v>
      </c>
      <c r="AS57" s="2">
        <v>18.7</v>
      </c>
      <c r="AT57" s="2">
        <v>2.66</v>
      </c>
      <c r="AU57" s="2">
        <v>17.600000000000001</v>
      </c>
      <c r="AV57" s="2">
        <v>2.58</v>
      </c>
      <c r="AW57" s="2"/>
      <c r="AX57" s="2"/>
      <c r="AY57" s="2"/>
      <c r="AZ57" s="2"/>
      <c r="BA57" s="2"/>
      <c r="BB57" s="2"/>
      <c r="BC57" s="2">
        <v>37.1</v>
      </c>
      <c r="BD57" s="2">
        <v>396</v>
      </c>
    </row>
    <row r="58" spans="1:56">
      <c r="A58" s="1" t="s">
        <v>85</v>
      </c>
      <c r="B58" s="15"/>
      <c r="C58" s="15"/>
      <c r="D58" s="15"/>
      <c r="E58" s="15"/>
      <c r="F58" s="15"/>
      <c r="G58" s="15"/>
      <c r="H58" s="15"/>
      <c r="I58" s="15"/>
      <c r="J58" s="15"/>
      <c r="K58" s="15"/>
      <c r="L58" s="15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>
        <v>390</v>
      </c>
      <c r="AB58" s="2"/>
      <c r="AC58" s="2"/>
      <c r="AD58" s="2"/>
      <c r="AE58" s="2"/>
      <c r="AF58" s="2"/>
      <c r="AG58" s="2"/>
      <c r="AH58" s="2">
        <v>11.4</v>
      </c>
      <c r="AI58" s="2" t="s">
        <v>86</v>
      </c>
      <c r="AJ58" s="2">
        <v>410</v>
      </c>
      <c r="AK58" s="2">
        <v>735</v>
      </c>
      <c r="AL58" s="2" t="s">
        <v>86</v>
      </c>
      <c r="AM58" s="2" t="s">
        <v>81</v>
      </c>
      <c r="AN58" s="2">
        <v>19.100000000000001</v>
      </c>
      <c r="AO58" s="2" t="s">
        <v>81</v>
      </c>
      <c r="AP58" s="2">
        <v>493</v>
      </c>
      <c r="AQ58" s="2" t="s">
        <v>81</v>
      </c>
      <c r="AR58" s="2">
        <v>594</v>
      </c>
      <c r="AS58" s="2" t="s">
        <v>81</v>
      </c>
      <c r="AT58" s="2">
        <v>269</v>
      </c>
      <c r="AU58" s="2" t="s">
        <v>81</v>
      </c>
      <c r="AV58" s="2">
        <v>258</v>
      </c>
      <c r="AW58" s="2"/>
      <c r="AX58" s="2"/>
      <c r="AY58" s="2"/>
      <c r="AZ58" s="2"/>
      <c r="BA58" s="2"/>
      <c r="BB58" s="2"/>
      <c r="BC58" s="2">
        <v>68.8</v>
      </c>
      <c r="BD58" s="2"/>
    </row>
    <row r="59" spans="1:56">
      <c r="A59" s="1" t="s">
        <v>87</v>
      </c>
      <c r="B59" s="15"/>
      <c r="C59" s="15"/>
      <c r="D59" s="15"/>
      <c r="E59" s="15"/>
      <c r="F59" s="15"/>
      <c r="G59" s="15"/>
      <c r="H59" s="15"/>
      <c r="I59" s="15"/>
      <c r="J59" s="15"/>
      <c r="K59" s="15"/>
      <c r="L59" s="15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2">
        <v>369.42</v>
      </c>
      <c r="AB59" s="2"/>
      <c r="AC59" s="2"/>
      <c r="AD59" s="2"/>
      <c r="AE59" s="2"/>
      <c r="AF59" s="2"/>
      <c r="AG59" s="2"/>
      <c r="AH59" s="2">
        <v>11.88</v>
      </c>
      <c r="AI59" s="2">
        <v>1960</v>
      </c>
      <c r="AJ59" s="2">
        <v>432</v>
      </c>
      <c r="AK59" s="2">
        <v>737</v>
      </c>
      <c r="AL59" s="2">
        <v>3429</v>
      </c>
      <c r="AM59" s="2">
        <v>1725</v>
      </c>
      <c r="AN59" s="2">
        <v>18.91</v>
      </c>
      <c r="AO59" s="2">
        <v>2168</v>
      </c>
      <c r="AP59" s="2">
        <v>468</v>
      </c>
      <c r="AQ59" s="2">
        <v>3224</v>
      </c>
      <c r="AR59" s="2">
        <v>560</v>
      </c>
      <c r="AS59" s="2">
        <v>1750</v>
      </c>
      <c r="AT59" s="2">
        <v>271</v>
      </c>
      <c r="AU59" s="2">
        <v>1844</v>
      </c>
      <c r="AV59" s="2">
        <v>264</v>
      </c>
      <c r="AW59" s="2"/>
      <c r="AX59" s="2"/>
      <c r="AY59" s="2"/>
      <c r="AZ59" s="2"/>
      <c r="BA59" s="2"/>
      <c r="BB59" s="2"/>
      <c r="BC59" s="2">
        <v>67</v>
      </c>
      <c r="BD59" s="2"/>
    </row>
    <row r="60" spans="1:56">
      <c r="A60" s="1" t="s">
        <v>88</v>
      </c>
      <c r="B60" s="15"/>
      <c r="C60" s="15"/>
      <c r="D60" s="15"/>
      <c r="E60" s="15"/>
      <c r="F60" s="15"/>
      <c r="G60" s="15"/>
      <c r="H60" s="15"/>
      <c r="I60" s="15"/>
      <c r="J60" s="15"/>
      <c r="K60" s="15"/>
      <c r="L60" s="15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  <c r="AA60" s="2"/>
      <c r="AB60" s="2" t="s">
        <v>81</v>
      </c>
      <c r="AC60" s="2"/>
      <c r="AD60" s="2"/>
      <c r="AE60" s="2"/>
      <c r="AF60" s="2"/>
      <c r="AG60" s="2"/>
      <c r="AH60" s="2"/>
      <c r="AI60" s="2"/>
      <c r="AJ60" s="2"/>
      <c r="AK60" s="2"/>
      <c r="AL60" s="2"/>
      <c r="AM60" s="2"/>
      <c r="AN60" s="2"/>
      <c r="AO60" s="2"/>
      <c r="AP60" s="2"/>
      <c r="AQ60" s="2"/>
      <c r="AR60" s="2"/>
      <c r="AS60" s="2"/>
      <c r="AT60" s="2"/>
      <c r="AU60" s="2"/>
      <c r="AV60" s="2"/>
      <c r="AW60" s="2"/>
      <c r="AX60" s="2"/>
      <c r="AY60" s="2"/>
      <c r="AZ60" s="2"/>
      <c r="BA60" s="2"/>
      <c r="BB60" s="2"/>
      <c r="BC60" s="2"/>
      <c r="BD60" s="2"/>
    </row>
    <row r="61" spans="1:56">
      <c r="A61" s="1" t="s">
        <v>89</v>
      </c>
      <c r="B61" s="15"/>
      <c r="C61" s="15"/>
      <c r="D61" s="15"/>
      <c r="E61" s="15"/>
      <c r="F61" s="15"/>
      <c r="G61" s="15"/>
      <c r="H61" s="15"/>
      <c r="I61" s="15"/>
      <c r="J61" s="15"/>
      <c r="K61" s="15"/>
      <c r="L61" s="15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  <c r="AA61" s="2"/>
      <c r="AB61" s="2">
        <v>978</v>
      </c>
      <c r="AC61" s="2"/>
      <c r="AD61" s="2"/>
      <c r="AE61" s="2"/>
      <c r="AF61" s="2"/>
      <c r="AG61" s="2"/>
      <c r="AH61" s="2"/>
      <c r="AI61" s="2"/>
      <c r="AJ61" s="2"/>
      <c r="AK61" s="2"/>
      <c r="AL61" s="2"/>
      <c r="AM61" s="2"/>
      <c r="AN61" s="2"/>
      <c r="AO61" s="2"/>
      <c r="AP61" s="2"/>
      <c r="AQ61" s="2"/>
      <c r="AR61" s="2"/>
      <c r="AS61" s="2"/>
      <c r="AT61" s="2"/>
      <c r="AU61" s="2"/>
      <c r="AV61" s="2"/>
      <c r="AW61" s="2"/>
      <c r="AX61" s="2"/>
      <c r="AY61" s="2"/>
      <c r="AZ61" s="2"/>
      <c r="BA61" s="2"/>
      <c r="BB61" s="2"/>
      <c r="BC61" s="2"/>
      <c r="BD61" s="2"/>
    </row>
    <row r="62" spans="1:56">
      <c r="A62" s="1" t="s">
        <v>90</v>
      </c>
      <c r="B62" s="15"/>
      <c r="C62" s="15"/>
      <c r="D62" s="15"/>
      <c r="E62" s="15"/>
      <c r="F62" s="15"/>
      <c r="G62" s="15"/>
      <c r="H62" s="15"/>
      <c r="I62" s="15"/>
      <c r="J62" s="15"/>
      <c r="K62" s="15"/>
      <c r="L62" s="15"/>
      <c r="M62" s="2"/>
      <c r="N62" s="2"/>
      <c r="O62" s="2"/>
      <c r="P62" s="2"/>
      <c r="Q62" s="2"/>
      <c r="R62" s="2"/>
      <c r="S62" s="2"/>
      <c r="T62" s="2">
        <v>4</v>
      </c>
      <c r="U62" s="2" t="s">
        <v>91</v>
      </c>
      <c r="V62" s="2">
        <v>20</v>
      </c>
      <c r="W62" s="2">
        <v>470</v>
      </c>
      <c r="X62" s="2"/>
      <c r="Y62" s="2"/>
      <c r="Z62" s="2"/>
      <c r="AA62" s="2">
        <v>65</v>
      </c>
      <c r="AB62" s="2">
        <v>35</v>
      </c>
      <c r="AC62" s="2">
        <v>36</v>
      </c>
      <c r="AD62" s="2"/>
      <c r="AE62" s="2"/>
      <c r="AF62" s="2"/>
      <c r="AG62" s="2"/>
      <c r="AH62" s="2"/>
      <c r="AI62" s="2" t="s">
        <v>86</v>
      </c>
      <c r="AJ62" s="2" t="s">
        <v>92</v>
      </c>
      <c r="AK62" s="2" t="s">
        <v>81</v>
      </c>
      <c r="AL62" s="2" t="s">
        <v>86</v>
      </c>
      <c r="AM62" s="2">
        <v>525</v>
      </c>
      <c r="AN62" s="2">
        <v>88</v>
      </c>
      <c r="AO62" s="2"/>
      <c r="AP62" s="2"/>
      <c r="AQ62" s="2">
        <v>53</v>
      </c>
      <c r="AR62" s="2">
        <v>7.9</v>
      </c>
      <c r="AS62" s="2"/>
      <c r="AT62" s="2"/>
      <c r="AU62" s="2">
        <v>18.2</v>
      </c>
      <c r="AV62" s="2"/>
      <c r="AW62" s="2"/>
      <c r="AX62" s="2"/>
      <c r="AY62" s="2"/>
      <c r="AZ62" s="2"/>
      <c r="BA62" s="2">
        <v>1660</v>
      </c>
      <c r="BB62" s="2"/>
      <c r="BC62" s="2">
        <v>980</v>
      </c>
      <c r="BD62" s="2"/>
    </row>
    <row r="63" spans="1:56">
      <c r="A63" s="1" t="s">
        <v>93</v>
      </c>
      <c r="B63" s="15"/>
      <c r="C63" s="15"/>
      <c r="D63" s="15"/>
      <c r="E63" s="15"/>
      <c r="F63" s="15"/>
      <c r="G63" s="15"/>
      <c r="H63" s="15"/>
      <c r="I63" s="15"/>
      <c r="J63" s="15"/>
      <c r="K63" s="15"/>
      <c r="L63" s="15"/>
      <c r="M63" s="2"/>
      <c r="N63" s="2"/>
      <c r="O63" s="2"/>
      <c r="P63" s="2"/>
      <c r="Q63" s="2"/>
      <c r="R63" s="2"/>
      <c r="S63" s="2"/>
      <c r="T63" s="2">
        <v>7.89</v>
      </c>
      <c r="U63" s="2">
        <v>13.18</v>
      </c>
      <c r="V63" s="2">
        <v>27.37</v>
      </c>
      <c r="W63" s="2">
        <v>469</v>
      </c>
      <c r="X63" s="2"/>
      <c r="Y63" s="2"/>
      <c r="Z63" s="2"/>
      <c r="AA63" s="2">
        <v>67.12</v>
      </c>
      <c r="AB63" s="2">
        <v>31</v>
      </c>
      <c r="AC63" s="2">
        <v>34.4</v>
      </c>
      <c r="AD63" s="2"/>
      <c r="AE63" s="2"/>
      <c r="AF63" s="2"/>
      <c r="AG63" s="2"/>
      <c r="AH63" s="2"/>
      <c r="AI63" s="2">
        <v>21100</v>
      </c>
      <c r="AJ63" s="2">
        <v>27600</v>
      </c>
      <c r="AK63" s="2">
        <v>2300</v>
      </c>
      <c r="AL63" s="2">
        <v>6500</v>
      </c>
      <c r="AM63" s="2">
        <v>539</v>
      </c>
      <c r="AN63" s="2">
        <v>87.22</v>
      </c>
      <c r="AO63" s="2"/>
      <c r="AP63" s="2"/>
      <c r="AQ63" s="2">
        <v>57.63</v>
      </c>
      <c r="AR63" s="2">
        <v>7.86</v>
      </c>
      <c r="AS63" s="2"/>
      <c r="AT63" s="2"/>
      <c r="AU63" s="2">
        <v>17.850000000000001</v>
      </c>
      <c r="AV63" s="2"/>
      <c r="AW63" s="2"/>
      <c r="AX63" s="2"/>
      <c r="AY63" s="2"/>
      <c r="AZ63" s="2"/>
      <c r="BA63" s="2">
        <v>1600</v>
      </c>
      <c r="BB63" s="2"/>
      <c r="BC63" s="2">
        <v>946</v>
      </c>
      <c r="BD63" s="2"/>
    </row>
    <row r="64" spans="1:56">
      <c r="A64" s="1" t="s">
        <v>94</v>
      </c>
      <c r="B64" s="15"/>
      <c r="C64" s="15"/>
      <c r="D64" s="15"/>
      <c r="E64" s="15"/>
      <c r="F64" s="15"/>
      <c r="G64" s="15"/>
      <c r="H64" s="15"/>
      <c r="I64" s="15"/>
      <c r="J64" s="15"/>
      <c r="K64" s="15"/>
      <c r="L64" s="15"/>
      <c r="M64" s="2"/>
      <c r="N64" s="2"/>
      <c r="O64" s="2"/>
      <c r="P64" s="2"/>
      <c r="Q64" s="2"/>
      <c r="R64" s="2"/>
      <c r="S64" s="2">
        <v>270</v>
      </c>
      <c r="T64" s="2"/>
      <c r="U64" s="2"/>
      <c r="V64" s="2">
        <v>80</v>
      </c>
      <c r="W64" s="2"/>
      <c r="X64" s="2"/>
      <c r="Y64" s="2"/>
      <c r="Z64" s="2">
        <v>114</v>
      </c>
      <c r="AA64" s="2" t="s">
        <v>81</v>
      </c>
      <c r="AB64" s="2"/>
      <c r="AC64" s="2"/>
      <c r="AD64" s="2"/>
      <c r="AE64" s="2"/>
      <c r="AF64" s="2">
        <v>510</v>
      </c>
      <c r="AG64" s="2"/>
      <c r="AH64" s="2">
        <v>1</v>
      </c>
      <c r="AI64" s="2">
        <v>1750</v>
      </c>
      <c r="AJ64" s="2" t="s">
        <v>92</v>
      </c>
      <c r="AK64" s="2">
        <v>439</v>
      </c>
      <c r="AL64" s="2">
        <v>1490</v>
      </c>
      <c r="AM64" s="2">
        <v>401</v>
      </c>
      <c r="AN64" s="2">
        <v>24.4</v>
      </c>
      <c r="AO64" s="2">
        <v>413</v>
      </c>
      <c r="AP64" s="2">
        <v>113</v>
      </c>
      <c r="AQ64" s="2">
        <v>898</v>
      </c>
      <c r="AR64" s="2">
        <v>214</v>
      </c>
      <c r="AS64" s="2">
        <v>726</v>
      </c>
      <c r="AT64" s="2">
        <v>112</v>
      </c>
      <c r="AU64" s="2">
        <v>718</v>
      </c>
      <c r="AV64" s="2"/>
      <c r="AW64" s="2">
        <v>491</v>
      </c>
      <c r="AX64" s="2"/>
      <c r="AY64" s="2"/>
      <c r="AZ64" s="2"/>
      <c r="BA64" s="2"/>
      <c r="BB64" s="2"/>
      <c r="BC64" s="2">
        <v>783</v>
      </c>
      <c r="BD64" s="2">
        <v>146</v>
      </c>
    </row>
    <row r="65" spans="1:57">
      <c r="A65" s="1" t="s">
        <v>95</v>
      </c>
      <c r="B65" s="15"/>
      <c r="C65" s="15"/>
      <c r="D65" s="15"/>
      <c r="E65" s="15"/>
      <c r="F65" s="15"/>
      <c r="G65" s="15"/>
      <c r="H65" s="15"/>
      <c r="I65" s="15"/>
      <c r="J65" s="15"/>
      <c r="K65" s="15"/>
      <c r="L65" s="15"/>
      <c r="M65" s="2"/>
      <c r="N65" s="2"/>
      <c r="O65" s="2"/>
      <c r="P65" s="2"/>
      <c r="Q65" s="2"/>
      <c r="R65" s="2"/>
      <c r="S65" s="2">
        <v>277</v>
      </c>
      <c r="T65" s="2"/>
      <c r="U65" s="2"/>
      <c r="V65" s="2">
        <v>79.7</v>
      </c>
      <c r="W65" s="2"/>
      <c r="X65" s="2"/>
      <c r="Y65" s="2"/>
      <c r="Z65" s="2">
        <v>124</v>
      </c>
      <c r="AA65" s="2">
        <v>1050</v>
      </c>
      <c r="AB65" s="2"/>
      <c r="AC65" s="2"/>
      <c r="AD65" s="2"/>
      <c r="AE65" s="2"/>
      <c r="AF65" s="2">
        <v>498</v>
      </c>
      <c r="AG65" s="2"/>
      <c r="AH65" s="2">
        <v>1.07</v>
      </c>
      <c r="AI65" s="2">
        <v>1661</v>
      </c>
      <c r="AJ65" s="2">
        <v>3960</v>
      </c>
      <c r="AK65" s="2">
        <v>435</v>
      </c>
      <c r="AL65" s="2">
        <v>1456</v>
      </c>
      <c r="AM65" s="2">
        <v>381</v>
      </c>
      <c r="AN65" s="2">
        <v>23.5</v>
      </c>
      <c r="AO65" s="2">
        <v>433</v>
      </c>
      <c r="AP65" s="2">
        <v>106</v>
      </c>
      <c r="AQ65" s="2">
        <v>847</v>
      </c>
      <c r="AR65" s="2">
        <v>208</v>
      </c>
      <c r="AS65" s="2">
        <v>701</v>
      </c>
      <c r="AT65" s="2">
        <v>106</v>
      </c>
      <c r="AU65" s="2">
        <v>678</v>
      </c>
      <c r="AV65" s="2"/>
      <c r="AW65" s="2">
        <v>479</v>
      </c>
      <c r="AX65" s="2"/>
      <c r="AY65" s="2"/>
      <c r="AZ65" s="2"/>
      <c r="BA65" s="2"/>
      <c r="BB65" s="2"/>
      <c r="BC65" s="2">
        <v>719</v>
      </c>
      <c r="BD65" s="2">
        <v>137</v>
      </c>
    </row>
    <row r="66" spans="1:57">
      <c r="A66" s="1" t="s">
        <v>103</v>
      </c>
      <c r="B66" s="15" t="s">
        <v>104</v>
      </c>
      <c r="C66" s="15" t="s">
        <v>104</v>
      </c>
      <c r="D66" s="15">
        <v>0.01</v>
      </c>
      <c r="E66" s="15">
        <v>3.0000000000000001E-3</v>
      </c>
      <c r="F66" s="15" t="s">
        <v>104</v>
      </c>
      <c r="G66" s="15" t="s">
        <v>104</v>
      </c>
      <c r="H66" s="15" t="s">
        <v>104</v>
      </c>
      <c r="I66" s="15" t="s">
        <v>104</v>
      </c>
      <c r="J66" s="15" t="s">
        <v>108</v>
      </c>
      <c r="K66" s="15" t="s">
        <v>104</v>
      </c>
      <c r="L66" s="15" t="s">
        <v>77</v>
      </c>
      <c r="M66" s="2" t="s">
        <v>77</v>
      </c>
      <c r="N66" s="2" t="s">
        <v>78</v>
      </c>
      <c r="O66" s="2">
        <v>3</v>
      </c>
      <c r="P66" s="2" t="s">
        <v>97</v>
      </c>
      <c r="Q66" s="2" t="s">
        <v>77</v>
      </c>
      <c r="R66" s="2" t="s">
        <v>97</v>
      </c>
      <c r="S66" s="2" t="s">
        <v>91</v>
      </c>
      <c r="T66" s="2" t="s">
        <v>77</v>
      </c>
      <c r="U66" s="2" t="s">
        <v>91</v>
      </c>
      <c r="V66" s="2" t="s">
        <v>105</v>
      </c>
      <c r="W66" s="2" t="s">
        <v>106</v>
      </c>
      <c r="X66" s="2" t="s">
        <v>77</v>
      </c>
      <c r="Y66" s="2" t="s">
        <v>77</v>
      </c>
      <c r="Z66" s="2" t="s">
        <v>78</v>
      </c>
      <c r="AA66" s="2" t="s">
        <v>97</v>
      </c>
      <c r="AB66" s="2" t="s">
        <v>77</v>
      </c>
      <c r="AC66" s="2" t="s">
        <v>97</v>
      </c>
      <c r="AD66" s="2" t="s">
        <v>98</v>
      </c>
      <c r="AE66" s="2" t="s">
        <v>99</v>
      </c>
      <c r="AF66" s="2" t="s">
        <v>77</v>
      </c>
      <c r="AG66" s="2" t="s">
        <v>98</v>
      </c>
      <c r="AH66" s="2" t="s">
        <v>98</v>
      </c>
      <c r="AI66" s="2" t="s">
        <v>100</v>
      </c>
      <c r="AJ66" s="2" t="s">
        <v>100</v>
      </c>
      <c r="AK66" s="2" t="s">
        <v>107</v>
      </c>
      <c r="AL66" s="2" t="s">
        <v>100</v>
      </c>
      <c r="AM66" s="2" t="s">
        <v>100</v>
      </c>
      <c r="AN66" s="2" t="s">
        <v>107</v>
      </c>
      <c r="AO66" s="2" t="s">
        <v>100</v>
      </c>
      <c r="AP66" s="2" t="s">
        <v>100</v>
      </c>
      <c r="AQ66" s="2" t="s">
        <v>100</v>
      </c>
      <c r="AR66" s="2" t="s">
        <v>100</v>
      </c>
      <c r="AS66" s="2" t="s">
        <v>100</v>
      </c>
      <c r="AT66" s="2" t="s">
        <v>107</v>
      </c>
      <c r="AU66" s="2" t="s">
        <v>100</v>
      </c>
      <c r="AV66" s="2" t="s">
        <v>104</v>
      </c>
      <c r="AW66" s="2" t="s">
        <v>99</v>
      </c>
      <c r="AX66" s="2" t="s">
        <v>100</v>
      </c>
      <c r="AY66" s="2" t="s">
        <v>77</v>
      </c>
      <c r="AZ66" s="2" t="s">
        <v>100</v>
      </c>
      <c r="BA66" s="2" t="s">
        <v>78</v>
      </c>
      <c r="BB66" s="2" t="s">
        <v>101</v>
      </c>
      <c r="BC66" s="2" t="s">
        <v>100</v>
      </c>
      <c r="BD66" s="2" t="s">
        <v>100</v>
      </c>
    </row>
    <row r="68" spans="1:57">
      <c r="A68" s="6" t="s">
        <v>115</v>
      </c>
    </row>
    <row r="69" spans="1:57">
      <c r="A69" s="1" t="s">
        <v>64</v>
      </c>
      <c r="B69" s="15">
        <v>11.35</v>
      </c>
      <c r="C69" s="15">
        <v>1.85</v>
      </c>
      <c r="D69" s="15">
        <v>0.73</v>
      </c>
      <c r="E69" s="15">
        <v>0.01</v>
      </c>
      <c r="F69" s="15">
        <v>0.34</v>
      </c>
      <c r="G69" s="15">
        <v>43.02</v>
      </c>
      <c r="H69" s="15">
        <v>0.85</v>
      </c>
      <c r="I69" s="15">
        <v>0.51</v>
      </c>
      <c r="J69" s="15">
        <v>0.11</v>
      </c>
      <c r="K69" s="15">
        <v>30.22</v>
      </c>
      <c r="L69" s="15"/>
      <c r="M69" s="2"/>
      <c r="N69" s="2"/>
      <c r="O69" s="2">
        <v>1654</v>
      </c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  <c r="AB69" s="2"/>
      <c r="AC69" s="2"/>
      <c r="AD69" s="2"/>
      <c r="AE69" s="2"/>
      <c r="AF69" s="2"/>
      <c r="AG69" s="2"/>
      <c r="AH69" s="2"/>
      <c r="AI69" s="2"/>
      <c r="AJ69" s="2"/>
      <c r="AK69" s="2"/>
      <c r="AL69" s="2"/>
      <c r="AM69" s="2"/>
      <c r="AN69" s="2"/>
      <c r="AO69" s="2"/>
      <c r="AP69" s="2"/>
      <c r="AQ69" s="2"/>
      <c r="AR69" s="2"/>
      <c r="AS69" s="2"/>
      <c r="AT69" s="2"/>
      <c r="AU69" s="2"/>
      <c r="AV69" s="2"/>
      <c r="AW69" s="2"/>
      <c r="AX69" s="2"/>
      <c r="AY69" s="2"/>
      <c r="AZ69" s="2"/>
      <c r="BA69" s="2"/>
      <c r="BB69" s="2"/>
      <c r="BC69" s="2"/>
      <c r="BD69" s="2"/>
      <c r="BE69" s="2"/>
    </row>
    <row r="70" spans="1:57">
      <c r="A70" s="1" t="s">
        <v>65</v>
      </c>
      <c r="B70" s="15">
        <v>11.2</v>
      </c>
      <c r="C70" s="15">
        <v>1.8</v>
      </c>
      <c r="D70" s="15">
        <v>0.79</v>
      </c>
      <c r="E70" s="15">
        <v>1.1599999999999999E-2</v>
      </c>
      <c r="F70" s="15">
        <v>0.33</v>
      </c>
      <c r="G70" s="15">
        <v>43.6</v>
      </c>
      <c r="H70" s="15">
        <v>0.86</v>
      </c>
      <c r="I70" s="15">
        <v>0.51</v>
      </c>
      <c r="J70" s="15">
        <v>0.11</v>
      </c>
      <c r="K70" s="15">
        <v>30.2</v>
      </c>
      <c r="L70" s="15"/>
      <c r="M70" s="2"/>
      <c r="N70" s="2"/>
      <c r="O70" s="2">
        <v>1740</v>
      </c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  <c r="AA70" s="2"/>
      <c r="AB70" s="2"/>
      <c r="AC70" s="2"/>
      <c r="AD70" s="2"/>
      <c r="AE70" s="2"/>
      <c r="AF70" s="2"/>
      <c r="AG70" s="2"/>
      <c r="AH70" s="2"/>
      <c r="AI70" s="2"/>
      <c r="AJ70" s="2"/>
      <c r="AK70" s="2"/>
      <c r="AL70" s="2"/>
      <c r="AM70" s="2"/>
      <c r="AN70" s="2"/>
      <c r="AO70" s="2"/>
      <c r="AP70" s="2"/>
      <c r="AQ70" s="2"/>
      <c r="AR70" s="2"/>
      <c r="AS70" s="2"/>
      <c r="AT70" s="2"/>
      <c r="AU70" s="2"/>
      <c r="AV70" s="2"/>
      <c r="AW70" s="2"/>
      <c r="AX70" s="2"/>
      <c r="AY70" s="2"/>
      <c r="AZ70" s="2"/>
      <c r="BA70" s="2"/>
      <c r="BB70" s="2"/>
      <c r="BC70" s="2"/>
      <c r="BD70" s="2"/>
      <c r="BE70" s="2"/>
    </row>
    <row r="71" spans="1:57">
      <c r="A71" s="1" t="s">
        <v>66</v>
      </c>
      <c r="B71" s="15">
        <v>47.16</v>
      </c>
      <c r="C71" s="15">
        <v>18.760000000000002</v>
      </c>
      <c r="D71" s="15">
        <v>9.89</v>
      </c>
      <c r="E71" s="15">
        <v>0.14699999999999999</v>
      </c>
      <c r="F71" s="15">
        <v>10.050000000000001</v>
      </c>
      <c r="G71" s="15">
        <v>11.39</v>
      </c>
      <c r="H71" s="15">
        <v>1.93</v>
      </c>
      <c r="I71" s="15">
        <v>0.22</v>
      </c>
      <c r="J71" s="15">
        <v>0.495</v>
      </c>
      <c r="K71" s="15">
        <v>0.08</v>
      </c>
      <c r="L71" s="15"/>
      <c r="M71" s="2">
        <v>31</v>
      </c>
      <c r="N71" s="2"/>
      <c r="O71" s="2">
        <v>156</v>
      </c>
      <c r="P71" s="2">
        <v>103</v>
      </c>
      <c r="Q71" s="2">
        <v>141</v>
      </c>
      <c r="R71" s="2">
        <v>15</v>
      </c>
      <c r="S71" s="2">
        <v>32</v>
      </c>
      <c r="T71" s="2"/>
      <c r="U71" s="2"/>
      <c r="V71" s="2"/>
      <c r="W71" s="2"/>
      <c r="X71" s="2"/>
      <c r="Y71" s="2"/>
      <c r="Z71" s="2"/>
      <c r="AA71" s="2"/>
      <c r="AB71" s="2"/>
      <c r="AC71" s="2"/>
      <c r="AD71" s="2"/>
      <c r="AE71" s="2"/>
      <c r="AF71" s="2"/>
      <c r="AG71" s="2"/>
      <c r="AH71" s="2"/>
      <c r="AI71" s="2"/>
      <c r="AJ71" s="2"/>
      <c r="AK71" s="2"/>
      <c r="AL71" s="2"/>
      <c r="AM71" s="2"/>
      <c r="AN71" s="2"/>
      <c r="AO71" s="2"/>
      <c r="AP71" s="2"/>
      <c r="AQ71" s="2"/>
      <c r="AR71" s="2"/>
      <c r="AS71" s="2"/>
      <c r="AT71" s="2"/>
      <c r="AU71" s="2"/>
      <c r="AV71" s="2"/>
      <c r="AW71" s="2"/>
      <c r="AX71" s="2"/>
      <c r="AY71" s="2"/>
      <c r="AZ71" s="2"/>
      <c r="BA71" s="2"/>
      <c r="BB71" s="2"/>
      <c r="BC71" s="2"/>
      <c r="BD71" s="2"/>
      <c r="BE71" s="2"/>
    </row>
    <row r="72" spans="1:57">
      <c r="A72" s="1" t="s">
        <v>67</v>
      </c>
      <c r="B72" s="15">
        <v>47.15</v>
      </c>
      <c r="C72" s="15">
        <v>18.34</v>
      </c>
      <c r="D72" s="15">
        <v>9.9700000000000006</v>
      </c>
      <c r="E72" s="15">
        <v>0.15</v>
      </c>
      <c r="F72" s="15">
        <v>10.130000000000001</v>
      </c>
      <c r="G72" s="15">
        <v>11.49</v>
      </c>
      <c r="H72" s="15">
        <v>1.89</v>
      </c>
      <c r="I72" s="15">
        <v>0.23400000000000001</v>
      </c>
      <c r="J72" s="15">
        <v>0.48</v>
      </c>
      <c r="K72" s="15">
        <v>7.0000000000000007E-2</v>
      </c>
      <c r="L72" s="15"/>
      <c r="M72" s="2">
        <v>31</v>
      </c>
      <c r="N72" s="2"/>
      <c r="O72" s="2">
        <v>148</v>
      </c>
      <c r="P72" s="2">
        <v>118</v>
      </c>
      <c r="Q72" s="2">
        <v>144</v>
      </c>
      <c r="R72" s="2">
        <v>18</v>
      </c>
      <c r="S72" s="2">
        <v>38</v>
      </c>
      <c r="T72" s="2"/>
      <c r="U72" s="2"/>
      <c r="V72" s="2"/>
      <c r="W72" s="2"/>
      <c r="X72" s="2"/>
      <c r="Y72" s="2"/>
      <c r="Z72" s="2"/>
      <c r="AA72" s="2"/>
      <c r="AB72" s="2"/>
      <c r="AC72" s="2"/>
      <c r="AD72" s="2"/>
      <c r="AE72" s="2"/>
      <c r="AF72" s="2"/>
      <c r="AG72" s="2"/>
      <c r="AH72" s="2"/>
      <c r="AI72" s="2"/>
      <c r="AJ72" s="2"/>
      <c r="AK72" s="2"/>
      <c r="AL72" s="2"/>
      <c r="AM72" s="2"/>
      <c r="AN72" s="2"/>
      <c r="AO72" s="2"/>
      <c r="AP72" s="2"/>
      <c r="AQ72" s="2"/>
      <c r="AR72" s="2"/>
      <c r="AS72" s="2"/>
      <c r="AT72" s="2"/>
      <c r="AU72" s="2"/>
      <c r="AV72" s="2"/>
      <c r="AW72" s="2"/>
      <c r="AX72" s="2"/>
      <c r="AY72" s="2"/>
      <c r="AZ72" s="2"/>
      <c r="BA72" s="2"/>
      <c r="BB72" s="2"/>
      <c r="BC72" s="2"/>
      <c r="BD72" s="2"/>
      <c r="BE72" s="2"/>
    </row>
    <row r="73" spans="1:57">
      <c r="A73" s="1" t="s">
        <v>74</v>
      </c>
      <c r="B73" s="15">
        <v>50.28</v>
      </c>
      <c r="C73" s="15">
        <v>20.41</v>
      </c>
      <c r="D73" s="15">
        <v>6.23</v>
      </c>
      <c r="E73" s="15">
        <v>0.108</v>
      </c>
      <c r="F73" s="15">
        <v>0.51</v>
      </c>
      <c r="G73" s="15">
        <v>8.16</v>
      </c>
      <c r="H73" s="15">
        <v>6.91</v>
      </c>
      <c r="I73" s="15">
        <v>1.59</v>
      </c>
      <c r="J73" s="15">
        <v>0.28899999999999998</v>
      </c>
      <c r="K73" s="15">
        <v>0.13</v>
      </c>
      <c r="L73" s="15"/>
      <c r="M73" s="2">
        <v>1</v>
      </c>
      <c r="N73" s="2">
        <v>3</v>
      </c>
      <c r="O73" s="2">
        <v>7</v>
      </c>
      <c r="P73" s="2">
        <v>335</v>
      </c>
      <c r="Q73" s="2">
        <v>1200</v>
      </c>
      <c r="R73" s="2">
        <v>114</v>
      </c>
      <c r="S73" s="2">
        <v>532</v>
      </c>
      <c r="T73" s="2"/>
      <c r="U73" s="2"/>
      <c r="V73" s="2"/>
      <c r="W73" s="2"/>
      <c r="X73" s="2"/>
      <c r="Y73" s="2"/>
      <c r="Z73" s="2"/>
      <c r="AA73" s="2"/>
      <c r="AB73" s="2"/>
      <c r="AC73" s="2"/>
      <c r="AD73" s="2"/>
      <c r="AE73" s="2"/>
      <c r="AF73" s="2"/>
      <c r="AG73" s="2"/>
      <c r="AH73" s="2"/>
      <c r="AI73" s="2"/>
      <c r="AJ73" s="2"/>
      <c r="AK73" s="2"/>
      <c r="AL73" s="2"/>
      <c r="AM73" s="2"/>
      <c r="AN73" s="2"/>
      <c r="AO73" s="2"/>
      <c r="AP73" s="2"/>
      <c r="AQ73" s="2"/>
      <c r="AR73" s="2"/>
      <c r="AS73" s="2"/>
      <c r="AT73" s="2"/>
      <c r="AU73" s="2"/>
      <c r="AV73" s="2"/>
      <c r="AW73" s="2"/>
      <c r="AX73" s="2"/>
      <c r="AY73" s="2"/>
      <c r="AZ73" s="2"/>
      <c r="BA73" s="2"/>
      <c r="BB73" s="2"/>
      <c r="BC73" s="2"/>
      <c r="BD73" s="2"/>
      <c r="BE73" s="2"/>
    </row>
    <row r="74" spans="1:57">
      <c r="A74" s="1" t="s">
        <v>75</v>
      </c>
      <c r="B74" s="15">
        <v>49.9</v>
      </c>
      <c r="C74" s="15">
        <v>20.69</v>
      </c>
      <c r="D74" s="15">
        <v>6.21</v>
      </c>
      <c r="E74" s="15">
        <v>0.108</v>
      </c>
      <c r="F74" s="15">
        <v>0.54</v>
      </c>
      <c r="G74" s="15">
        <v>8.0500000000000007</v>
      </c>
      <c r="H74" s="15">
        <v>7.1</v>
      </c>
      <c r="I74" s="15">
        <v>1.66</v>
      </c>
      <c r="J74" s="15">
        <v>0.28699999999999998</v>
      </c>
      <c r="K74" s="15">
        <v>0.13100000000000001</v>
      </c>
      <c r="L74" s="15"/>
      <c r="M74" s="2">
        <v>1.1000000000000001</v>
      </c>
      <c r="N74" s="2">
        <v>2.6</v>
      </c>
      <c r="O74" s="2">
        <v>8</v>
      </c>
      <c r="P74" s="2">
        <v>340</v>
      </c>
      <c r="Q74" s="2">
        <v>1191</v>
      </c>
      <c r="R74" s="2">
        <v>119</v>
      </c>
      <c r="S74" s="2">
        <v>517</v>
      </c>
      <c r="T74" s="2"/>
      <c r="U74" s="2"/>
      <c r="V74" s="2"/>
      <c r="W74" s="2"/>
      <c r="X74" s="2"/>
      <c r="Y74" s="2"/>
      <c r="Z74" s="2"/>
      <c r="AA74" s="2"/>
      <c r="AB74" s="2"/>
      <c r="AC74" s="2"/>
      <c r="AD74" s="2"/>
      <c r="AE74" s="2"/>
      <c r="AF74" s="2"/>
      <c r="AG74" s="2"/>
      <c r="AH74" s="2"/>
      <c r="AI74" s="2"/>
      <c r="AJ74" s="2"/>
      <c r="AK74" s="2"/>
      <c r="AL74" s="2"/>
      <c r="AM74" s="2"/>
      <c r="AN74" s="2"/>
      <c r="AO74" s="2"/>
      <c r="AP74" s="2"/>
      <c r="AQ74" s="2"/>
      <c r="AR74" s="2"/>
      <c r="AS74" s="2"/>
      <c r="AT74" s="2"/>
      <c r="AU74" s="2"/>
      <c r="AV74" s="2"/>
      <c r="AW74" s="2"/>
      <c r="AX74" s="2"/>
      <c r="AY74" s="2"/>
      <c r="AZ74" s="2"/>
      <c r="BA74" s="2"/>
      <c r="BB74" s="2"/>
      <c r="BC74" s="2"/>
      <c r="BD74" s="2"/>
      <c r="BE74" s="2"/>
    </row>
    <row r="75" spans="1:57">
      <c r="A75" s="1" t="s">
        <v>76</v>
      </c>
      <c r="B75" s="15">
        <v>48.61</v>
      </c>
      <c r="C75" s="15">
        <v>15.35</v>
      </c>
      <c r="D75" s="15">
        <v>11.3</v>
      </c>
      <c r="E75" s="15">
        <v>0.16900000000000001</v>
      </c>
      <c r="F75" s="15">
        <v>9.6199999999999992</v>
      </c>
      <c r="G75" s="15">
        <v>13.46</v>
      </c>
      <c r="H75" s="15">
        <v>1.84</v>
      </c>
      <c r="I75" s="15">
        <v>0.01</v>
      </c>
      <c r="J75" s="15">
        <v>0.96199999999999997</v>
      </c>
      <c r="K75" s="15">
        <v>0.01</v>
      </c>
      <c r="L75" s="15"/>
      <c r="M75" s="2">
        <v>44</v>
      </c>
      <c r="N75" s="2" t="s">
        <v>77</v>
      </c>
      <c r="O75" s="2">
        <v>340</v>
      </c>
      <c r="P75" s="2">
        <v>8</v>
      </c>
      <c r="Q75" s="2">
        <v>106</v>
      </c>
      <c r="R75" s="2">
        <v>13</v>
      </c>
      <c r="S75" s="2">
        <v>14</v>
      </c>
      <c r="T75" s="2">
        <v>410</v>
      </c>
      <c r="U75" s="2">
        <v>53</v>
      </c>
      <c r="V75" s="2">
        <v>170</v>
      </c>
      <c r="W75" s="2">
        <v>130</v>
      </c>
      <c r="X75" s="2">
        <v>70</v>
      </c>
      <c r="Y75" s="2">
        <v>17</v>
      </c>
      <c r="Z75" s="2"/>
      <c r="AA75" s="2"/>
      <c r="AB75" s="2"/>
      <c r="AC75" s="2"/>
      <c r="AD75" s="2"/>
      <c r="AE75" s="2"/>
      <c r="AF75" s="2"/>
      <c r="AG75" s="2"/>
      <c r="AH75" s="2">
        <v>0.5</v>
      </c>
      <c r="AI75" s="2"/>
      <c r="AJ75" s="2">
        <v>0.6</v>
      </c>
      <c r="AK75" s="2">
        <v>1.7</v>
      </c>
      <c r="AL75" s="2"/>
      <c r="AM75" s="2">
        <v>2.5</v>
      </c>
      <c r="AN75" s="2">
        <v>1.2</v>
      </c>
      <c r="AO75" s="2">
        <v>0.55000000000000004</v>
      </c>
      <c r="AP75" s="2">
        <v>1.9</v>
      </c>
      <c r="AQ75" s="2"/>
      <c r="AR75" s="2">
        <v>2.7</v>
      </c>
      <c r="AS75" s="2"/>
      <c r="AT75" s="2"/>
      <c r="AU75" s="2"/>
      <c r="AV75" s="2">
        <v>1.6</v>
      </c>
      <c r="AW75" s="2"/>
      <c r="AX75" s="2"/>
      <c r="AY75" s="2"/>
      <c r="AZ75" s="2"/>
      <c r="BA75" s="2"/>
      <c r="BB75" s="2" t="s">
        <v>78</v>
      </c>
      <c r="BC75" s="2"/>
      <c r="BD75" s="2"/>
      <c r="BE75" s="2"/>
    </row>
    <row r="76" spans="1:57">
      <c r="A76" s="1" t="s">
        <v>79</v>
      </c>
      <c r="B76" s="15">
        <v>47.96</v>
      </c>
      <c r="C76" s="15">
        <v>15.5</v>
      </c>
      <c r="D76" s="15">
        <v>11.3</v>
      </c>
      <c r="E76" s="15">
        <v>0.17499999999999999</v>
      </c>
      <c r="F76" s="15">
        <v>9.6999999999999993</v>
      </c>
      <c r="G76" s="15">
        <v>13.3</v>
      </c>
      <c r="H76" s="15">
        <v>1.82</v>
      </c>
      <c r="I76" s="15">
        <v>0.03</v>
      </c>
      <c r="J76" s="15">
        <v>0.96</v>
      </c>
      <c r="K76" s="15">
        <v>2.1000000000000001E-2</v>
      </c>
      <c r="L76" s="15"/>
      <c r="M76" s="2">
        <v>44</v>
      </c>
      <c r="N76" s="2">
        <v>0.57999999999999996</v>
      </c>
      <c r="O76" s="2">
        <v>310</v>
      </c>
      <c r="P76" s="2">
        <v>6</v>
      </c>
      <c r="Q76" s="2">
        <v>110</v>
      </c>
      <c r="R76" s="2">
        <v>16</v>
      </c>
      <c r="S76" s="2">
        <v>18</v>
      </c>
      <c r="T76" s="2">
        <v>370</v>
      </c>
      <c r="U76" s="2">
        <v>52</v>
      </c>
      <c r="V76" s="2">
        <v>170</v>
      </c>
      <c r="W76" s="2">
        <v>125</v>
      </c>
      <c r="X76" s="2">
        <v>70</v>
      </c>
      <c r="Y76" s="2">
        <v>16</v>
      </c>
      <c r="Z76" s="2"/>
      <c r="AA76" s="2"/>
      <c r="AB76" s="2"/>
      <c r="AC76" s="2"/>
      <c r="AD76" s="2"/>
      <c r="AE76" s="2"/>
      <c r="AF76" s="2"/>
      <c r="AG76" s="2"/>
      <c r="AH76" s="2">
        <v>0.57999999999999996</v>
      </c>
      <c r="AI76" s="2"/>
      <c r="AJ76" s="2">
        <v>0.63</v>
      </c>
      <c r="AK76" s="2">
        <v>1.9</v>
      </c>
      <c r="AL76" s="2"/>
      <c r="AM76" s="2">
        <v>2.5</v>
      </c>
      <c r="AN76" s="2">
        <v>1.1000000000000001</v>
      </c>
      <c r="AO76" s="2">
        <v>0.55000000000000004</v>
      </c>
      <c r="AP76" s="2">
        <v>2</v>
      </c>
      <c r="AQ76" s="2"/>
      <c r="AR76" s="2">
        <v>4</v>
      </c>
      <c r="AS76" s="2"/>
      <c r="AT76" s="2"/>
      <c r="AU76" s="2"/>
      <c r="AV76" s="2">
        <v>1.7</v>
      </c>
      <c r="AW76" s="2"/>
      <c r="AX76" s="2"/>
      <c r="AY76" s="2"/>
      <c r="AZ76" s="2"/>
      <c r="BA76" s="2"/>
      <c r="BB76" s="2">
        <v>3</v>
      </c>
      <c r="BC76" s="2"/>
      <c r="BD76" s="2"/>
      <c r="BE76" s="2"/>
    </row>
    <row r="77" spans="1:57">
      <c r="A77" s="1" t="s">
        <v>80</v>
      </c>
      <c r="B77" s="15"/>
      <c r="C77" s="15"/>
      <c r="D77" s="15"/>
      <c r="E77" s="15"/>
      <c r="F77" s="15"/>
      <c r="G77" s="15"/>
      <c r="H77" s="15"/>
      <c r="I77" s="15"/>
      <c r="J77" s="15"/>
      <c r="K77" s="15"/>
      <c r="L77" s="15"/>
      <c r="M77" s="2"/>
      <c r="N77" s="2"/>
      <c r="O77" s="2"/>
      <c r="P77" s="2"/>
      <c r="Q77" s="2"/>
      <c r="R77" s="2"/>
      <c r="S77" s="2"/>
      <c r="T77" s="2">
        <v>60</v>
      </c>
      <c r="U77" s="2"/>
      <c r="V77" s="2"/>
      <c r="W77" s="2"/>
      <c r="X77" s="2">
        <v>1070</v>
      </c>
      <c r="Y77" s="2">
        <v>102</v>
      </c>
      <c r="Z77" s="2"/>
      <c r="AA77" s="2"/>
      <c r="AB77" s="2" t="s">
        <v>81</v>
      </c>
      <c r="AC77" s="2">
        <v>201</v>
      </c>
      <c r="AD77" s="2"/>
      <c r="AE77" s="2"/>
      <c r="AF77" s="2"/>
      <c r="AG77" s="2" t="s">
        <v>81</v>
      </c>
      <c r="AH77" s="2">
        <v>4.5</v>
      </c>
      <c r="AI77" s="2">
        <v>266</v>
      </c>
      <c r="AJ77" s="2">
        <v>31.8</v>
      </c>
      <c r="AK77" s="2">
        <v>103</v>
      </c>
      <c r="AL77" s="2">
        <v>10</v>
      </c>
      <c r="AM77" s="2">
        <v>26.4</v>
      </c>
      <c r="AN77" s="2">
        <v>7.2</v>
      </c>
      <c r="AO77" s="2"/>
      <c r="AP77" s="2">
        <v>4.5</v>
      </c>
      <c r="AQ77" s="2"/>
      <c r="AR77" s="2"/>
      <c r="AS77" s="2"/>
      <c r="AT77" s="2"/>
      <c r="AU77" s="2"/>
      <c r="AV77" s="2"/>
      <c r="AW77" s="2"/>
      <c r="AX77" s="2"/>
      <c r="AY77" s="2">
        <v>87</v>
      </c>
      <c r="AZ77" s="2">
        <v>327</v>
      </c>
      <c r="BA77" s="2">
        <v>34.6</v>
      </c>
      <c r="BB77" s="2"/>
      <c r="BC77" s="2"/>
      <c r="BD77" s="2"/>
      <c r="BE77" s="2">
        <v>19.7</v>
      </c>
    </row>
    <row r="78" spans="1:57">
      <c r="A78" s="1" t="s">
        <v>82</v>
      </c>
      <c r="B78" s="15"/>
      <c r="C78" s="15"/>
      <c r="D78" s="15"/>
      <c r="E78" s="15"/>
      <c r="F78" s="15"/>
      <c r="G78" s="15"/>
      <c r="H78" s="15"/>
      <c r="I78" s="15"/>
      <c r="J78" s="15"/>
      <c r="K78" s="15"/>
      <c r="L78" s="15"/>
      <c r="M78" s="2"/>
      <c r="N78" s="2"/>
      <c r="O78" s="2"/>
      <c r="P78" s="2"/>
      <c r="Q78" s="2"/>
      <c r="R78" s="2"/>
      <c r="S78" s="2"/>
      <c r="T78" s="2">
        <v>56</v>
      </c>
      <c r="U78" s="2"/>
      <c r="V78" s="2"/>
      <c r="W78" s="2"/>
      <c r="X78" s="2">
        <v>1050</v>
      </c>
      <c r="Y78" s="2">
        <v>99</v>
      </c>
      <c r="Z78" s="2"/>
      <c r="AA78" s="2"/>
      <c r="AB78" s="2">
        <v>8500</v>
      </c>
      <c r="AC78" s="2">
        <v>198</v>
      </c>
      <c r="AD78" s="2"/>
      <c r="AE78" s="2"/>
      <c r="AF78" s="2"/>
      <c r="AG78" s="2">
        <v>1300</v>
      </c>
      <c r="AH78" s="2">
        <v>4.2</v>
      </c>
      <c r="AI78" s="2">
        <v>260</v>
      </c>
      <c r="AJ78" s="2">
        <v>30</v>
      </c>
      <c r="AK78" s="2">
        <v>97</v>
      </c>
      <c r="AL78" s="2">
        <v>9.5</v>
      </c>
      <c r="AM78" s="2">
        <v>25</v>
      </c>
      <c r="AN78" s="2">
        <v>6.6</v>
      </c>
      <c r="AO78" s="2"/>
      <c r="AP78" s="2">
        <v>4.7</v>
      </c>
      <c r="AQ78" s="2"/>
      <c r="AR78" s="2"/>
      <c r="AS78" s="2"/>
      <c r="AT78" s="2"/>
      <c r="AU78" s="2"/>
      <c r="AV78" s="2"/>
      <c r="AW78" s="2"/>
      <c r="AX78" s="2"/>
      <c r="AY78" s="2">
        <v>82</v>
      </c>
      <c r="AZ78" s="2">
        <v>320</v>
      </c>
      <c r="BA78" s="2">
        <v>34</v>
      </c>
      <c r="BB78" s="2"/>
      <c r="BC78" s="2"/>
      <c r="BD78" s="2"/>
      <c r="BE78" s="2">
        <v>20</v>
      </c>
    </row>
    <row r="79" spans="1:57">
      <c r="A79" s="1" t="s">
        <v>83</v>
      </c>
      <c r="B79" s="15"/>
      <c r="C79" s="15"/>
      <c r="D79" s="15"/>
      <c r="E79" s="15"/>
      <c r="F79" s="15"/>
      <c r="G79" s="15"/>
      <c r="H79" s="15"/>
      <c r="I79" s="15"/>
      <c r="J79" s="15"/>
      <c r="K79" s="15"/>
      <c r="L79" s="15"/>
      <c r="M79" s="2"/>
      <c r="N79" s="2"/>
      <c r="O79" s="2"/>
      <c r="P79" s="2"/>
      <c r="Q79" s="2"/>
      <c r="R79" s="2"/>
      <c r="S79" s="2"/>
      <c r="T79" s="2"/>
      <c r="U79" s="2">
        <v>45</v>
      </c>
      <c r="V79" s="2"/>
      <c r="W79" s="2">
        <v>410</v>
      </c>
      <c r="X79" s="2"/>
      <c r="Y79" s="2"/>
      <c r="Z79" s="2"/>
      <c r="AA79" s="2"/>
      <c r="AB79" s="2"/>
      <c r="AC79" s="2"/>
      <c r="AD79" s="2">
        <v>19</v>
      </c>
      <c r="AE79" s="2"/>
      <c r="AF79" s="2"/>
      <c r="AG79" s="2"/>
      <c r="AH79" s="2"/>
      <c r="AI79" s="2"/>
      <c r="AJ79" s="2">
        <v>810</v>
      </c>
      <c r="AK79" s="2">
        <v>1340</v>
      </c>
      <c r="AL79" s="2">
        <v>127</v>
      </c>
      <c r="AM79" s="2">
        <v>385</v>
      </c>
      <c r="AN79" s="2">
        <v>50</v>
      </c>
      <c r="AO79" s="2">
        <v>7.73</v>
      </c>
      <c r="AP79" s="2"/>
      <c r="AQ79" s="2">
        <v>5.3</v>
      </c>
      <c r="AR79" s="2">
        <v>31.5</v>
      </c>
      <c r="AS79" s="2">
        <v>6.3</v>
      </c>
      <c r="AT79" s="2">
        <v>18.600000000000001</v>
      </c>
      <c r="AU79" s="2">
        <v>2.69</v>
      </c>
      <c r="AV79" s="2">
        <v>17.600000000000001</v>
      </c>
      <c r="AW79" s="2">
        <v>2.6</v>
      </c>
      <c r="AX79" s="2"/>
      <c r="AY79" s="2"/>
      <c r="AZ79" s="2"/>
      <c r="BA79" s="2"/>
      <c r="BB79" s="2"/>
      <c r="BC79" s="2"/>
      <c r="BD79" s="2">
        <v>36.700000000000003</v>
      </c>
      <c r="BE79" s="2">
        <v>390</v>
      </c>
    </row>
    <row r="80" spans="1:57">
      <c r="A80" s="1" t="s">
        <v>84</v>
      </c>
      <c r="B80" s="15"/>
      <c r="C80" s="15"/>
      <c r="D80" s="15"/>
      <c r="E80" s="15"/>
      <c r="F80" s="15"/>
      <c r="G80" s="15"/>
      <c r="H80" s="15"/>
      <c r="I80" s="15"/>
      <c r="J80" s="15"/>
      <c r="K80" s="15"/>
      <c r="L80" s="15"/>
      <c r="M80" s="2"/>
      <c r="N80" s="2"/>
      <c r="O80" s="2"/>
      <c r="P80" s="2"/>
      <c r="Q80" s="2"/>
      <c r="R80" s="2"/>
      <c r="S80" s="2"/>
      <c r="T80" s="2"/>
      <c r="U80" s="2">
        <v>47</v>
      </c>
      <c r="V80" s="2"/>
      <c r="W80" s="2">
        <v>420</v>
      </c>
      <c r="X80" s="2"/>
      <c r="Y80" s="2"/>
      <c r="Z80" s="2"/>
      <c r="AA80" s="2"/>
      <c r="AB80" s="2"/>
      <c r="AC80" s="2"/>
      <c r="AD80" s="2">
        <v>21</v>
      </c>
      <c r="AE80" s="2"/>
      <c r="AF80" s="2"/>
      <c r="AG80" s="2"/>
      <c r="AH80" s="2"/>
      <c r="AI80" s="2"/>
      <c r="AJ80" s="2">
        <v>789</v>
      </c>
      <c r="AK80" s="2">
        <v>1331</v>
      </c>
      <c r="AL80" s="2">
        <v>127</v>
      </c>
      <c r="AM80" s="2">
        <v>378</v>
      </c>
      <c r="AN80" s="2">
        <v>48</v>
      </c>
      <c r="AO80" s="2">
        <v>7.77</v>
      </c>
      <c r="AP80" s="2"/>
      <c r="AQ80" s="2">
        <v>5.37</v>
      </c>
      <c r="AR80" s="2">
        <v>32.1</v>
      </c>
      <c r="AS80" s="2">
        <v>6.34</v>
      </c>
      <c r="AT80" s="2">
        <v>18.7</v>
      </c>
      <c r="AU80" s="2">
        <v>2.66</v>
      </c>
      <c r="AV80" s="2">
        <v>17.600000000000001</v>
      </c>
      <c r="AW80" s="2">
        <v>2.58</v>
      </c>
      <c r="AX80" s="2"/>
      <c r="AY80" s="2"/>
      <c r="AZ80" s="2"/>
      <c r="BA80" s="2"/>
      <c r="BB80" s="2"/>
      <c r="BC80" s="2"/>
      <c r="BD80" s="2">
        <v>37.1</v>
      </c>
      <c r="BE80" s="2">
        <v>396</v>
      </c>
    </row>
    <row r="81" spans="1:57">
      <c r="A81" s="1" t="s">
        <v>85</v>
      </c>
      <c r="B81" s="15"/>
      <c r="C81" s="15"/>
      <c r="D81" s="15"/>
      <c r="E81" s="15"/>
      <c r="F81" s="15"/>
      <c r="G81" s="15"/>
      <c r="H81" s="15"/>
      <c r="I81" s="15"/>
      <c r="J81" s="15"/>
      <c r="K81" s="15"/>
      <c r="L81" s="15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  <c r="AA81" s="2"/>
      <c r="AB81" s="2">
        <v>383</v>
      </c>
      <c r="AC81" s="2"/>
      <c r="AD81" s="2"/>
      <c r="AE81" s="2"/>
      <c r="AF81" s="2"/>
      <c r="AG81" s="2"/>
      <c r="AH81" s="2"/>
      <c r="AI81" s="2">
        <v>11.1</v>
      </c>
      <c r="AJ81" s="2">
        <v>1960</v>
      </c>
      <c r="AK81" s="2">
        <v>426</v>
      </c>
      <c r="AL81" s="2">
        <v>729</v>
      </c>
      <c r="AM81" s="2" t="s">
        <v>86</v>
      </c>
      <c r="AN81" s="2" t="s">
        <v>81</v>
      </c>
      <c r="AO81" s="2">
        <v>18.899999999999999</v>
      </c>
      <c r="AP81" s="2" t="s">
        <v>81</v>
      </c>
      <c r="AQ81" s="2">
        <v>481</v>
      </c>
      <c r="AR81" s="2" t="s">
        <v>81</v>
      </c>
      <c r="AS81" s="2">
        <v>583</v>
      </c>
      <c r="AT81" s="2" t="s">
        <v>81</v>
      </c>
      <c r="AU81" s="2">
        <v>261</v>
      </c>
      <c r="AV81" s="2" t="s">
        <v>81</v>
      </c>
      <c r="AW81" s="2">
        <v>255</v>
      </c>
      <c r="AX81" s="2"/>
      <c r="AY81" s="2"/>
      <c r="AZ81" s="2"/>
      <c r="BA81" s="2"/>
      <c r="BB81" s="2"/>
      <c r="BC81" s="2"/>
      <c r="BD81" s="2">
        <v>69.7</v>
      </c>
      <c r="BE81" s="2"/>
    </row>
    <row r="82" spans="1:57">
      <c r="A82" s="1" t="s">
        <v>87</v>
      </c>
      <c r="B82" s="15"/>
      <c r="C82" s="15"/>
      <c r="D82" s="15"/>
      <c r="E82" s="15"/>
      <c r="F82" s="15"/>
      <c r="G82" s="15"/>
      <c r="H82" s="15"/>
      <c r="I82" s="15"/>
      <c r="J82" s="15"/>
      <c r="K82" s="15"/>
      <c r="L82" s="15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  <c r="AA82" s="2"/>
      <c r="AB82" s="2">
        <v>369.42</v>
      </c>
      <c r="AC82" s="2"/>
      <c r="AD82" s="2"/>
      <c r="AE82" s="2"/>
      <c r="AF82" s="2"/>
      <c r="AG82" s="2"/>
      <c r="AH82" s="2"/>
      <c r="AI82" s="2">
        <v>11.88</v>
      </c>
      <c r="AJ82" s="2">
        <v>1960</v>
      </c>
      <c r="AK82" s="2">
        <v>432</v>
      </c>
      <c r="AL82" s="2">
        <v>737</v>
      </c>
      <c r="AM82" s="2">
        <v>3429</v>
      </c>
      <c r="AN82" s="2">
        <v>1725</v>
      </c>
      <c r="AO82" s="2">
        <v>18.91</v>
      </c>
      <c r="AP82" s="2">
        <v>2168</v>
      </c>
      <c r="AQ82" s="2">
        <v>468</v>
      </c>
      <c r="AR82" s="2">
        <v>3224</v>
      </c>
      <c r="AS82" s="2">
        <v>560</v>
      </c>
      <c r="AT82" s="2">
        <v>1750</v>
      </c>
      <c r="AU82" s="2">
        <v>271</v>
      </c>
      <c r="AV82" s="2">
        <v>1844</v>
      </c>
      <c r="AW82" s="2">
        <v>264</v>
      </c>
      <c r="AX82" s="2"/>
      <c r="AY82" s="2"/>
      <c r="AZ82" s="2"/>
      <c r="BA82" s="2"/>
      <c r="BB82" s="2"/>
      <c r="BC82" s="2"/>
      <c r="BD82" s="2">
        <v>67</v>
      </c>
      <c r="BE82" s="2"/>
    </row>
    <row r="83" spans="1:57">
      <c r="A83" s="1" t="s">
        <v>90</v>
      </c>
      <c r="B83" s="15"/>
      <c r="C83" s="15"/>
      <c r="D83" s="15"/>
      <c r="E83" s="15"/>
      <c r="F83" s="15"/>
      <c r="G83" s="15"/>
      <c r="H83" s="15"/>
      <c r="I83" s="15"/>
      <c r="J83" s="15"/>
      <c r="K83" s="15"/>
      <c r="L83" s="15"/>
      <c r="M83" s="2"/>
      <c r="N83" s="2"/>
      <c r="O83" s="2"/>
      <c r="P83" s="2"/>
      <c r="Q83" s="2"/>
      <c r="R83" s="2"/>
      <c r="S83" s="2"/>
      <c r="T83" s="2"/>
      <c r="U83" s="2">
        <v>3</v>
      </c>
      <c r="V83" s="2" t="s">
        <v>91</v>
      </c>
      <c r="W83" s="2">
        <v>20</v>
      </c>
      <c r="X83" s="2">
        <v>470</v>
      </c>
      <c r="Y83" s="2"/>
      <c r="Z83" s="2"/>
      <c r="AA83" s="2"/>
      <c r="AB83" s="2">
        <v>65</v>
      </c>
      <c r="AC83" s="2"/>
      <c r="AD83" s="2">
        <v>35</v>
      </c>
      <c r="AE83" s="2"/>
      <c r="AF83" s="2"/>
      <c r="AG83" s="2"/>
      <c r="AH83" s="2"/>
      <c r="AI83" s="2"/>
      <c r="AJ83" s="2" t="s">
        <v>86</v>
      </c>
      <c r="AK83" s="2" t="s">
        <v>92</v>
      </c>
      <c r="AL83" s="2" t="s">
        <v>81</v>
      </c>
      <c r="AM83" s="2" t="s">
        <v>86</v>
      </c>
      <c r="AN83" s="2">
        <v>527</v>
      </c>
      <c r="AO83" s="2">
        <v>87</v>
      </c>
      <c r="AP83" s="2"/>
      <c r="AQ83" s="2"/>
      <c r="AR83" s="2">
        <v>54</v>
      </c>
      <c r="AS83" s="2">
        <v>8</v>
      </c>
      <c r="AT83" s="2"/>
      <c r="AU83" s="2"/>
      <c r="AV83" s="2">
        <v>18.100000000000001</v>
      </c>
      <c r="AW83" s="2"/>
      <c r="AX83" s="2"/>
      <c r="AY83" s="2"/>
      <c r="AZ83" s="2"/>
      <c r="BA83" s="2"/>
      <c r="BB83" s="2">
        <v>1620</v>
      </c>
      <c r="BC83" s="2"/>
      <c r="BD83" s="2">
        <v>937</v>
      </c>
      <c r="BE83" s="2"/>
    </row>
    <row r="84" spans="1:57">
      <c r="A84" s="1" t="s">
        <v>93</v>
      </c>
      <c r="B84" s="15"/>
      <c r="C84" s="15"/>
      <c r="D84" s="15"/>
      <c r="E84" s="15"/>
      <c r="F84" s="15"/>
      <c r="G84" s="15"/>
      <c r="H84" s="15"/>
      <c r="I84" s="15"/>
      <c r="J84" s="15"/>
      <c r="K84" s="15"/>
      <c r="L84" s="15"/>
      <c r="M84" s="2"/>
      <c r="N84" s="2"/>
      <c r="O84" s="2"/>
      <c r="P84" s="2"/>
      <c r="Q84" s="2"/>
      <c r="R84" s="2"/>
      <c r="S84" s="2"/>
      <c r="T84" s="2"/>
      <c r="U84" s="2">
        <v>7.89</v>
      </c>
      <c r="V84" s="2">
        <v>13.18</v>
      </c>
      <c r="W84" s="2">
        <v>27.37</v>
      </c>
      <c r="X84" s="2">
        <v>469</v>
      </c>
      <c r="Y84" s="2"/>
      <c r="Z84" s="2"/>
      <c r="AA84" s="2"/>
      <c r="AB84" s="2">
        <v>67.12</v>
      </c>
      <c r="AC84" s="2"/>
      <c r="AD84" s="2">
        <v>34.4</v>
      </c>
      <c r="AE84" s="2"/>
      <c r="AF84" s="2"/>
      <c r="AG84" s="2"/>
      <c r="AH84" s="2"/>
      <c r="AI84" s="2"/>
      <c r="AJ84" s="2">
        <v>21100</v>
      </c>
      <c r="AK84" s="2">
        <v>27600</v>
      </c>
      <c r="AL84" s="2">
        <v>2300</v>
      </c>
      <c r="AM84" s="2">
        <v>6500</v>
      </c>
      <c r="AN84" s="2">
        <v>539</v>
      </c>
      <c r="AO84" s="2">
        <v>87.22</v>
      </c>
      <c r="AP84" s="2"/>
      <c r="AQ84" s="2"/>
      <c r="AR84" s="2">
        <v>57.63</v>
      </c>
      <c r="AS84" s="2">
        <v>7.86</v>
      </c>
      <c r="AT84" s="2"/>
      <c r="AU84" s="2"/>
      <c r="AV84" s="2">
        <v>17.850000000000001</v>
      </c>
      <c r="AW84" s="2"/>
      <c r="AX84" s="2"/>
      <c r="AY84" s="2"/>
      <c r="AZ84" s="2"/>
      <c r="BA84" s="2"/>
      <c r="BB84" s="2">
        <v>1600</v>
      </c>
      <c r="BC84" s="2"/>
      <c r="BD84" s="2">
        <v>946</v>
      </c>
      <c r="BE84" s="2"/>
    </row>
    <row r="85" spans="1:57">
      <c r="A85" s="1" t="s">
        <v>94</v>
      </c>
      <c r="B85" s="15"/>
      <c r="C85" s="15"/>
      <c r="D85" s="15"/>
      <c r="E85" s="15"/>
      <c r="F85" s="15"/>
      <c r="G85" s="15"/>
      <c r="H85" s="15"/>
      <c r="I85" s="15"/>
      <c r="J85" s="15"/>
      <c r="K85" s="15"/>
      <c r="L85" s="15"/>
      <c r="M85" s="2"/>
      <c r="N85" s="2"/>
      <c r="O85" s="2"/>
      <c r="P85" s="2"/>
      <c r="Q85" s="2"/>
      <c r="R85" s="2"/>
      <c r="S85" s="2"/>
      <c r="T85" s="2">
        <v>280</v>
      </c>
      <c r="U85" s="2"/>
      <c r="V85" s="2">
        <v>20</v>
      </c>
      <c r="W85" s="2">
        <v>80</v>
      </c>
      <c r="X85" s="2"/>
      <c r="Y85" s="2"/>
      <c r="Z85" s="2"/>
      <c r="AA85" s="2">
        <v>123</v>
      </c>
      <c r="AB85" s="2" t="s">
        <v>81</v>
      </c>
      <c r="AC85" s="2"/>
      <c r="AD85" s="2"/>
      <c r="AE85" s="2"/>
      <c r="AF85" s="2"/>
      <c r="AG85" s="2">
        <v>508</v>
      </c>
      <c r="AH85" s="2"/>
      <c r="AI85" s="2">
        <v>1.1000000000000001</v>
      </c>
      <c r="AJ85" s="2">
        <v>1700</v>
      </c>
      <c r="AK85" s="2" t="s">
        <v>92</v>
      </c>
      <c r="AL85" s="2">
        <v>461</v>
      </c>
      <c r="AM85" s="2">
        <v>1520</v>
      </c>
      <c r="AN85" s="2">
        <v>409</v>
      </c>
      <c r="AO85" s="2">
        <v>24.5</v>
      </c>
      <c r="AP85" s="2">
        <v>433</v>
      </c>
      <c r="AQ85" s="2">
        <v>114</v>
      </c>
      <c r="AR85" s="2">
        <v>902</v>
      </c>
      <c r="AS85" s="2">
        <v>213</v>
      </c>
      <c r="AT85" s="2">
        <v>716</v>
      </c>
      <c r="AU85" s="2">
        <v>110</v>
      </c>
      <c r="AV85" s="2">
        <v>711</v>
      </c>
      <c r="AW85" s="2"/>
      <c r="AX85" s="2">
        <v>498</v>
      </c>
      <c r="AY85" s="2"/>
      <c r="AZ85" s="2"/>
      <c r="BA85" s="2"/>
      <c r="BB85" s="2"/>
      <c r="BC85" s="2"/>
      <c r="BD85" s="2">
        <v>750</v>
      </c>
      <c r="BE85" s="2">
        <v>147</v>
      </c>
    </row>
    <row r="86" spans="1:57">
      <c r="A86" s="1" t="s">
        <v>95</v>
      </c>
      <c r="B86" s="15"/>
      <c r="C86" s="15"/>
      <c r="D86" s="15"/>
      <c r="E86" s="15"/>
      <c r="F86" s="15"/>
      <c r="G86" s="15"/>
      <c r="H86" s="15"/>
      <c r="I86" s="15"/>
      <c r="J86" s="15"/>
      <c r="K86" s="15"/>
      <c r="L86" s="15"/>
      <c r="M86" s="2"/>
      <c r="N86" s="2"/>
      <c r="O86" s="2"/>
      <c r="P86" s="2"/>
      <c r="Q86" s="2"/>
      <c r="R86" s="2"/>
      <c r="S86" s="2"/>
      <c r="T86" s="2">
        <v>277</v>
      </c>
      <c r="U86" s="2"/>
      <c r="V86" s="2">
        <v>24.7</v>
      </c>
      <c r="W86" s="2">
        <v>79.7</v>
      </c>
      <c r="X86" s="2"/>
      <c r="Y86" s="2"/>
      <c r="Z86" s="2"/>
      <c r="AA86" s="2">
        <v>124</v>
      </c>
      <c r="AB86" s="2">
        <v>1050</v>
      </c>
      <c r="AC86" s="2"/>
      <c r="AD86" s="2"/>
      <c r="AE86" s="2"/>
      <c r="AF86" s="2"/>
      <c r="AG86" s="2">
        <v>498</v>
      </c>
      <c r="AH86" s="2"/>
      <c r="AI86" s="2">
        <v>1.07</v>
      </c>
      <c r="AJ86" s="2">
        <v>1661</v>
      </c>
      <c r="AK86" s="2">
        <v>3960</v>
      </c>
      <c r="AL86" s="2">
        <v>435</v>
      </c>
      <c r="AM86" s="2">
        <v>1456</v>
      </c>
      <c r="AN86" s="2">
        <v>381</v>
      </c>
      <c r="AO86" s="2">
        <v>23.5</v>
      </c>
      <c r="AP86" s="2">
        <v>433</v>
      </c>
      <c r="AQ86" s="2">
        <v>106</v>
      </c>
      <c r="AR86" s="2">
        <v>847</v>
      </c>
      <c r="AS86" s="2">
        <v>208</v>
      </c>
      <c r="AT86" s="2">
        <v>701</v>
      </c>
      <c r="AU86" s="2">
        <v>106</v>
      </c>
      <c r="AV86" s="2">
        <v>678</v>
      </c>
      <c r="AW86" s="2"/>
      <c r="AX86" s="2">
        <v>479</v>
      </c>
      <c r="AY86" s="2"/>
      <c r="AZ86" s="2"/>
      <c r="BA86" s="2"/>
      <c r="BB86" s="2"/>
      <c r="BC86" s="2"/>
      <c r="BD86" s="2">
        <v>719</v>
      </c>
      <c r="BE86" s="2">
        <v>137</v>
      </c>
    </row>
    <row r="87" spans="1:57">
      <c r="A87" s="1" t="s">
        <v>111</v>
      </c>
      <c r="B87" s="15">
        <v>53.65</v>
      </c>
      <c r="C87" s="15">
        <v>15.59</v>
      </c>
      <c r="D87" s="15">
        <v>10.94</v>
      </c>
      <c r="E87" s="15">
        <v>0.16700000000000001</v>
      </c>
      <c r="F87" s="15">
        <v>6.36</v>
      </c>
      <c r="G87" s="15">
        <v>11.12</v>
      </c>
      <c r="H87" s="15">
        <v>2.2799999999999998</v>
      </c>
      <c r="I87" s="15">
        <v>0.61</v>
      </c>
      <c r="J87" s="15">
        <v>1.095</v>
      </c>
      <c r="K87" s="15">
        <v>0.13</v>
      </c>
      <c r="L87" s="15"/>
      <c r="M87" s="2">
        <v>36</v>
      </c>
      <c r="N87" s="2" t="s">
        <v>77</v>
      </c>
      <c r="O87" s="2">
        <v>279</v>
      </c>
      <c r="P87" s="2">
        <v>176</v>
      </c>
      <c r="Q87" s="2">
        <v>196</v>
      </c>
      <c r="R87" s="2">
        <v>19</v>
      </c>
      <c r="S87" s="2">
        <v>87</v>
      </c>
      <c r="T87" s="2">
        <v>90</v>
      </c>
      <c r="U87" s="2">
        <v>41</v>
      </c>
      <c r="V87" s="2"/>
      <c r="W87" s="2">
        <v>110</v>
      </c>
      <c r="X87" s="2">
        <v>70</v>
      </c>
      <c r="Y87" s="2">
        <v>18</v>
      </c>
      <c r="Z87" s="2">
        <v>1</v>
      </c>
      <c r="AA87" s="2" t="s">
        <v>78</v>
      </c>
      <c r="AB87" s="2">
        <v>20</v>
      </c>
      <c r="AC87" s="2">
        <v>7</v>
      </c>
      <c r="AD87" s="2"/>
      <c r="AE87" s="2"/>
      <c r="AF87" s="2"/>
      <c r="AG87" s="2"/>
      <c r="AH87" s="2">
        <v>0.7</v>
      </c>
      <c r="AI87" s="2">
        <v>0.9</v>
      </c>
      <c r="AJ87" s="2">
        <v>11</v>
      </c>
      <c r="AK87" s="2">
        <v>23.6</v>
      </c>
      <c r="AL87" s="2"/>
      <c r="AM87" s="2">
        <v>12.9</v>
      </c>
      <c r="AN87" s="2">
        <v>3.3</v>
      </c>
      <c r="AO87" s="2"/>
      <c r="AP87" s="2"/>
      <c r="AQ87" s="2">
        <v>0.6</v>
      </c>
      <c r="AR87" s="2"/>
      <c r="AS87" s="2">
        <v>0.8</v>
      </c>
      <c r="AT87" s="2"/>
      <c r="AU87" s="2"/>
      <c r="AV87" s="2">
        <v>2</v>
      </c>
      <c r="AW87" s="2">
        <v>0.33</v>
      </c>
      <c r="AX87" s="2">
        <v>2.7</v>
      </c>
      <c r="AY87" s="2">
        <v>0.5</v>
      </c>
      <c r="AZ87" s="2"/>
      <c r="BA87" s="2">
        <v>0.1</v>
      </c>
      <c r="BB87" s="2">
        <v>7</v>
      </c>
      <c r="BC87" s="2" t="s">
        <v>101</v>
      </c>
      <c r="BD87" s="2">
        <v>2.2999999999999998</v>
      </c>
      <c r="BE87" s="2">
        <v>0.5</v>
      </c>
    </row>
    <row r="88" spans="1:57">
      <c r="A88" s="1" t="s">
        <v>112</v>
      </c>
      <c r="B88" s="15">
        <v>52.4</v>
      </c>
      <c r="C88" s="15">
        <v>15.4</v>
      </c>
      <c r="D88" s="15">
        <v>10.7</v>
      </c>
      <c r="E88" s="15">
        <v>0.16300000000000001</v>
      </c>
      <c r="F88" s="15">
        <v>6.37</v>
      </c>
      <c r="G88" s="15">
        <v>10.9</v>
      </c>
      <c r="H88" s="15">
        <v>2.14</v>
      </c>
      <c r="I88" s="15">
        <v>0.626</v>
      </c>
      <c r="J88" s="15">
        <v>1.06</v>
      </c>
      <c r="K88" s="15">
        <v>0.14000000000000001</v>
      </c>
      <c r="L88" s="15"/>
      <c r="M88" s="2">
        <v>36</v>
      </c>
      <c r="N88" s="2">
        <v>1.3</v>
      </c>
      <c r="O88" s="2">
        <v>262</v>
      </c>
      <c r="P88" s="2">
        <v>182</v>
      </c>
      <c r="Q88" s="2">
        <v>190</v>
      </c>
      <c r="R88" s="2">
        <v>24</v>
      </c>
      <c r="S88" s="2">
        <v>94</v>
      </c>
      <c r="T88" s="2">
        <v>92</v>
      </c>
      <c r="U88" s="2">
        <v>43</v>
      </c>
      <c r="V88" s="2"/>
      <c r="W88" s="2">
        <v>110</v>
      </c>
      <c r="X88" s="2">
        <v>80</v>
      </c>
      <c r="Y88" s="2">
        <v>17</v>
      </c>
      <c r="Z88" s="2">
        <v>1</v>
      </c>
      <c r="AA88" s="2">
        <v>1.2</v>
      </c>
      <c r="AB88" s="2">
        <v>21</v>
      </c>
      <c r="AC88" s="2">
        <v>7.9</v>
      </c>
      <c r="AD88" s="2"/>
      <c r="AE88" s="2"/>
      <c r="AF88" s="2"/>
      <c r="AG88" s="2"/>
      <c r="AH88" s="2">
        <v>0.79</v>
      </c>
      <c r="AI88" s="2">
        <v>0.99</v>
      </c>
      <c r="AJ88" s="2">
        <v>10</v>
      </c>
      <c r="AK88" s="2">
        <v>23</v>
      </c>
      <c r="AL88" s="2"/>
      <c r="AM88" s="2">
        <v>13</v>
      </c>
      <c r="AN88" s="2">
        <v>3.3</v>
      </c>
      <c r="AO88" s="2"/>
      <c r="AP88" s="2"/>
      <c r="AQ88" s="2">
        <v>0.63</v>
      </c>
      <c r="AR88" s="2"/>
      <c r="AS88" s="2">
        <v>0.76</v>
      </c>
      <c r="AT88" s="2"/>
      <c r="AU88" s="2"/>
      <c r="AV88" s="2">
        <v>2.1</v>
      </c>
      <c r="AW88" s="2">
        <v>0.33</v>
      </c>
      <c r="AX88" s="2">
        <v>2.6</v>
      </c>
      <c r="AY88" s="2">
        <v>0.5</v>
      </c>
      <c r="AZ88" s="2"/>
      <c r="BA88" s="2">
        <v>0.2</v>
      </c>
      <c r="BB88" s="2">
        <v>9.3000000000000007</v>
      </c>
      <c r="BC88" s="2">
        <v>0.03</v>
      </c>
      <c r="BD88" s="2">
        <v>2.4</v>
      </c>
      <c r="BE88" s="2">
        <v>0.53</v>
      </c>
    </row>
    <row r="89" spans="1:57">
      <c r="A89" s="1" t="s">
        <v>113</v>
      </c>
      <c r="B89" s="15">
        <v>49.21</v>
      </c>
      <c r="C89" s="15">
        <v>15.28</v>
      </c>
      <c r="D89" s="15">
        <v>10.62</v>
      </c>
      <c r="E89" s="15">
        <v>0.16700000000000001</v>
      </c>
      <c r="F89" s="15">
        <v>9.25</v>
      </c>
      <c r="G89" s="15">
        <v>12.73</v>
      </c>
      <c r="H89" s="15">
        <v>1.82</v>
      </c>
      <c r="I89" s="15">
        <v>0.23</v>
      </c>
      <c r="J89" s="15">
        <v>1.0629999999999999</v>
      </c>
      <c r="K89" s="15">
        <v>0.1</v>
      </c>
      <c r="L89" s="15">
        <v>99.95</v>
      </c>
      <c r="M89" s="2">
        <v>39</v>
      </c>
      <c r="N89" s="2" t="s">
        <v>77</v>
      </c>
      <c r="O89" s="2">
        <v>275</v>
      </c>
      <c r="P89" s="2">
        <v>63</v>
      </c>
      <c r="Q89" s="2">
        <v>142</v>
      </c>
      <c r="R89" s="2">
        <v>15</v>
      </c>
      <c r="S89" s="2">
        <v>53</v>
      </c>
      <c r="T89" s="2">
        <v>590</v>
      </c>
      <c r="U89" s="2">
        <v>48</v>
      </c>
      <c r="V89" s="2">
        <v>180</v>
      </c>
      <c r="W89" s="2">
        <v>120</v>
      </c>
      <c r="X89" s="2">
        <v>70</v>
      </c>
      <c r="Y89" s="2">
        <v>16</v>
      </c>
      <c r="Z89" s="2">
        <v>1</v>
      </c>
      <c r="AA89" s="2" t="s">
        <v>78</v>
      </c>
      <c r="AB89" s="2">
        <v>5</v>
      </c>
      <c r="AC89" s="2">
        <v>10</v>
      </c>
      <c r="AD89" s="2" t="s">
        <v>97</v>
      </c>
      <c r="AE89" s="2" t="s">
        <v>98</v>
      </c>
      <c r="AF89" s="2" t="s">
        <v>99</v>
      </c>
      <c r="AG89" s="2">
        <v>1</v>
      </c>
      <c r="AH89" s="2" t="s">
        <v>98</v>
      </c>
      <c r="AI89" s="2" t="s">
        <v>98</v>
      </c>
      <c r="AJ89" s="2">
        <v>8</v>
      </c>
      <c r="AK89" s="2">
        <v>17.8</v>
      </c>
      <c r="AL89" s="2">
        <v>2.16</v>
      </c>
      <c r="AM89" s="2">
        <v>9.6999999999999993</v>
      </c>
      <c r="AN89" s="2">
        <v>2.6</v>
      </c>
      <c r="AO89" s="2">
        <v>0.91</v>
      </c>
      <c r="AP89" s="2">
        <v>2.9</v>
      </c>
      <c r="AQ89" s="2">
        <v>0.5</v>
      </c>
      <c r="AR89" s="2">
        <v>3.2</v>
      </c>
      <c r="AS89" s="2">
        <v>0.7</v>
      </c>
      <c r="AT89" s="2">
        <v>1.9</v>
      </c>
      <c r="AU89" s="2">
        <v>0.28000000000000003</v>
      </c>
      <c r="AV89" s="2">
        <v>1.8</v>
      </c>
      <c r="AW89" s="2">
        <v>0.3</v>
      </c>
      <c r="AX89" s="2">
        <v>1.5</v>
      </c>
      <c r="AY89" s="2">
        <v>0.6</v>
      </c>
      <c r="AZ89" s="2" t="s">
        <v>77</v>
      </c>
      <c r="BA89" s="2" t="s">
        <v>100</v>
      </c>
      <c r="BB89" s="2" t="s">
        <v>78</v>
      </c>
      <c r="BC89" s="2" t="s">
        <v>101</v>
      </c>
      <c r="BD89" s="2">
        <v>0.7</v>
      </c>
      <c r="BE89" s="2">
        <v>0.2</v>
      </c>
    </row>
    <row r="90" spans="1:57">
      <c r="A90" s="1" t="s">
        <v>114</v>
      </c>
      <c r="B90" s="15">
        <v>49.36</v>
      </c>
      <c r="C90" s="15">
        <v>15.31</v>
      </c>
      <c r="D90" s="15">
        <v>10.72</v>
      </c>
      <c r="E90" s="15">
        <v>0.17</v>
      </c>
      <c r="F90" s="15">
        <v>9.3000000000000007</v>
      </c>
      <c r="G90" s="15">
        <v>12.72</v>
      </c>
      <c r="H90" s="15">
        <v>1.85</v>
      </c>
      <c r="I90" s="15">
        <v>0.23</v>
      </c>
      <c r="J90" s="15">
        <v>1.075</v>
      </c>
      <c r="K90" s="15">
        <v>0.11</v>
      </c>
      <c r="L90" s="15">
        <v>100.3</v>
      </c>
      <c r="M90" s="2">
        <v>39</v>
      </c>
      <c r="N90" s="2" t="s">
        <v>77</v>
      </c>
      <c r="O90" s="2">
        <v>276</v>
      </c>
      <c r="P90" s="2">
        <v>64</v>
      </c>
      <c r="Q90" s="2">
        <v>144</v>
      </c>
      <c r="R90" s="2">
        <v>16</v>
      </c>
      <c r="S90" s="2">
        <v>53</v>
      </c>
      <c r="T90" s="2">
        <v>590</v>
      </c>
      <c r="U90" s="2">
        <v>48</v>
      </c>
      <c r="V90" s="2">
        <v>180</v>
      </c>
      <c r="W90" s="2">
        <v>120</v>
      </c>
      <c r="X90" s="2">
        <v>80</v>
      </c>
      <c r="Y90" s="2">
        <v>16</v>
      </c>
      <c r="Z90" s="2">
        <v>1</v>
      </c>
      <c r="AA90" s="2" t="s">
        <v>78</v>
      </c>
      <c r="AB90" s="2">
        <v>5</v>
      </c>
      <c r="AC90" s="2">
        <v>10</v>
      </c>
      <c r="AD90" s="2" t="s">
        <v>97</v>
      </c>
      <c r="AE90" s="2" t="s">
        <v>98</v>
      </c>
      <c r="AF90" s="2" t="s">
        <v>99</v>
      </c>
      <c r="AG90" s="2">
        <v>1</v>
      </c>
      <c r="AH90" s="2" t="s">
        <v>98</v>
      </c>
      <c r="AI90" s="2" t="s">
        <v>98</v>
      </c>
      <c r="AJ90" s="2">
        <v>7.3</v>
      </c>
      <c r="AK90" s="2">
        <v>17</v>
      </c>
      <c r="AL90" s="2">
        <v>2.2000000000000002</v>
      </c>
      <c r="AM90" s="2">
        <v>9.4</v>
      </c>
      <c r="AN90" s="2">
        <v>2.5</v>
      </c>
      <c r="AO90" s="2">
        <v>0.88</v>
      </c>
      <c r="AP90" s="2">
        <v>2.9</v>
      </c>
      <c r="AQ90" s="2">
        <v>0.5</v>
      </c>
      <c r="AR90" s="2">
        <v>3.1</v>
      </c>
      <c r="AS90" s="2">
        <v>0.6</v>
      </c>
      <c r="AT90" s="2">
        <v>1.9</v>
      </c>
      <c r="AU90" s="2">
        <v>0.28000000000000003</v>
      </c>
      <c r="AV90" s="2">
        <v>1.8</v>
      </c>
      <c r="AW90" s="2">
        <v>0.28000000000000003</v>
      </c>
      <c r="AX90" s="2">
        <v>1.5</v>
      </c>
      <c r="AY90" s="2">
        <v>0.6</v>
      </c>
      <c r="AZ90" s="2" t="s">
        <v>77</v>
      </c>
      <c r="BA90" s="2" t="s">
        <v>100</v>
      </c>
      <c r="BB90" s="2" t="s">
        <v>78</v>
      </c>
      <c r="BC90" s="2" t="s">
        <v>101</v>
      </c>
      <c r="BD90" s="2">
        <v>0.6</v>
      </c>
      <c r="BE90" s="2">
        <v>0.2</v>
      </c>
    </row>
    <row r="91" spans="1:57">
      <c r="A91" s="1" t="s">
        <v>103</v>
      </c>
      <c r="B91" s="15">
        <v>0.01</v>
      </c>
      <c r="C91" s="15" t="s">
        <v>104</v>
      </c>
      <c r="D91" s="15">
        <v>0.01</v>
      </c>
      <c r="E91" s="15">
        <v>3.0000000000000001E-3</v>
      </c>
      <c r="F91" s="15" t="s">
        <v>104</v>
      </c>
      <c r="G91" s="15" t="s">
        <v>104</v>
      </c>
      <c r="H91" s="15" t="s">
        <v>104</v>
      </c>
      <c r="I91" s="15" t="s">
        <v>104</v>
      </c>
      <c r="J91" s="15" t="s">
        <v>108</v>
      </c>
      <c r="K91" s="15" t="s">
        <v>104</v>
      </c>
      <c r="L91" s="15"/>
      <c r="M91" s="2" t="s">
        <v>77</v>
      </c>
      <c r="N91" s="2" t="s">
        <v>77</v>
      </c>
      <c r="O91" s="2" t="s">
        <v>78</v>
      </c>
      <c r="P91" s="2" t="s">
        <v>97</v>
      </c>
      <c r="Q91" s="2" t="s">
        <v>97</v>
      </c>
      <c r="R91" s="2" t="s">
        <v>77</v>
      </c>
      <c r="S91" s="2" t="s">
        <v>97</v>
      </c>
      <c r="T91" s="2" t="s">
        <v>91</v>
      </c>
      <c r="U91" s="2" t="s">
        <v>77</v>
      </c>
      <c r="V91" s="2" t="s">
        <v>91</v>
      </c>
      <c r="W91" s="2" t="s">
        <v>105</v>
      </c>
      <c r="X91" s="2" t="s">
        <v>106</v>
      </c>
      <c r="Y91" s="2" t="s">
        <v>77</v>
      </c>
      <c r="Z91" s="2" t="s">
        <v>77</v>
      </c>
      <c r="AA91" s="2" t="s">
        <v>78</v>
      </c>
      <c r="AB91" s="2" t="s">
        <v>97</v>
      </c>
      <c r="AC91" s="2" t="s">
        <v>77</v>
      </c>
      <c r="AD91" s="2" t="s">
        <v>97</v>
      </c>
      <c r="AE91" s="2" t="s">
        <v>98</v>
      </c>
      <c r="AF91" s="2" t="s">
        <v>99</v>
      </c>
      <c r="AG91" s="2" t="s">
        <v>77</v>
      </c>
      <c r="AH91" s="2" t="s">
        <v>98</v>
      </c>
      <c r="AI91" s="2" t="s">
        <v>98</v>
      </c>
      <c r="AJ91" s="2" t="s">
        <v>100</v>
      </c>
      <c r="AK91" s="2" t="s">
        <v>100</v>
      </c>
      <c r="AL91" s="2" t="s">
        <v>107</v>
      </c>
      <c r="AM91" s="2" t="s">
        <v>100</v>
      </c>
      <c r="AN91" s="2" t="s">
        <v>100</v>
      </c>
      <c r="AO91" s="2" t="s">
        <v>107</v>
      </c>
      <c r="AP91" s="2" t="s">
        <v>100</v>
      </c>
      <c r="AQ91" s="2" t="s">
        <v>100</v>
      </c>
      <c r="AR91" s="2" t="s">
        <v>100</v>
      </c>
      <c r="AS91" s="2" t="s">
        <v>100</v>
      </c>
      <c r="AT91" s="2" t="s">
        <v>100</v>
      </c>
      <c r="AU91" s="2" t="s">
        <v>107</v>
      </c>
      <c r="AV91" s="2" t="s">
        <v>100</v>
      </c>
      <c r="AW91" s="2" t="s">
        <v>104</v>
      </c>
      <c r="AX91" s="2" t="s">
        <v>99</v>
      </c>
      <c r="AY91" s="2" t="s">
        <v>100</v>
      </c>
      <c r="AZ91" s="2" t="s">
        <v>77</v>
      </c>
      <c r="BA91" s="2" t="s">
        <v>100</v>
      </c>
      <c r="BB91" s="2" t="s">
        <v>78</v>
      </c>
      <c r="BC91" s="2" t="s">
        <v>101</v>
      </c>
      <c r="BD91" s="2" t="s">
        <v>100</v>
      </c>
      <c r="BE91" s="2" t="s">
        <v>100</v>
      </c>
    </row>
    <row r="92" spans="1:57">
      <c r="A92" s="1" t="s">
        <v>103</v>
      </c>
      <c r="B92" s="15">
        <v>0.01</v>
      </c>
      <c r="C92" s="15" t="s">
        <v>104</v>
      </c>
      <c r="D92" s="15">
        <v>0.01</v>
      </c>
      <c r="E92" s="15">
        <v>3.0000000000000001E-3</v>
      </c>
      <c r="F92" s="15" t="s">
        <v>104</v>
      </c>
      <c r="G92" s="15" t="s">
        <v>104</v>
      </c>
      <c r="H92" s="15" t="s">
        <v>104</v>
      </c>
      <c r="I92" s="15" t="s">
        <v>104</v>
      </c>
      <c r="J92" s="15" t="s">
        <v>108</v>
      </c>
      <c r="K92" s="15" t="s">
        <v>104</v>
      </c>
      <c r="L92" s="15"/>
      <c r="M92" s="2" t="s">
        <v>77</v>
      </c>
      <c r="N92" s="2" t="s">
        <v>77</v>
      </c>
      <c r="O92" s="2" t="s">
        <v>78</v>
      </c>
      <c r="P92" s="2" t="s">
        <v>97</v>
      </c>
      <c r="Q92" s="2" t="s">
        <v>97</v>
      </c>
      <c r="R92" s="2" t="s">
        <v>77</v>
      </c>
      <c r="S92" s="2" t="s">
        <v>97</v>
      </c>
      <c r="T92" s="2"/>
      <c r="U92" s="2"/>
      <c r="V92" s="2"/>
      <c r="W92" s="2"/>
      <c r="X92" s="2"/>
      <c r="Y92" s="2"/>
      <c r="Z92" s="2"/>
      <c r="AA92" s="2"/>
      <c r="AB92" s="2"/>
      <c r="AC92" s="2"/>
      <c r="AD92" s="2"/>
      <c r="AE92" s="2"/>
      <c r="AF92" s="2"/>
      <c r="AG92" s="2"/>
      <c r="AH92" s="2"/>
      <c r="AI92" s="2"/>
      <c r="AJ92" s="2"/>
      <c r="AK92" s="2"/>
      <c r="AL92" s="2"/>
      <c r="AM92" s="2"/>
      <c r="AN92" s="2"/>
      <c r="AO92" s="2"/>
      <c r="AP92" s="2"/>
      <c r="AQ92" s="2"/>
      <c r="AR92" s="2"/>
      <c r="AS92" s="2"/>
      <c r="AT92" s="2"/>
      <c r="AU92" s="2"/>
      <c r="AV92" s="2"/>
      <c r="AW92" s="2"/>
      <c r="AX92" s="2"/>
      <c r="AY92" s="2"/>
      <c r="AZ92" s="2"/>
      <c r="BA92" s="2"/>
      <c r="BB92" s="2"/>
      <c r="BC92" s="2"/>
      <c r="BD92" s="2"/>
      <c r="BE92" s="2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Cover sheet</vt:lpstr>
      <vt:lpstr>Major and trace elements</vt:lpstr>
      <vt:lpstr>O-H isotopes and water data</vt:lpstr>
      <vt:lpstr>EPMA data</vt:lpstr>
      <vt:lpstr>Actlabs - standards+duplicates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Frances Deegan</dc:creator>
  <cp:lastModifiedBy>Frances Deegan</cp:lastModifiedBy>
  <dcterms:created xsi:type="dcterms:W3CDTF">2022-02-01T12:49:38Z</dcterms:created>
  <dcterms:modified xsi:type="dcterms:W3CDTF">2022-05-16T12:23:36Z</dcterms:modified>
</cp:coreProperties>
</file>