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57CA500-661D-4E90-BB12-FAC14130E4A6}" xr6:coauthVersionLast="36" xr6:coauthVersionMax="36" xr10:uidLastSave="{00000000-0000-0000-0000-000000000000}"/>
  <bookViews>
    <workbookView xWindow="0" yWindow="0" windowWidth="18450" windowHeight="11520" tabRatio="836" xr2:uid="{00000000-000D-0000-FFFF-FFFF00000000}"/>
  </bookViews>
  <sheets>
    <sheet name="Supplementary Data 3" sheetId="1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4" l="1"/>
  <c r="E21" i="14"/>
  <c r="F21" i="14"/>
  <c r="D20" i="14"/>
  <c r="E20" i="14"/>
  <c r="F20" i="14"/>
  <c r="T21" i="14"/>
  <c r="S21" i="14"/>
  <c r="R21" i="14"/>
  <c r="Q21" i="14"/>
  <c r="U20" i="14"/>
  <c r="T20" i="14"/>
  <c r="S20" i="14"/>
  <c r="R20" i="14"/>
  <c r="Q20" i="14"/>
  <c r="P21" i="14"/>
  <c r="O21" i="14"/>
  <c r="N21" i="14"/>
  <c r="M21" i="14"/>
  <c r="L21" i="14"/>
  <c r="P20" i="14"/>
  <c r="O20" i="14"/>
  <c r="N20" i="14"/>
  <c r="M20" i="14"/>
  <c r="L20" i="14"/>
  <c r="H21" i="14"/>
  <c r="H20" i="14"/>
  <c r="K21" i="14"/>
  <c r="K20" i="14"/>
  <c r="I21" i="14"/>
  <c r="J21" i="14"/>
  <c r="I20" i="14"/>
  <c r="J20" i="14"/>
  <c r="G21" i="14"/>
  <c r="G20" i="14"/>
</calcChain>
</file>

<file path=xl/sharedStrings.xml><?xml version="1.0" encoding="utf-8"?>
<sst xmlns="http://schemas.openxmlformats.org/spreadsheetml/2006/main" count="101" uniqueCount="50">
  <si>
    <t>Average</t>
    <phoneticPr fontId="1" type="noConversion"/>
  </si>
  <si>
    <t>-</t>
  </si>
  <si>
    <t>gmfit</t>
    <phoneticPr fontId="1" type="noConversion"/>
  </si>
  <si>
    <t>CC_mask</t>
    <phoneticPr fontId="1" type="noConversion"/>
  </si>
  <si>
    <t>EMBuild</t>
    <phoneticPr fontId="1" type="noConversion"/>
  </si>
  <si>
    <t>PDB ID</t>
    <phoneticPr fontId="1" type="noConversion"/>
  </si>
  <si>
    <t>EMDB ID</t>
    <phoneticPr fontId="1" type="noConversion"/>
  </si>
  <si>
    <t>Std</t>
    <phoneticPr fontId="1" type="noConversion"/>
  </si>
  <si>
    <t>CC_box</t>
    <phoneticPr fontId="1" type="noConversion"/>
  </si>
  <si>
    <t>TM-score</t>
    <phoneticPr fontId="1" type="noConversion"/>
  </si>
  <si>
    <t>Resolution (Å)</t>
    <phoneticPr fontId="1" type="noConversion"/>
  </si>
  <si>
    <t>N/A</t>
  </si>
  <si>
    <t>N/A</t>
    <phoneticPr fontId="1" type="noConversion"/>
  </si>
  <si>
    <t>deposited</t>
    <phoneticPr fontId="1" type="noConversion"/>
  </si>
  <si>
    <t>RMSD (Å)</t>
    <phoneticPr fontId="1" type="noConversion"/>
  </si>
  <si>
    <t>6GNI</t>
  </si>
  <si>
    <t>6HWI</t>
  </si>
  <si>
    <t>6HWW</t>
  </si>
  <si>
    <t>5MD9</t>
  </si>
  <si>
    <t>5N97</t>
  </si>
  <si>
    <t>5L93</t>
  </si>
  <si>
    <t>6T61</t>
  </si>
  <si>
    <t>6Z5J</t>
  </si>
  <si>
    <t>6Z9M</t>
  </si>
  <si>
    <t>7ASH</t>
  </si>
  <si>
    <t>7BLN</t>
  </si>
  <si>
    <t>7BLR</t>
  </si>
  <si>
    <t>7NO2</t>
  </si>
  <si>
    <t>7OVR</t>
  </si>
  <si>
    <t>7PTT</t>
  </si>
  <si>
    <t>6XF8</t>
  </si>
  <si>
    <t>0044</t>
  </si>
  <si>
    <t>0290</t>
  </si>
  <si>
    <t>0291</t>
  </si>
  <si>
    <t>3478</t>
  </si>
  <si>
    <t>3604</t>
  </si>
  <si>
    <t>4015</t>
  </si>
  <si>
    <t>10381</t>
  </si>
  <si>
    <t>11078</t>
  </si>
  <si>
    <t>11123</t>
  </si>
  <si>
    <t>11894</t>
  </si>
  <si>
    <t>12220</t>
  </si>
  <si>
    <t>12226</t>
  </si>
  <si>
    <t>12487</t>
  </si>
  <si>
    <t>13088</t>
  </si>
  <si>
    <t>13637</t>
  </si>
  <si>
    <t>22166</t>
  </si>
  <si>
    <t>Map-model FSC05 (masked) (Å)</t>
    <phoneticPr fontId="1" type="noConversion"/>
  </si>
  <si>
    <t>Phenix.dock_in_map</t>
    <phoneticPr fontId="1" type="noConversion"/>
  </si>
  <si>
    <r>
      <t>Supplementary Data 3: Evaluation results of the models built by different methods including EMBuild, phenix.dock_in_map, and gmfit, on the test set of 16 tomogram averaging cryo-EM maps.</t>
    </r>
    <r>
      <rPr>
        <sz val="16"/>
        <color theme="1"/>
        <rFont val="Times New Roman"/>
        <family val="1"/>
      </rPr>
      <t xml:space="preserve"> "-" means no output for this test case, and "N/A" in FSC05 means that the test case failed to give a valid FSC05 value.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</si>
</sst>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8" formatCode="0.000_);[Red]\(0.000\)"/>
    <numFmt numFmtId="179" formatCode="0.00_ "/>
    <numFmt numFmtId="180" formatCode="0.0000_ "/>
    <numFmt numFmtId="181" formatCode="0.00_);[Red]\(0.00\)"/>
    <numFmt numFmtId="182" formatCode="0.0000_);[Red]\(0.000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9" fontId="4" fillId="0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0" fontId="5" fillId="0" borderId="2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180" fontId="5" fillId="0" borderId="9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/>
    </xf>
    <xf numFmtId="179" fontId="5" fillId="0" borderId="9" xfId="0" applyNumberFormat="1" applyFont="1" applyBorder="1" applyAlignment="1">
      <alignment horizontal="center" vertical="center"/>
    </xf>
    <xf numFmtId="181" fontId="5" fillId="0" borderId="2" xfId="0" applyNumberFormat="1" applyFont="1" applyBorder="1" applyAlignment="1">
      <alignment horizontal="center" vertical="center"/>
    </xf>
    <xf numFmtId="181" fontId="5" fillId="0" borderId="9" xfId="0" applyNumberFormat="1" applyFont="1" applyBorder="1" applyAlignment="1">
      <alignment horizontal="center" vertical="center"/>
    </xf>
    <xf numFmtId="181" fontId="2" fillId="0" borderId="0" xfId="0" applyNumberFormat="1" applyFont="1" applyBorder="1" applyAlignment="1">
      <alignment horizontal="center" vertical="center"/>
    </xf>
    <xf numFmtId="181" fontId="5" fillId="0" borderId="11" xfId="0" applyNumberFormat="1" applyFont="1" applyBorder="1" applyAlignment="1">
      <alignment horizontal="center" vertical="center"/>
    </xf>
    <xf numFmtId="181" fontId="5" fillId="0" borderId="10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/>
    </xf>
    <xf numFmtId="181" fontId="2" fillId="0" borderId="4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center" vertical="center"/>
    </xf>
    <xf numFmtId="181" fontId="2" fillId="0" borderId="9" xfId="0" applyNumberFormat="1" applyFont="1" applyBorder="1" applyAlignment="1">
      <alignment horizontal="center" vertical="center"/>
    </xf>
    <xf numFmtId="182" fontId="2" fillId="0" borderId="4" xfId="0" applyNumberFormat="1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center" vertical="center"/>
    </xf>
    <xf numFmtId="182" fontId="2" fillId="0" borderId="9" xfId="0" applyNumberFormat="1" applyFont="1" applyBorder="1" applyAlignment="1">
      <alignment horizontal="center" vertical="center"/>
    </xf>
    <xf numFmtId="182" fontId="5" fillId="0" borderId="9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181" fontId="2" fillId="0" borderId="7" xfId="0" applyNumberFormat="1" applyFont="1" applyBorder="1" applyAlignment="1">
      <alignment horizontal="center" vertical="center"/>
    </xf>
    <xf numFmtId="182" fontId="2" fillId="0" borderId="6" xfId="0" applyNumberFormat="1" applyFont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182" fontId="5" fillId="0" borderId="2" xfId="0" applyNumberFormat="1" applyFont="1" applyBorder="1" applyAlignment="1">
      <alignment horizontal="center" vertical="center"/>
    </xf>
    <xf numFmtId="182" fontId="5" fillId="0" borderId="8" xfId="0" applyNumberFormat="1" applyFont="1" applyBorder="1" applyAlignment="1">
      <alignment horizontal="center" vertical="center"/>
    </xf>
    <xf numFmtId="182" fontId="5" fillId="0" borderId="0" xfId="0" applyNumberFormat="1" applyFont="1" applyBorder="1" applyAlignment="1">
      <alignment horizontal="center" vertical="center"/>
    </xf>
    <xf numFmtId="180" fontId="5" fillId="0" borderId="0" xfId="0" applyNumberFormat="1" applyFont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8" fontId="2" fillId="0" borderId="9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9" fontId="5" fillId="0" borderId="10" xfId="0" applyNumberFormat="1" applyFont="1" applyBorder="1" applyAlignment="1">
      <alignment horizontal="center" vertical="center"/>
    </xf>
    <xf numFmtId="181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3"/>
  <sheetViews>
    <sheetView tabSelected="1" zoomScale="115" zoomScaleNormal="115" workbookViewId="0">
      <selection sqref="A1:U1"/>
    </sheetView>
  </sheetViews>
  <sheetFormatPr defaultRowHeight="15.75" x14ac:dyDescent="0.2"/>
  <cols>
    <col min="1" max="1" width="7.75" style="5" bestFit="1" customWidth="1"/>
    <col min="2" max="2" width="9.5" style="1" bestFit="1" customWidth="1"/>
    <col min="3" max="3" width="12.75" style="5" bestFit="1" customWidth="1"/>
    <col min="4" max="4" width="8.125" style="5" bestFit="1" customWidth="1"/>
    <col min="5" max="5" width="9.25" style="5" bestFit="1" customWidth="1"/>
    <col min="6" max="6" width="12.875" style="5" customWidth="1"/>
    <col min="7" max="7" width="9.25" style="5" bestFit="1" customWidth="1"/>
    <col min="8" max="8" width="10.125" style="5" bestFit="1" customWidth="1"/>
    <col min="9" max="9" width="8.125" style="5" bestFit="1" customWidth="1"/>
    <col min="10" max="10" width="9.25" style="5" bestFit="1" customWidth="1"/>
    <col min="11" max="11" width="12" style="5" customWidth="1"/>
    <col min="12" max="12" width="9.25" style="5" bestFit="1" customWidth="1"/>
    <col min="13" max="13" width="10.125" style="5" bestFit="1" customWidth="1"/>
    <col min="14" max="14" width="8.125" style="5" bestFit="1" customWidth="1"/>
    <col min="15" max="15" width="9.25" style="5" bestFit="1" customWidth="1"/>
    <col min="16" max="16" width="12.5" style="5" customWidth="1"/>
    <col min="17" max="17" width="9.25" style="5" bestFit="1" customWidth="1"/>
    <col min="18" max="18" width="10.125" style="5" bestFit="1" customWidth="1"/>
    <col min="19" max="19" width="8.125" style="5" bestFit="1" customWidth="1"/>
    <col min="20" max="20" width="9.25" style="5" bestFit="1" customWidth="1"/>
    <col min="21" max="21" width="11.625" style="5" customWidth="1"/>
    <col min="22" max="16384" width="9" style="5"/>
  </cols>
  <sheetData>
    <row r="1" spans="1:21" ht="54" customHeight="1" thickBot="1" x14ac:dyDescent="0.25">
      <c r="A1" s="59" t="s">
        <v>49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2"/>
    </row>
    <row r="2" spans="1:21" ht="16.5" thickBot="1" x14ac:dyDescent="0.25">
      <c r="A2" s="73" t="s">
        <v>5</v>
      </c>
      <c r="B2" s="74" t="s">
        <v>6</v>
      </c>
      <c r="C2" s="75" t="s">
        <v>10</v>
      </c>
      <c r="D2" s="68" t="s">
        <v>13</v>
      </c>
      <c r="E2" s="69"/>
      <c r="F2" s="70"/>
      <c r="G2" s="68" t="s">
        <v>4</v>
      </c>
      <c r="H2" s="69"/>
      <c r="I2" s="69"/>
      <c r="J2" s="69"/>
      <c r="K2" s="70"/>
      <c r="L2" s="68" t="s">
        <v>48</v>
      </c>
      <c r="M2" s="69"/>
      <c r="N2" s="69"/>
      <c r="O2" s="69"/>
      <c r="P2" s="70"/>
      <c r="Q2" s="76" t="s">
        <v>2</v>
      </c>
      <c r="R2" s="66"/>
      <c r="S2" s="66"/>
      <c r="T2" s="66"/>
      <c r="U2" s="77"/>
    </row>
    <row r="3" spans="1:21" ht="48" thickBot="1" x14ac:dyDescent="0.25">
      <c r="A3" s="64"/>
      <c r="B3" s="65"/>
      <c r="C3" s="67"/>
      <c r="D3" s="47" t="s">
        <v>8</v>
      </c>
      <c r="E3" s="14" t="s">
        <v>3</v>
      </c>
      <c r="F3" s="57" t="s">
        <v>47</v>
      </c>
      <c r="G3" s="47" t="s">
        <v>9</v>
      </c>
      <c r="H3" s="9" t="s">
        <v>14</v>
      </c>
      <c r="I3" s="48" t="s">
        <v>8</v>
      </c>
      <c r="J3" s="14" t="s">
        <v>3</v>
      </c>
      <c r="K3" s="57" t="s">
        <v>47</v>
      </c>
      <c r="L3" s="46" t="s">
        <v>9</v>
      </c>
      <c r="M3" s="9" t="s">
        <v>14</v>
      </c>
      <c r="N3" s="46" t="s">
        <v>8</v>
      </c>
      <c r="O3" s="28" t="s">
        <v>3</v>
      </c>
      <c r="P3" s="58" t="s">
        <v>47</v>
      </c>
      <c r="Q3" s="49" t="s">
        <v>9</v>
      </c>
      <c r="R3" s="13" t="s">
        <v>14</v>
      </c>
      <c r="S3" s="50" t="s">
        <v>8</v>
      </c>
      <c r="T3" s="14" t="s">
        <v>3</v>
      </c>
      <c r="U3" s="57" t="s">
        <v>47</v>
      </c>
    </row>
    <row r="4" spans="1:21" x14ac:dyDescent="0.2">
      <c r="A4" s="2" t="s">
        <v>15</v>
      </c>
      <c r="B4" s="3" t="s">
        <v>31</v>
      </c>
      <c r="C4" s="4">
        <v>4.9000000000000004</v>
      </c>
      <c r="D4" s="40">
        <v>0.83699999999999997</v>
      </c>
      <c r="E4" s="35">
        <v>0.62880000000000003</v>
      </c>
      <c r="F4" s="39">
        <v>6.14</v>
      </c>
      <c r="G4" s="31">
        <v>0.99380000000000002</v>
      </c>
      <c r="H4" s="11">
        <v>1.1100000000000001</v>
      </c>
      <c r="I4" s="12">
        <v>0.89610000000000001</v>
      </c>
      <c r="J4" s="12">
        <v>0.70479999999999998</v>
      </c>
      <c r="K4" s="38">
        <v>4.4800000000000004</v>
      </c>
      <c r="L4" s="51">
        <v>0.99443999999999999</v>
      </c>
      <c r="M4" s="29">
        <v>1.07</v>
      </c>
      <c r="N4" s="34">
        <v>0.89659999999999995</v>
      </c>
      <c r="O4" s="34">
        <v>0.71040000000000003</v>
      </c>
      <c r="P4" s="30">
        <v>4.51</v>
      </c>
      <c r="Q4" s="31">
        <v>0.90259999999999996</v>
      </c>
      <c r="R4" s="11">
        <v>3.05</v>
      </c>
      <c r="S4" s="35">
        <v>0.82069999999999999</v>
      </c>
      <c r="T4" s="35">
        <v>0.52190000000000003</v>
      </c>
      <c r="U4" s="15">
        <v>8.35</v>
      </c>
    </row>
    <row r="5" spans="1:21" x14ac:dyDescent="0.2">
      <c r="A5" s="2" t="s">
        <v>16</v>
      </c>
      <c r="B5" s="3" t="s">
        <v>32</v>
      </c>
      <c r="C5" s="4">
        <v>7.2</v>
      </c>
      <c r="D5" s="40">
        <v>0.85350000000000004</v>
      </c>
      <c r="E5" s="35">
        <v>0.755</v>
      </c>
      <c r="F5" s="39">
        <v>7.42</v>
      </c>
      <c r="G5" s="31">
        <v>0.92303999999999997</v>
      </c>
      <c r="H5" s="11">
        <v>2.59</v>
      </c>
      <c r="I5" s="12">
        <v>0.89090000000000003</v>
      </c>
      <c r="J5" s="12">
        <v>0.7954</v>
      </c>
      <c r="K5" s="38">
        <v>7.37</v>
      </c>
      <c r="L5" s="17">
        <v>0.31572</v>
      </c>
      <c r="M5" s="11">
        <v>2.12</v>
      </c>
      <c r="N5" s="35">
        <v>0.59560000000000002</v>
      </c>
      <c r="O5" s="35">
        <v>0.76970000000000005</v>
      </c>
      <c r="P5" s="25" t="s">
        <v>11</v>
      </c>
      <c r="Q5" s="31">
        <v>0.37173</v>
      </c>
      <c r="R5" s="11">
        <v>4.1500000000000004</v>
      </c>
      <c r="S5" s="35">
        <v>0.71789999999999998</v>
      </c>
      <c r="T5" s="35">
        <v>0.59740000000000004</v>
      </c>
      <c r="U5" s="39" t="s">
        <v>11</v>
      </c>
    </row>
    <row r="6" spans="1:21" x14ac:dyDescent="0.2">
      <c r="A6" s="2" t="s">
        <v>17</v>
      </c>
      <c r="B6" s="3" t="s">
        <v>33</v>
      </c>
      <c r="C6" s="4">
        <v>6.6</v>
      </c>
      <c r="D6" s="40">
        <v>0.82640000000000002</v>
      </c>
      <c r="E6" s="35">
        <v>0.75870000000000004</v>
      </c>
      <c r="F6" s="39">
        <v>6.71</v>
      </c>
      <c r="G6" s="31">
        <v>0.93861000000000006</v>
      </c>
      <c r="H6" s="11">
        <v>2.23</v>
      </c>
      <c r="I6" s="12">
        <v>0.70089999999999997</v>
      </c>
      <c r="J6" s="12">
        <v>0.71619999999999995</v>
      </c>
      <c r="K6" s="38">
        <v>7.31</v>
      </c>
      <c r="L6" s="25" t="s">
        <v>1</v>
      </c>
      <c r="M6" s="25" t="s">
        <v>1</v>
      </c>
      <c r="N6" s="35" t="s">
        <v>1</v>
      </c>
      <c r="O6" s="35" t="s">
        <v>1</v>
      </c>
      <c r="P6" s="25" t="s">
        <v>1</v>
      </c>
      <c r="Q6" s="31">
        <v>0.41121999999999997</v>
      </c>
      <c r="R6" s="25">
        <v>5.44</v>
      </c>
      <c r="S6" s="35">
        <v>0.44319999999999998</v>
      </c>
      <c r="T6" s="35">
        <v>0.42980000000000002</v>
      </c>
      <c r="U6" s="39" t="s">
        <v>11</v>
      </c>
    </row>
    <row r="7" spans="1:21" x14ac:dyDescent="0.2">
      <c r="A7" s="2" t="s">
        <v>18</v>
      </c>
      <c r="B7" s="3" t="s">
        <v>34</v>
      </c>
      <c r="C7" s="4">
        <v>8</v>
      </c>
      <c r="D7" s="40">
        <v>0.82730000000000004</v>
      </c>
      <c r="E7" s="35">
        <v>0.63990000000000002</v>
      </c>
      <c r="F7" s="39">
        <v>8.0500000000000007</v>
      </c>
      <c r="G7" s="31">
        <v>0.99087999999999998</v>
      </c>
      <c r="H7" s="11">
        <v>1.19</v>
      </c>
      <c r="I7" s="12">
        <v>0.86380000000000001</v>
      </c>
      <c r="J7" s="12">
        <v>0.74509999999999998</v>
      </c>
      <c r="K7" s="38">
        <v>8</v>
      </c>
      <c r="L7" s="17">
        <v>0.17516000000000001</v>
      </c>
      <c r="M7" s="11">
        <v>3.38</v>
      </c>
      <c r="N7" s="35">
        <v>0.43020000000000003</v>
      </c>
      <c r="O7" s="35">
        <v>0.64419999999999999</v>
      </c>
      <c r="P7" s="25" t="s">
        <v>11</v>
      </c>
      <c r="Q7" s="31">
        <v>0.27389000000000002</v>
      </c>
      <c r="R7" s="11">
        <v>9.7200000000000006</v>
      </c>
      <c r="S7" s="35">
        <v>0.61739999999999995</v>
      </c>
      <c r="T7" s="35">
        <v>0.45119999999999999</v>
      </c>
      <c r="U7" s="39" t="s">
        <v>11</v>
      </c>
    </row>
    <row r="8" spans="1:21" x14ac:dyDescent="0.2">
      <c r="A8" s="2" t="s">
        <v>19</v>
      </c>
      <c r="B8" s="3" t="s">
        <v>35</v>
      </c>
      <c r="C8" s="4">
        <v>7.4</v>
      </c>
      <c r="D8" s="40">
        <v>0.82720000000000005</v>
      </c>
      <c r="E8" s="35">
        <v>0.45760000000000001</v>
      </c>
      <c r="F8" s="39">
        <v>11</v>
      </c>
      <c r="G8" s="31">
        <v>0.96321000000000001</v>
      </c>
      <c r="H8" s="11">
        <v>3.78</v>
      </c>
      <c r="I8" s="12">
        <v>0.95009999999999994</v>
      </c>
      <c r="J8" s="12">
        <v>0.83840000000000003</v>
      </c>
      <c r="K8" s="38">
        <v>8.08</v>
      </c>
      <c r="L8" s="17">
        <v>0.95142000000000004</v>
      </c>
      <c r="M8" s="11">
        <v>4.33</v>
      </c>
      <c r="N8" s="35">
        <v>0.93840000000000001</v>
      </c>
      <c r="O8" s="35">
        <v>0.81479999999999997</v>
      </c>
      <c r="P8" s="25">
        <v>8.18</v>
      </c>
      <c r="Q8" s="31">
        <v>0.41665000000000002</v>
      </c>
      <c r="R8" s="11">
        <v>9.33</v>
      </c>
      <c r="S8" s="35">
        <v>0.64059999999999995</v>
      </c>
      <c r="T8" s="35">
        <v>0.56089999999999995</v>
      </c>
      <c r="U8" s="39" t="s">
        <v>11</v>
      </c>
    </row>
    <row r="9" spans="1:21" x14ac:dyDescent="0.2">
      <c r="A9" s="2" t="s">
        <v>20</v>
      </c>
      <c r="B9" s="3" t="s">
        <v>36</v>
      </c>
      <c r="C9" s="4">
        <v>3.9</v>
      </c>
      <c r="D9" s="40">
        <v>0.74390000000000001</v>
      </c>
      <c r="E9" s="35">
        <v>0.75290000000000001</v>
      </c>
      <c r="F9" s="39">
        <v>4.1900000000000004</v>
      </c>
      <c r="G9" s="31">
        <v>0.38495000000000001</v>
      </c>
      <c r="H9" s="11">
        <v>1.91</v>
      </c>
      <c r="I9" s="12">
        <v>0.46660000000000001</v>
      </c>
      <c r="J9" s="12">
        <v>0.67259999999999998</v>
      </c>
      <c r="K9" s="38">
        <v>4.09</v>
      </c>
      <c r="L9" s="17">
        <v>0.22577</v>
      </c>
      <c r="M9" s="11">
        <v>6.47</v>
      </c>
      <c r="N9" s="35">
        <v>0.26750000000000002</v>
      </c>
      <c r="O9" s="35">
        <v>0.22020000000000001</v>
      </c>
      <c r="P9" s="25" t="s">
        <v>11</v>
      </c>
      <c r="Q9" s="31">
        <v>0.25953999999999999</v>
      </c>
      <c r="R9" s="11">
        <v>4.92</v>
      </c>
      <c r="S9" s="35">
        <v>0.38669999999999999</v>
      </c>
      <c r="T9" s="35">
        <v>0.34470000000000001</v>
      </c>
      <c r="U9" s="39" t="s">
        <v>11</v>
      </c>
    </row>
    <row r="10" spans="1:21" x14ac:dyDescent="0.2">
      <c r="A10" s="2" t="s">
        <v>21</v>
      </c>
      <c r="B10" s="3" t="s">
        <v>37</v>
      </c>
      <c r="C10" s="4">
        <v>3.7</v>
      </c>
      <c r="D10" s="40">
        <v>0.71560000000000001</v>
      </c>
      <c r="E10" s="35">
        <v>0.76959999999999995</v>
      </c>
      <c r="F10" s="39">
        <v>3.79</v>
      </c>
      <c r="G10" s="31">
        <v>0.99641999999999997</v>
      </c>
      <c r="H10" s="11">
        <v>1.0900000000000001</v>
      </c>
      <c r="I10" s="12">
        <v>0.6724</v>
      </c>
      <c r="J10" s="12">
        <v>0.75470000000000004</v>
      </c>
      <c r="K10" s="38">
        <v>3.75</v>
      </c>
      <c r="L10" s="17">
        <v>0.89380999999999999</v>
      </c>
      <c r="M10" s="11">
        <v>6.44</v>
      </c>
      <c r="N10" s="35">
        <v>0.39610000000000001</v>
      </c>
      <c r="O10" s="35">
        <v>0.38619999999999999</v>
      </c>
      <c r="P10" s="25" t="s">
        <v>11</v>
      </c>
      <c r="Q10" s="31">
        <v>0.30742999999999998</v>
      </c>
      <c r="R10" s="11">
        <v>12.51</v>
      </c>
      <c r="S10" s="35">
        <v>0.218</v>
      </c>
      <c r="T10" s="35">
        <v>0.16259999999999999</v>
      </c>
      <c r="U10" s="39" t="s">
        <v>11</v>
      </c>
    </row>
    <row r="11" spans="1:21" x14ac:dyDescent="0.2">
      <c r="A11" s="2" t="s">
        <v>22</v>
      </c>
      <c r="B11" s="3" t="s">
        <v>38</v>
      </c>
      <c r="C11" s="4">
        <v>8</v>
      </c>
      <c r="D11" s="40">
        <v>0.39279999999999998</v>
      </c>
      <c r="E11" s="35">
        <v>0.59089999999999998</v>
      </c>
      <c r="F11" s="39">
        <v>9.69</v>
      </c>
      <c r="G11" s="31">
        <v>0.96580999999999995</v>
      </c>
      <c r="H11" s="11">
        <v>2</v>
      </c>
      <c r="I11" s="12">
        <v>0.45200000000000001</v>
      </c>
      <c r="J11" s="12">
        <v>0.68779999999999997</v>
      </c>
      <c r="K11" s="38">
        <v>8.0500000000000007</v>
      </c>
      <c r="L11" s="17">
        <v>0.32779999999999998</v>
      </c>
      <c r="M11" s="11">
        <v>1.41</v>
      </c>
      <c r="N11" s="35">
        <v>0.3054</v>
      </c>
      <c r="O11" s="35">
        <v>0.61029999999999995</v>
      </c>
      <c r="P11" s="25" t="s">
        <v>11</v>
      </c>
      <c r="Q11" s="31">
        <v>0.43304999999999999</v>
      </c>
      <c r="R11" s="11">
        <v>8.68</v>
      </c>
      <c r="S11" s="35">
        <v>0.17630000000000001</v>
      </c>
      <c r="T11" s="35">
        <v>0.26550000000000001</v>
      </c>
      <c r="U11" s="39" t="s">
        <v>11</v>
      </c>
    </row>
    <row r="12" spans="1:21" x14ac:dyDescent="0.2">
      <c r="A12" s="2" t="s">
        <v>23</v>
      </c>
      <c r="B12" s="3" t="s">
        <v>39</v>
      </c>
      <c r="C12" s="4">
        <v>9.1</v>
      </c>
      <c r="D12" s="40">
        <v>0.61150000000000004</v>
      </c>
      <c r="E12" s="35">
        <v>0.69730000000000003</v>
      </c>
      <c r="F12" s="39" t="s">
        <v>12</v>
      </c>
      <c r="G12" s="31">
        <v>0.37303999999999998</v>
      </c>
      <c r="H12" s="11">
        <v>8.3699999999999992</v>
      </c>
      <c r="I12" s="12">
        <v>0.3075</v>
      </c>
      <c r="J12" s="12">
        <v>0.3493</v>
      </c>
      <c r="K12" s="15" t="s">
        <v>12</v>
      </c>
      <c r="L12" s="25" t="s">
        <v>1</v>
      </c>
      <c r="M12" s="25" t="s">
        <v>1</v>
      </c>
      <c r="N12" s="35" t="s">
        <v>1</v>
      </c>
      <c r="O12" s="35" t="s">
        <v>1</v>
      </c>
      <c r="P12" s="25" t="s">
        <v>1</v>
      </c>
      <c r="Q12" s="31">
        <v>0.21618999999999999</v>
      </c>
      <c r="R12" s="25">
        <v>8.33</v>
      </c>
      <c r="S12" s="35">
        <v>0.1825</v>
      </c>
      <c r="T12" s="35">
        <v>0.1782</v>
      </c>
      <c r="U12" s="39" t="s">
        <v>11</v>
      </c>
    </row>
    <row r="13" spans="1:21" x14ac:dyDescent="0.2">
      <c r="A13" s="2" t="s">
        <v>24</v>
      </c>
      <c r="B13" s="3" t="s">
        <v>40</v>
      </c>
      <c r="C13" s="4">
        <v>4.2</v>
      </c>
      <c r="D13" s="40">
        <v>0.66779999999999995</v>
      </c>
      <c r="E13" s="35">
        <v>0.73150000000000004</v>
      </c>
      <c r="F13" s="39">
        <v>4.5199999999999996</v>
      </c>
      <c r="G13" s="31">
        <v>0.57526999999999995</v>
      </c>
      <c r="H13" s="11">
        <v>2.68</v>
      </c>
      <c r="I13" s="12">
        <v>0.39169999999999999</v>
      </c>
      <c r="J13" s="12">
        <v>0.48299999999999998</v>
      </c>
      <c r="K13" s="38">
        <v>8.2799999999999994</v>
      </c>
      <c r="L13" s="17">
        <v>0.27511000000000002</v>
      </c>
      <c r="M13" s="11">
        <v>12.55</v>
      </c>
      <c r="N13" s="35">
        <v>0.29830000000000001</v>
      </c>
      <c r="O13" s="35">
        <v>0.29420000000000002</v>
      </c>
      <c r="P13" s="25" t="s">
        <v>11</v>
      </c>
      <c r="Q13" s="31">
        <v>0.24015</v>
      </c>
      <c r="R13" s="11">
        <v>14.22</v>
      </c>
      <c r="S13" s="35">
        <v>0.20780000000000001</v>
      </c>
      <c r="T13" s="35">
        <v>0.1386</v>
      </c>
      <c r="U13" s="39" t="s">
        <v>11</v>
      </c>
    </row>
    <row r="14" spans="1:21" x14ac:dyDescent="0.2">
      <c r="A14" s="2" t="s">
        <v>25</v>
      </c>
      <c r="B14" s="3" t="s">
        <v>41</v>
      </c>
      <c r="C14" s="4">
        <v>8.9</v>
      </c>
      <c r="D14" s="40">
        <v>0.85119999999999996</v>
      </c>
      <c r="E14" s="35">
        <v>0.73880000000000001</v>
      </c>
      <c r="F14" s="39">
        <v>8.2200000000000006</v>
      </c>
      <c r="G14" s="31">
        <v>0.98053000000000001</v>
      </c>
      <c r="H14" s="11">
        <v>1.97</v>
      </c>
      <c r="I14" s="12">
        <v>0.78390000000000004</v>
      </c>
      <c r="J14" s="12">
        <v>0.5917</v>
      </c>
      <c r="K14" s="38">
        <v>8.4700000000000006</v>
      </c>
      <c r="L14" s="17">
        <v>0.95315000000000005</v>
      </c>
      <c r="M14" s="11">
        <v>3.03</v>
      </c>
      <c r="N14" s="35">
        <v>0.72950000000000004</v>
      </c>
      <c r="O14" s="35">
        <v>0.46139999999999998</v>
      </c>
      <c r="P14" s="25">
        <v>8.6199999999999992</v>
      </c>
      <c r="Q14" s="31">
        <v>0.40772999999999998</v>
      </c>
      <c r="R14" s="11">
        <v>5.14</v>
      </c>
      <c r="S14" s="35">
        <v>0.52100000000000002</v>
      </c>
      <c r="T14" s="35">
        <v>0.35830000000000001</v>
      </c>
      <c r="U14" s="39" t="s">
        <v>11</v>
      </c>
    </row>
    <row r="15" spans="1:21" x14ac:dyDescent="0.2">
      <c r="A15" s="2" t="s">
        <v>26</v>
      </c>
      <c r="B15" s="3" t="s">
        <v>42</v>
      </c>
      <c r="C15" s="4">
        <v>9.3000000000000007</v>
      </c>
      <c r="D15" s="40">
        <v>0.83250000000000002</v>
      </c>
      <c r="E15" s="35">
        <v>0.66439999999999999</v>
      </c>
      <c r="F15" s="39">
        <v>8.7799999999999994</v>
      </c>
      <c r="G15" s="31">
        <v>0.96301999999999999</v>
      </c>
      <c r="H15" s="11">
        <v>2.72</v>
      </c>
      <c r="I15" s="12">
        <v>0.79039999999999999</v>
      </c>
      <c r="J15" s="12">
        <v>0.64239999999999997</v>
      </c>
      <c r="K15" s="38">
        <v>8.75</v>
      </c>
      <c r="L15" s="17">
        <v>0.94201000000000001</v>
      </c>
      <c r="M15" s="11">
        <v>3.51</v>
      </c>
      <c r="N15" s="35">
        <v>0.81579999999999997</v>
      </c>
      <c r="O15" s="35">
        <v>0.72929999999999995</v>
      </c>
      <c r="P15" s="25">
        <v>8.86</v>
      </c>
      <c r="Q15" s="31">
        <v>0.69930999999999999</v>
      </c>
      <c r="R15" s="11">
        <v>6.71</v>
      </c>
      <c r="S15" s="35">
        <v>0.59109999999999996</v>
      </c>
      <c r="T15" s="35">
        <v>0.46300000000000002</v>
      </c>
      <c r="U15" s="39" t="s">
        <v>11</v>
      </c>
    </row>
    <row r="16" spans="1:21" x14ac:dyDescent="0.2">
      <c r="A16" s="2" t="s">
        <v>27</v>
      </c>
      <c r="B16" s="3" t="s">
        <v>43</v>
      </c>
      <c r="C16" s="4">
        <v>4.3</v>
      </c>
      <c r="D16" s="40">
        <v>0.71750000000000003</v>
      </c>
      <c r="E16" s="35">
        <v>0.78049999999999997</v>
      </c>
      <c r="F16" s="39">
        <v>4.3099999999999996</v>
      </c>
      <c r="G16" s="31">
        <v>0.91754000000000002</v>
      </c>
      <c r="H16" s="11">
        <v>2.72</v>
      </c>
      <c r="I16" s="12">
        <v>0.58609999999999995</v>
      </c>
      <c r="J16" s="12">
        <v>0.66639999999999999</v>
      </c>
      <c r="K16" s="38">
        <v>4.4800000000000004</v>
      </c>
      <c r="L16" s="17">
        <v>0.91493000000000002</v>
      </c>
      <c r="M16" s="11">
        <v>2.6</v>
      </c>
      <c r="N16" s="35">
        <v>0.54449999999999998</v>
      </c>
      <c r="O16" s="35">
        <v>0.56810000000000005</v>
      </c>
      <c r="P16" s="25">
        <v>6.81</v>
      </c>
      <c r="Q16" s="31">
        <v>0.44624999999999998</v>
      </c>
      <c r="R16" s="11">
        <v>5.79</v>
      </c>
      <c r="S16" s="35">
        <v>0.3362</v>
      </c>
      <c r="T16" s="35">
        <v>0.30170000000000002</v>
      </c>
      <c r="U16" s="39" t="s">
        <v>11</v>
      </c>
    </row>
    <row r="17" spans="1:21" x14ac:dyDescent="0.2">
      <c r="A17" s="2" t="s">
        <v>28</v>
      </c>
      <c r="B17" s="3" t="s">
        <v>44</v>
      </c>
      <c r="C17" s="4">
        <v>7</v>
      </c>
      <c r="D17" s="40">
        <v>0.76519999999999999</v>
      </c>
      <c r="E17" s="35">
        <v>0.69189999999999996</v>
      </c>
      <c r="F17" s="39">
        <v>7.07</v>
      </c>
      <c r="G17" s="31">
        <v>0.97870000000000001</v>
      </c>
      <c r="H17" s="11">
        <v>2.7</v>
      </c>
      <c r="I17" s="12">
        <v>0.66879999999999995</v>
      </c>
      <c r="J17" s="12">
        <v>0.71589999999999998</v>
      </c>
      <c r="K17" s="38">
        <v>7.55</v>
      </c>
      <c r="L17" s="25" t="s">
        <v>1</v>
      </c>
      <c r="M17" s="25" t="s">
        <v>1</v>
      </c>
      <c r="N17" s="35" t="s">
        <v>1</v>
      </c>
      <c r="O17" s="35" t="s">
        <v>1</v>
      </c>
      <c r="P17" s="25" t="s">
        <v>1</v>
      </c>
      <c r="Q17" s="31">
        <v>0.38203999999999999</v>
      </c>
      <c r="R17" s="25">
        <v>10.84</v>
      </c>
      <c r="S17" s="35">
        <v>0.40079999999999999</v>
      </c>
      <c r="T17" s="35">
        <v>0.37440000000000001</v>
      </c>
      <c r="U17" s="39" t="s">
        <v>11</v>
      </c>
    </row>
    <row r="18" spans="1:21" x14ac:dyDescent="0.2">
      <c r="A18" s="2" t="s">
        <v>29</v>
      </c>
      <c r="B18" s="3" t="s">
        <v>45</v>
      </c>
      <c r="C18" s="4">
        <v>7.968</v>
      </c>
      <c r="D18" s="40">
        <v>0.92079999999999995</v>
      </c>
      <c r="E18" s="35">
        <v>0.68520000000000003</v>
      </c>
      <c r="F18" s="39">
        <v>8.7899999999999991</v>
      </c>
      <c r="G18" s="31">
        <v>0.87914000000000003</v>
      </c>
      <c r="H18" s="11">
        <v>4.22</v>
      </c>
      <c r="I18" s="12">
        <v>0.83220000000000005</v>
      </c>
      <c r="J18" s="12">
        <v>0.64229999999999998</v>
      </c>
      <c r="K18" s="38">
        <v>9.14</v>
      </c>
      <c r="L18" s="17">
        <v>0.24306</v>
      </c>
      <c r="M18" s="11">
        <v>10.89</v>
      </c>
      <c r="N18" s="35">
        <v>0.56769999999999998</v>
      </c>
      <c r="O18" s="35">
        <v>0.33560000000000001</v>
      </c>
      <c r="P18" s="25" t="s">
        <v>11</v>
      </c>
      <c r="Q18" s="31">
        <v>0.20258999999999999</v>
      </c>
      <c r="R18" s="11">
        <v>11.24</v>
      </c>
      <c r="S18" s="35">
        <v>0.5736</v>
      </c>
      <c r="T18" s="35">
        <v>0.43240000000000001</v>
      </c>
      <c r="U18" s="39" t="s">
        <v>11</v>
      </c>
    </row>
    <row r="19" spans="1:21" ht="16.5" thickBot="1" x14ac:dyDescent="0.25">
      <c r="A19" s="6" t="s">
        <v>30</v>
      </c>
      <c r="B19" s="7" t="s">
        <v>46</v>
      </c>
      <c r="C19" s="8">
        <v>6.5</v>
      </c>
      <c r="D19" s="40">
        <v>0.81479999999999997</v>
      </c>
      <c r="E19" s="35">
        <v>0.69210000000000005</v>
      </c>
      <c r="F19" s="39">
        <v>7.52</v>
      </c>
      <c r="G19" s="31">
        <v>0.98358999999999996</v>
      </c>
      <c r="H19" s="11">
        <v>2.5</v>
      </c>
      <c r="I19" s="12">
        <v>0.7651</v>
      </c>
      <c r="J19" s="12">
        <v>0.6401</v>
      </c>
      <c r="K19" s="38">
        <v>7.61</v>
      </c>
      <c r="L19" s="52">
        <v>0.58835000000000004</v>
      </c>
      <c r="M19" s="32">
        <v>8.7799999999999994</v>
      </c>
      <c r="N19" s="36">
        <v>0.54569999999999996</v>
      </c>
      <c r="O19" s="36">
        <v>0.43490000000000001</v>
      </c>
      <c r="P19" s="33" t="s">
        <v>11</v>
      </c>
      <c r="Q19" s="18">
        <v>0.21285999999999999</v>
      </c>
      <c r="R19" s="32">
        <v>7.36</v>
      </c>
      <c r="S19" s="36">
        <v>0.42170000000000002</v>
      </c>
      <c r="T19" s="36">
        <v>0.23949999999999999</v>
      </c>
      <c r="U19" s="56" t="s">
        <v>11</v>
      </c>
    </row>
    <row r="20" spans="1:21" ht="16.5" thickBot="1" x14ac:dyDescent="0.25">
      <c r="A20" s="62" t="s">
        <v>0</v>
      </c>
      <c r="B20" s="63"/>
      <c r="C20" s="63"/>
      <c r="D20" s="41">
        <f t="shared" ref="D20:F20" si="0">AVERAGE(D4:D19)</f>
        <v>0.7628125</v>
      </c>
      <c r="E20" s="42">
        <f t="shared" si="0"/>
        <v>0.68969375000000011</v>
      </c>
      <c r="F20" s="26">
        <f t="shared" si="0"/>
        <v>7.0799999999999983</v>
      </c>
      <c r="G20" s="53">
        <f>AVERAGE(G4:G19)</f>
        <v>0.86297187499999994</v>
      </c>
      <c r="H20" s="23">
        <f>AVERAGE(H4:H19)</f>
        <v>2.7362499999999996</v>
      </c>
      <c r="I20" s="16">
        <f t="shared" ref="I20:K20" si="1">AVERAGE(I4:I19)</f>
        <v>0.68865624999999997</v>
      </c>
      <c r="J20" s="16">
        <f t="shared" si="1"/>
        <v>0.66538125000000004</v>
      </c>
      <c r="K20" s="54">
        <f t="shared" si="1"/>
        <v>7.027333333333333</v>
      </c>
      <c r="L20" s="21">
        <f>AVERAGE(L4:L19)</f>
        <v>0.60005615384615374</v>
      </c>
      <c r="M20" s="24">
        <f>AVERAGE(M4:M19)</f>
        <v>5.1215384615384618</v>
      </c>
      <c r="N20" s="37">
        <f>AVERAGE(N4:N19)</f>
        <v>0.56394615384615399</v>
      </c>
      <c r="O20" s="37">
        <f>AVERAGE(O4:O19)</f>
        <v>0.53686923076923088</v>
      </c>
      <c r="P20" s="22">
        <f t="shared" ref="P20" si="2">AVERAGE(P4:P19)</f>
        <v>7.395999999999999</v>
      </c>
      <c r="Q20" s="19">
        <f>AVERAGE(Q4:Q19)</f>
        <v>0.386451875</v>
      </c>
      <c r="R20" s="24">
        <f>AVERAGE(R4:R19)</f>
        <v>7.9643749999999995</v>
      </c>
      <c r="S20" s="37">
        <f>AVERAGE(S4:S19)</f>
        <v>0.45346874999999998</v>
      </c>
      <c r="T20" s="37">
        <f>AVERAGE(T4:T19)</f>
        <v>0.36375624999999995</v>
      </c>
      <c r="U20" s="55">
        <f t="shared" ref="U20" si="3">AVERAGE(U4:U19)</f>
        <v>8.35</v>
      </c>
    </row>
    <row r="21" spans="1:21" ht="16.5" thickBot="1" x14ac:dyDescent="0.25">
      <c r="A21" s="60" t="s">
        <v>7</v>
      </c>
      <c r="B21" s="61"/>
      <c r="C21" s="61"/>
      <c r="D21" s="43">
        <f t="shared" ref="D21:F21" si="4">_xlfn.STDEV.S(D4:D19)</f>
        <v>0.12646078114050516</v>
      </c>
      <c r="E21" s="37">
        <f t="shared" si="4"/>
        <v>8.2605661377816067E-2</v>
      </c>
      <c r="F21" s="27">
        <f t="shared" si="4"/>
        <v>2.1541587685219565</v>
      </c>
      <c r="G21" s="19">
        <f>_xlfn.STDEV.S(G4:G19)</f>
        <v>0.21409630849125635</v>
      </c>
      <c r="H21" s="24">
        <f>_xlfn.STDEV.S(H4:H19)</f>
        <v>1.7306294615929008</v>
      </c>
      <c r="I21" s="20">
        <f t="shared" ref="I21:K21" si="5">_xlfn.STDEV.S(I4:I19)</f>
        <v>0.19645859943424884</v>
      </c>
      <c r="J21" s="20">
        <f t="shared" si="5"/>
        <v>0.11795953667112589</v>
      </c>
      <c r="K21" s="55">
        <f t="shared" si="5"/>
        <v>1.8388290787760548</v>
      </c>
      <c r="L21" s="21">
        <f>_xlfn.STDEV.S(L4:L19)</f>
        <v>0.34336694993690714</v>
      </c>
      <c r="M21" s="24">
        <f>_xlfn.STDEV.S(M4:M19)</f>
        <v>3.6695500318019159</v>
      </c>
      <c r="N21" s="37">
        <f>_xlfn.STDEV.S(N4:N19)</f>
        <v>0.22634680476127986</v>
      </c>
      <c r="O21" s="37">
        <f>_xlfn.STDEV.S(O4:O19)</f>
        <v>0.19471285432920316</v>
      </c>
      <c r="P21" s="22">
        <f t="shared" ref="P21" si="6">_xlfn.STDEV.S(P4:P19)</f>
        <v>1.7978125597514325</v>
      </c>
      <c r="Q21" s="19">
        <f>_xlfn.STDEV.S(Q4:Q19)</f>
        <v>0.18647690960612257</v>
      </c>
      <c r="R21" s="24">
        <f>_xlfn.STDEV.S(R4:R19)</f>
        <v>3.1976282226049975</v>
      </c>
      <c r="S21" s="37">
        <f>_xlfn.STDEV.S(S4:S19)</f>
        <v>0.19878842259632074</v>
      </c>
      <c r="T21" s="37">
        <f>_xlfn.STDEV.S(T4:T19)</f>
        <v>0.14143911749701141</v>
      </c>
      <c r="U21" s="56" t="s">
        <v>11</v>
      </c>
    </row>
    <row r="26" spans="1:21" x14ac:dyDescent="0.2">
      <c r="F26" s="10"/>
      <c r="G26" s="10"/>
      <c r="H26" s="10"/>
      <c r="I26" s="10"/>
      <c r="J26" s="10"/>
      <c r="K26" s="10"/>
    </row>
    <row r="27" spans="1:21" x14ac:dyDescent="0.2">
      <c r="F27" s="10"/>
      <c r="G27" s="10"/>
      <c r="H27" s="35"/>
      <c r="I27" s="12"/>
      <c r="J27" s="10"/>
      <c r="K27" s="10"/>
    </row>
    <row r="28" spans="1:21" x14ac:dyDescent="0.2">
      <c r="F28" s="10"/>
      <c r="G28" s="10"/>
      <c r="H28" s="35"/>
      <c r="I28" s="12"/>
      <c r="J28" s="10"/>
      <c r="K28" s="10"/>
    </row>
    <row r="29" spans="1:21" x14ac:dyDescent="0.2">
      <c r="F29" s="10"/>
      <c r="G29" s="10"/>
      <c r="H29" s="35"/>
      <c r="I29" s="12"/>
      <c r="J29" s="10"/>
      <c r="K29" s="10"/>
    </row>
    <row r="30" spans="1:21" x14ac:dyDescent="0.2">
      <c r="F30" s="10"/>
      <c r="G30" s="10"/>
      <c r="H30" s="35"/>
      <c r="I30" s="12"/>
      <c r="J30" s="10"/>
      <c r="K30" s="10"/>
    </row>
    <row r="31" spans="1:21" x14ac:dyDescent="0.2">
      <c r="F31" s="10"/>
      <c r="G31" s="10"/>
      <c r="H31" s="35"/>
      <c r="I31" s="12"/>
      <c r="J31" s="10"/>
      <c r="K31" s="10"/>
    </row>
    <row r="32" spans="1:21" x14ac:dyDescent="0.2">
      <c r="F32" s="10"/>
      <c r="G32" s="10"/>
      <c r="H32" s="12"/>
      <c r="I32" s="12"/>
      <c r="J32" s="10"/>
      <c r="K32" s="10"/>
    </row>
    <row r="33" spans="6:11" x14ac:dyDescent="0.2">
      <c r="F33" s="10"/>
      <c r="G33" s="10"/>
      <c r="H33" s="35"/>
      <c r="I33" s="12"/>
      <c r="J33" s="10"/>
      <c r="K33" s="10"/>
    </row>
    <row r="34" spans="6:11" x14ac:dyDescent="0.2">
      <c r="F34" s="10"/>
      <c r="G34" s="10"/>
      <c r="H34" s="35"/>
      <c r="I34" s="12"/>
      <c r="J34" s="10"/>
      <c r="K34" s="10"/>
    </row>
    <row r="35" spans="6:11" x14ac:dyDescent="0.2">
      <c r="F35" s="10"/>
      <c r="G35" s="10"/>
      <c r="H35" s="12"/>
      <c r="I35" s="12"/>
      <c r="J35" s="10"/>
      <c r="K35" s="10"/>
    </row>
    <row r="36" spans="6:11" x14ac:dyDescent="0.2">
      <c r="F36" s="10"/>
      <c r="G36" s="10"/>
      <c r="H36" s="12"/>
      <c r="I36" s="12"/>
      <c r="J36" s="10"/>
      <c r="K36" s="10"/>
    </row>
    <row r="37" spans="6:11" x14ac:dyDescent="0.2">
      <c r="F37" s="10"/>
      <c r="G37" s="10"/>
      <c r="H37" s="35"/>
      <c r="I37" s="12"/>
      <c r="J37" s="10"/>
      <c r="K37" s="10"/>
    </row>
    <row r="38" spans="6:11" x14ac:dyDescent="0.2">
      <c r="F38" s="10"/>
      <c r="G38" s="10"/>
      <c r="H38" s="35"/>
      <c r="I38" s="12"/>
      <c r="J38" s="10"/>
      <c r="K38" s="10"/>
    </row>
    <row r="39" spans="6:11" x14ac:dyDescent="0.2">
      <c r="F39" s="10"/>
      <c r="G39" s="10"/>
      <c r="H39" s="35"/>
      <c r="I39" s="12"/>
      <c r="J39" s="10"/>
      <c r="K39" s="10"/>
    </row>
    <row r="40" spans="6:11" x14ac:dyDescent="0.2">
      <c r="F40" s="10"/>
      <c r="G40" s="10"/>
      <c r="H40" s="35"/>
      <c r="I40" s="12"/>
      <c r="J40" s="10"/>
      <c r="K40" s="10"/>
    </row>
    <row r="41" spans="6:11" x14ac:dyDescent="0.2">
      <c r="F41" s="10"/>
      <c r="G41" s="10"/>
      <c r="H41" s="35"/>
      <c r="I41" s="12"/>
      <c r="J41" s="10"/>
      <c r="K41" s="10"/>
    </row>
    <row r="42" spans="6:11" x14ac:dyDescent="0.2">
      <c r="F42" s="10"/>
      <c r="G42" s="10"/>
      <c r="H42" s="35"/>
      <c r="I42" s="12"/>
      <c r="J42" s="10"/>
      <c r="K42" s="10"/>
    </row>
    <row r="43" spans="6:11" x14ac:dyDescent="0.2">
      <c r="F43" s="10"/>
      <c r="G43" s="10"/>
      <c r="H43" s="44"/>
      <c r="I43" s="45"/>
      <c r="J43" s="10"/>
      <c r="K43" s="10"/>
    </row>
    <row r="44" spans="6:11" x14ac:dyDescent="0.2">
      <c r="F44" s="10"/>
      <c r="G44" s="10"/>
      <c r="H44" s="44"/>
      <c r="I44" s="45"/>
      <c r="J44" s="10"/>
      <c r="K44" s="10"/>
    </row>
    <row r="45" spans="6:11" x14ac:dyDescent="0.2">
      <c r="F45" s="10"/>
      <c r="G45" s="10"/>
      <c r="H45" s="10"/>
      <c r="I45" s="10"/>
      <c r="J45" s="10"/>
      <c r="K45" s="10"/>
    </row>
    <row r="46" spans="6:11" x14ac:dyDescent="0.2">
      <c r="F46" s="10"/>
      <c r="G46" s="10"/>
      <c r="H46" s="10"/>
      <c r="I46" s="10"/>
      <c r="J46" s="10"/>
      <c r="K46" s="10"/>
    </row>
    <row r="47" spans="6:11" x14ac:dyDescent="0.2">
      <c r="F47" s="10"/>
      <c r="G47" s="10"/>
      <c r="H47" s="10"/>
      <c r="I47" s="10"/>
      <c r="J47" s="10"/>
      <c r="K47" s="10"/>
    </row>
    <row r="48" spans="6:11" x14ac:dyDescent="0.2">
      <c r="F48" s="10"/>
      <c r="G48" s="10"/>
      <c r="H48" s="10"/>
      <c r="I48" s="10"/>
      <c r="J48" s="10"/>
      <c r="K48" s="10"/>
    </row>
    <row r="49" spans="6:11" x14ac:dyDescent="0.2">
      <c r="F49" s="10"/>
      <c r="G49" s="10"/>
      <c r="H49" s="10"/>
      <c r="I49" s="10"/>
      <c r="J49" s="10"/>
      <c r="K49" s="10"/>
    </row>
    <row r="50" spans="6:11" x14ac:dyDescent="0.2">
      <c r="F50" s="10"/>
      <c r="G50" s="10"/>
      <c r="H50" s="10"/>
      <c r="I50" s="10"/>
      <c r="J50" s="10"/>
      <c r="K50" s="10"/>
    </row>
    <row r="51" spans="6:11" x14ac:dyDescent="0.2">
      <c r="F51" s="10"/>
      <c r="G51" s="10"/>
      <c r="H51" s="10"/>
      <c r="I51" s="10"/>
      <c r="J51" s="10"/>
      <c r="K51" s="10"/>
    </row>
    <row r="52" spans="6:11" x14ac:dyDescent="0.2">
      <c r="F52" s="10"/>
      <c r="G52" s="10"/>
      <c r="H52" s="10"/>
      <c r="I52" s="10"/>
      <c r="J52" s="10"/>
      <c r="K52" s="10"/>
    </row>
    <row r="53" spans="6:11" x14ac:dyDescent="0.2">
      <c r="F53" s="10"/>
      <c r="G53" s="10"/>
      <c r="H53" s="10"/>
      <c r="I53" s="10"/>
      <c r="J53" s="10"/>
      <c r="K53" s="10"/>
    </row>
  </sheetData>
  <mergeCells count="10">
    <mergeCell ref="A1:U1"/>
    <mergeCell ref="A21:C21"/>
    <mergeCell ref="A2:A3"/>
    <mergeCell ref="B2:B3"/>
    <mergeCell ref="C2:C3"/>
    <mergeCell ref="A20:C20"/>
    <mergeCell ref="D2:F2"/>
    <mergeCell ref="G2:K2"/>
    <mergeCell ref="L2:P2"/>
    <mergeCell ref="Q2:U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2022-06-11T12:02:34Z</dcterms:modified>
</cp:coreProperties>
</file>