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1FA35A63-F0DD-DE47-895D-080DDC720E0A}" xr6:coauthVersionLast="47" xr6:coauthVersionMax="47" xr10:uidLastSave="{00000000-0000-0000-0000-000000000000}"/>
  <bookViews>
    <workbookView xWindow="0" yWindow="460" windowWidth="33600" windowHeight="19600" xr2:uid="{D4F7A421-D4F4-4248-B3CA-AC39982D42E6}"/>
  </bookViews>
  <sheets>
    <sheet name="Suppl. Data 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1" l="1"/>
  <c r="N14" i="1"/>
  <c r="N15" i="1"/>
  <c r="N16" i="1"/>
  <c r="N17" i="1"/>
  <c r="N12" i="1"/>
  <c r="N11" i="1"/>
  <c r="M13" i="1"/>
  <c r="M14" i="1"/>
  <c r="M15" i="1"/>
  <c r="M16" i="1"/>
  <c r="M17" i="1"/>
  <c r="M12" i="1"/>
  <c r="F13" i="1"/>
  <c r="F14" i="1"/>
  <c r="F15" i="1"/>
  <c r="F16" i="1"/>
  <c r="F17" i="1"/>
  <c r="F12" i="1"/>
  <c r="L13" i="1"/>
  <c r="L14" i="1"/>
  <c r="L15" i="1"/>
  <c r="L16" i="1"/>
  <c r="L17" i="1"/>
  <c r="L12" i="1"/>
  <c r="N4" i="1"/>
  <c r="N5" i="1"/>
  <c r="N6" i="1"/>
  <c r="N7" i="1"/>
  <c r="N8" i="1"/>
  <c r="N3" i="1"/>
  <c r="N2" i="1"/>
  <c r="M4" i="1"/>
  <c r="M5" i="1"/>
  <c r="M6" i="1"/>
  <c r="M7" i="1"/>
  <c r="M8" i="1"/>
  <c r="M3" i="1"/>
  <c r="F4" i="1"/>
  <c r="F5" i="1"/>
  <c r="F6" i="1"/>
  <c r="F7" i="1"/>
  <c r="F8" i="1"/>
  <c r="F3" i="1"/>
  <c r="L4" i="1"/>
  <c r="L5" i="1"/>
  <c r="L6" i="1"/>
  <c r="L7" i="1"/>
  <c r="L8" i="1"/>
  <c r="L3" i="1"/>
</calcChain>
</file>

<file path=xl/sharedStrings.xml><?xml version="1.0" encoding="utf-8"?>
<sst xmlns="http://schemas.openxmlformats.org/spreadsheetml/2006/main" count="18" uniqueCount="6">
  <si>
    <t>N-GSDMD</t>
  </si>
  <si>
    <t>F-GSDMD</t>
  </si>
  <si>
    <t>Sham</t>
  </si>
  <si>
    <t>IRI</t>
  </si>
  <si>
    <t>Ladder</t>
  </si>
  <si>
    <t>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</si>
</sst>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139700</xdr:colOff>
      <xdr:row>0</xdr:row>
      <xdr:rowOff>0</xdr:rowOff>
    </xdr:from>
    <xdr:to>
      <xdr:col>27</xdr:col>
      <xdr:colOff>669142</xdr:colOff>
      <xdr:row>53</xdr:row>
      <xdr:rowOff>193177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90420E5-1340-244A-B483-938DDC140CB1}"/>
            </a:ext>
          </a:extLst>
        </xdr:cNvPr>
        <xdr:cNvGrpSpPr>
          <a:grpSpLocks noChangeAspect="1"/>
        </xdr:cNvGrpSpPr>
      </xdr:nvGrpSpPr>
      <xdr:grpSpPr>
        <a:xfrm>
          <a:off x="9563100" y="0"/>
          <a:ext cx="9279742" cy="10962777"/>
          <a:chOff x="292100" y="927100"/>
          <a:chExt cx="16783426" cy="19827377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958632F-BB4C-CA4C-91A3-6D44F30193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92100" y="927100"/>
            <a:ext cx="6946726" cy="9786511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D6676322-C8E9-C240-8AC4-BC7267D69A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598070" y="927100"/>
            <a:ext cx="6946726" cy="9786511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8A7BBB64-81B2-3343-8E01-854D4DC960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/>
          <a:stretch/>
        </xdr:blipFill>
        <xdr:spPr>
          <a:xfrm>
            <a:off x="292100" y="10967966"/>
            <a:ext cx="6946725" cy="9786511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9C878BD4-3CE8-1F47-B9D4-C25C7622E8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rcRect/>
          <a:stretch/>
        </xdr:blipFill>
        <xdr:spPr>
          <a:xfrm>
            <a:off x="8598070" y="10967966"/>
            <a:ext cx="6946725" cy="9786511"/>
          </a:xfrm>
          <a:prstGeom prst="rect">
            <a:avLst/>
          </a:prstGeom>
        </xdr:spPr>
      </xdr:pic>
      <xdr:sp macro="" textlink="">
        <xdr:nvSpPr>
          <xdr:cNvPr id="7" name="TextBox 31">
            <a:extLst>
              <a:ext uri="{FF2B5EF4-FFF2-40B4-BE49-F238E27FC236}">
                <a16:creationId xmlns:a16="http://schemas.microsoft.com/office/drawing/2014/main" id="{04D24DAF-5448-2849-A6D1-8666930C19D1}"/>
              </a:ext>
            </a:extLst>
          </xdr:cNvPr>
          <xdr:cNvSpPr txBox="1"/>
        </xdr:nvSpPr>
        <xdr:spPr>
          <a:xfrm>
            <a:off x="629435" y="1278187"/>
            <a:ext cx="3906585" cy="10204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89977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79953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269930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359907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449884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539861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629838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719815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3200">
                <a:latin typeface="Arial" panose="020B0604020202020204" pitchFamily="34" charset="0"/>
                <a:cs typeface="Arial" panose="020B0604020202020204" pitchFamily="34" charset="0"/>
              </a:rPr>
              <a:t>F-GSDMD</a:t>
            </a:r>
          </a:p>
        </xdr:txBody>
      </xdr:sp>
      <xdr:sp macro="" textlink="">
        <xdr:nvSpPr>
          <xdr:cNvPr id="8" name="TextBox 32">
            <a:extLst>
              <a:ext uri="{FF2B5EF4-FFF2-40B4-BE49-F238E27FC236}">
                <a16:creationId xmlns:a16="http://schemas.microsoft.com/office/drawing/2014/main" id="{5F1FBC3E-3D9E-CB45-B48F-24DB7EB7678C}"/>
              </a:ext>
            </a:extLst>
          </xdr:cNvPr>
          <xdr:cNvSpPr txBox="1"/>
        </xdr:nvSpPr>
        <xdr:spPr>
          <a:xfrm>
            <a:off x="6441454" y="4528001"/>
            <a:ext cx="2326331" cy="8070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89977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79953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269930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359907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449884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539861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629838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719815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9" name="TextBox 34">
            <a:extLst>
              <a:ext uri="{FF2B5EF4-FFF2-40B4-BE49-F238E27FC236}">
                <a16:creationId xmlns:a16="http://schemas.microsoft.com/office/drawing/2014/main" id="{2A9EB0FB-4FCF-3347-BBB7-A190AE537BC7}"/>
              </a:ext>
            </a:extLst>
          </xdr:cNvPr>
          <xdr:cNvSpPr txBox="1"/>
        </xdr:nvSpPr>
        <xdr:spPr>
          <a:xfrm>
            <a:off x="8940176" y="1278187"/>
            <a:ext cx="3993118" cy="10204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89977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79953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269930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359907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449884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539861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629838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719815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3200">
                <a:latin typeface="Arial" panose="020B0604020202020204" pitchFamily="34" charset="0"/>
                <a:cs typeface="Arial" panose="020B0604020202020204" pitchFamily="34" charset="0"/>
              </a:rPr>
              <a:t>N-GSDMD</a:t>
            </a:r>
          </a:p>
        </xdr:txBody>
      </xdr:sp>
      <xdr:sp macro="" textlink="">
        <xdr:nvSpPr>
          <xdr:cNvPr id="10" name="TextBox 35">
            <a:extLst>
              <a:ext uri="{FF2B5EF4-FFF2-40B4-BE49-F238E27FC236}">
                <a16:creationId xmlns:a16="http://schemas.microsoft.com/office/drawing/2014/main" id="{04258D07-42B8-CC49-960D-CE813801AD43}"/>
              </a:ext>
            </a:extLst>
          </xdr:cNvPr>
          <xdr:cNvSpPr txBox="1"/>
        </xdr:nvSpPr>
        <xdr:spPr>
          <a:xfrm>
            <a:off x="14749195" y="6653069"/>
            <a:ext cx="2326331" cy="8070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89977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79953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269930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359907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449884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539861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629838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719815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25 kDa</a:t>
            </a:r>
          </a:p>
        </xdr:txBody>
      </xdr:sp>
      <xdr:sp macro="" textlink="">
        <xdr:nvSpPr>
          <xdr:cNvPr id="11" name="TextBox 37">
            <a:extLst>
              <a:ext uri="{FF2B5EF4-FFF2-40B4-BE49-F238E27FC236}">
                <a16:creationId xmlns:a16="http://schemas.microsoft.com/office/drawing/2014/main" id="{8C19B8E2-C829-974F-A1FC-3AA55476EA8C}"/>
              </a:ext>
            </a:extLst>
          </xdr:cNvPr>
          <xdr:cNvSpPr txBox="1"/>
        </xdr:nvSpPr>
        <xdr:spPr>
          <a:xfrm>
            <a:off x="629435" y="11182076"/>
            <a:ext cx="3062127" cy="10204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89977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79953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269930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359907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449884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539861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629838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719815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3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</a:p>
        </xdr:txBody>
      </xdr:sp>
      <xdr:sp macro="" textlink="">
        <xdr:nvSpPr>
          <xdr:cNvPr id="12" name="TextBox 38">
            <a:extLst>
              <a:ext uri="{FF2B5EF4-FFF2-40B4-BE49-F238E27FC236}">
                <a16:creationId xmlns:a16="http://schemas.microsoft.com/office/drawing/2014/main" id="{78B43EED-FE9C-D140-A9B9-F707113F9F91}"/>
              </a:ext>
            </a:extLst>
          </xdr:cNvPr>
          <xdr:cNvSpPr txBox="1"/>
        </xdr:nvSpPr>
        <xdr:spPr>
          <a:xfrm>
            <a:off x="8940176" y="11182076"/>
            <a:ext cx="3062127" cy="10204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89977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79953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269930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359907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449884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539861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629838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719815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3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</a:p>
        </xdr:txBody>
      </xdr:sp>
      <xdr:sp macro="" textlink="">
        <xdr:nvSpPr>
          <xdr:cNvPr id="13" name="TextBox 40">
            <a:extLst>
              <a:ext uri="{FF2B5EF4-FFF2-40B4-BE49-F238E27FC236}">
                <a16:creationId xmlns:a16="http://schemas.microsoft.com/office/drawing/2014/main" id="{B19C6B4C-8134-C340-B03F-3DCAD2668033}"/>
              </a:ext>
            </a:extLst>
          </xdr:cNvPr>
          <xdr:cNvSpPr txBox="1"/>
        </xdr:nvSpPr>
        <xdr:spPr>
          <a:xfrm>
            <a:off x="6441454" y="15800646"/>
            <a:ext cx="2326331" cy="8070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89977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79953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269930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359907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449884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539861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629838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719815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35 kDa</a:t>
            </a:r>
          </a:p>
        </xdr:txBody>
      </xdr:sp>
      <xdr:sp macro="" textlink="">
        <xdr:nvSpPr>
          <xdr:cNvPr id="14" name="TextBox 42">
            <a:extLst>
              <a:ext uri="{FF2B5EF4-FFF2-40B4-BE49-F238E27FC236}">
                <a16:creationId xmlns:a16="http://schemas.microsoft.com/office/drawing/2014/main" id="{F509E689-9393-3248-B2C0-6FE439ACEA78}"/>
              </a:ext>
            </a:extLst>
          </xdr:cNvPr>
          <xdr:cNvSpPr txBox="1"/>
        </xdr:nvSpPr>
        <xdr:spPr>
          <a:xfrm>
            <a:off x="14749195" y="15777124"/>
            <a:ext cx="2326331" cy="8070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899770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79953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2699309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359907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449884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5398618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629838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7198157" algn="l" defTabSz="1799539" rtl="0" eaLnBrk="1" latinLnBrk="0" hangingPunct="1">
              <a:defRPr sz="3542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35 kDa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13654-FC17-4191-9835-F906792F87D7}">
  <dimension ref="A1:N17"/>
  <sheetViews>
    <sheetView tabSelected="1" workbookViewId="0"/>
  </sheetViews>
  <sheetFormatPr baseColWidth="10" defaultColWidth="8.83203125" defaultRowHeight="16" x14ac:dyDescent="0.2"/>
  <cols>
    <col min="1" max="16384" width="8.83203125" style="1"/>
  </cols>
  <sheetData>
    <row r="1" spans="1:14" x14ac:dyDescent="0.2">
      <c r="A1" s="1" t="s">
        <v>0</v>
      </c>
      <c r="G1" s="1" t="s">
        <v>5</v>
      </c>
    </row>
    <row r="2" spans="1:14" x14ac:dyDescent="0.2">
      <c r="A2" s="1" t="s">
        <v>4</v>
      </c>
      <c r="B2" s="1">
        <v>918</v>
      </c>
      <c r="C2" s="1">
        <v>86.45</v>
      </c>
      <c r="D2" s="1">
        <v>85</v>
      </c>
      <c r="E2" s="1">
        <v>88</v>
      </c>
      <c r="F2" s="1">
        <v>0</v>
      </c>
      <c r="G2" s="1">
        <v>1</v>
      </c>
      <c r="H2" s="1">
        <v>1368</v>
      </c>
      <c r="I2" s="1">
        <v>67.616</v>
      </c>
      <c r="J2" s="1">
        <v>67</v>
      </c>
      <c r="K2" s="1">
        <v>70</v>
      </c>
      <c r="N2" s="1">
        <f>AVERAGE(M3:M5)</f>
        <v>4.0285451560019191E-2</v>
      </c>
    </row>
    <row r="3" spans="1:14" x14ac:dyDescent="0.2">
      <c r="A3" s="1" t="s">
        <v>2</v>
      </c>
      <c r="B3" s="1">
        <v>918</v>
      </c>
      <c r="C3" s="1">
        <v>89.048000000000002</v>
      </c>
      <c r="D3" s="1">
        <v>88</v>
      </c>
      <c r="E3" s="1">
        <v>90</v>
      </c>
      <c r="F3" s="1">
        <f>C3-$C$2</f>
        <v>2.597999999999999</v>
      </c>
      <c r="G3" s="1">
        <v>2</v>
      </c>
      <c r="H3" s="1">
        <v>1368</v>
      </c>
      <c r="I3" s="1">
        <v>117.13200000000001</v>
      </c>
      <c r="J3" s="1">
        <v>68</v>
      </c>
      <c r="K3" s="1">
        <v>255</v>
      </c>
      <c r="L3" s="1">
        <f>I3-$I$2</f>
        <v>49.516000000000005</v>
      </c>
      <c r="M3" s="1">
        <f>F3/L3</f>
        <v>5.246788916713787E-2</v>
      </c>
      <c r="N3" s="1">
        <f>M3/$N$2</f>
        <v>1.3024029056486732</v>
      </c>
    </row>
    <row r="4" spans="1:14" x14ac:dyDescent="0.2">
      <c r="A4" s="1" t="s">
        <v>2</v>
      </c>
      <c r="B4" s="1">
        <v>918</v>
      </c>
      <c r="C4" s="1">
        <v>88.772999999999996</v>
      </c>
      <c r="D4" s="1">
        <v>86</v>
      </c>
      <c r="E4" s="1">
        <v>90</v>
      </c>
      <c r="F4" s="1">
        <f t="shared" ref="F4:F8" si="0">C4-$C$2</f>
        <v>2.3229999999999933</v>
      </c>
      <c r="G4" s="1">
        <v>3</v>
      </c>
      <c r="H4" s="1">
        <v>1368</v>
      </c>
      <c r="I4" s="1">
        <v>118.754</v>
      </c>
      <c r="J4" s="1">
        <v>68</v>
      </c>
      <c r="K4" s="1">
        <v>255</v>
      </c>
      <c r="L4" s="1">
        <f t="shared" ref="L4:L8" si="1">I4-$I$2</f>
        <v>51.138000000000005</v>
      </c>
      <c r="M4" s="1">
        <f t="shared" ref="M4:M8" si="2">F4/L4</f>
        <v>4.5426101920293969E-2</v>
      </c>
      <c r="N4" s="1">
        <f t="shared" ref="N4:N8" si="3">M4/$N$2</f>
        <v>1.1276056283647706</v>
      </c>
    </row>
    <row r="5" spans="1:14" x14ac:dyDescent="0.2">
      <c r="A5" s="1" t="s">
        <v>2</v>
      </c>
      <c r="B5" s="1">
        <v>918</v>
      </c>
      <c r="C5" s="1">
        <v>87.5</v>
      </c>
      <c r="D5" s="1">
        <v>85</v>
      </c>
      <c r="E5" s="1">
        <v>90</v>
      </c>
      <c r="F5" s="1">
        <f t="shared" si="0"/>
        <v>1.0499999999999972</v>
      </c>
      <c r="G5" s="1">
        <v>4</v>
      </c>
      <c r="H5" s="1">
        <v>1368</v>
      </c>
      <c r="I5" s="1">
        <v>113.343</v>
      </c>
      <c r="J5" s="1">
        <v>67</v>
      </c>
      <c r="K5" s="1">
        <v>255</v>
      </c>
      <c r="L5" s="1">
        <f t="shared" si="1"/>
        <v>45.727000000000004</v>
      </c>
      <c r="M5" s="1">
        <f t="shared" si="2"/>
        <v>2.2962363592625736E-2</v>
      </c>
      <c r="N5" s="1">
        <f t="shared" si="3"/>
        <v>0.56999146598655626</v>
      </c>
    </row>
    <row r="6" spans="1:14" x14ac:dyDescent="0.2">
      <c r="A6" s="1" t="s">
        <v>3</v>
      </c>
      <c r="B6" s="1">
        <v>918</v>
      </c>
      <c r="C6" s="1">
        <v>109.426</v>
      </c>
      <c r="D6" s="1">
        <v>84</v>
      </c>
      <c r="E6" s="1">
        <v>230</v>
      </c>
      <c r="F6" s="1">
        <f t="shared" si="0"/>
        <v>22.975999999999999</v>
      </c>
      <c r="G6" s="1">
        <v>5</v>
      </c>
      <c r="H6" s="1">
        <v>1368</v>
      </c>
      <c r="I6" s="1">
        <v>117.75700000000001</v>
      </c>
      <c r="J6" s="1">
        <v>67</v>
      </c>
      <c r="K6" s="1">
        <v>255</v>
      </c>
      <c r="L6" s="1">
        <f t="shared" si="1"/>
        <v>50.141000000000005</v>
      </c>
      <c r="M6" s="1">
        <f t="shared" si="2"/>
        <v>0.45822779761073767</v>
      </c>
      <c r="N6" s="1">
        <f t="shared" si="3"/>
        <v>11.374523056494676</v>
      </c>
    </row>
    <row r="7" spans="1:14" x14ac:dyDescent="0.2">
      <c r="A7" s="1" t="s">
        <v>3</v>
      </c>
      <c r="B7" s="1">
        <v>918</v>
      </c>
      <c r="C7" s="1">
        <v>115.292</v>
      </c>
      <c r="D7" s="1">
        <v>86</v>
      </c>
      <c r="E7" s="1">
        <v>215</v>
      </c>
      <c r="F7" s="1">
        <f t="shared" si="0"/>
        <v>28.841999999999999</v>
      </c>
      <c r="G7" s="1">
        <v>6</v>
      </c>
      <c r="H7" s="1">
        <v>1368</v>
      </c>
      <c r="I7" s="1">
        <v>118.369</v>
      </c>
      <c r="J7" s="1">
        <v>68</v>
      </c>
      <c r="K7" s="1">
        <v>255</v>
      </c>
      <c r="L7" s="1">
        <f t="shared" si="1"/>
        <v>50.753</v>
      </c>
      <c r="M7" s="1">
        <f t="shared" si="2"/>
        <v>0.56828167793036866</v>
      </c>
      <c r="N7" s="1">
        <f t="shared" si="3"/>
        <v>14.106374781072404</v>
      </c>
    </row>
    <row r="8" spans="1:14" x14ac:dyDescent="0.2">
      <c r="A8" s="1" t="s">
        <v>3</v>
      </c>
      <c r="B8" s="1">
        <v>918</v>
      </c>
      <c r="C8" s="1">
        <v>121.489</v>
      </c>
      <c r="D8" s="1">
        <v>86</v>
      </c>
      <c r="E8" s="1">
        <v>255</v>
      </c>
      <c r="F8" s="1">
        <f t="shared" si="0"/>
        <v>35.039000000000001</v>
      </c>
      <c r="G8" s="1">
        <v>7</v>
      </c>
      <c r="H8" s="1">
        <v>1368</v>
      </c>
      <c r="I8" s="1">
        <v>115.86499999999999</v>
      </c>
      <c r="J8" s="1">
        <v>67</v>
      </c>
      <c r="K8" s="1">
        <v>255</v>
      </c>
      <c r="L8" s="1">
        <f t="shared" si="1"/>
        <v>48.248999999999995</v>
      </c>
      <c r="M8" s="1">
        <f t="shared" si="2"/>
        <v>0.72621194221641905</v>
      </c>
      <c r="N8" s="1">
        <f t="shared" si="3"/>
        <v>18.026655134657577</v>
      </c>
    </row>
    <row r="10" spans="1:14" x14ac:dyDescent="0.2">
      <c r="A10" s="1" t="s">
        <v>1</v>
      </c>
      <c r="G10" s="1" t="s">
        <v>5</v>
      </c>
    </row>
    <row r="11" spans="1:14" x14ac:dyDescent="0.2">
      <c r="A11" s="1" t="s">
        <v>4</v>
      </c>
      <c r="B11" s="1">
        <v>1116</v>
      </c>
      <c r="C11" s="1">
        <v>77.311000000000007</v>
      </c>
      <c r="D11" s="1">
        <v>75</v>
      </c>
      <c r="E11" s="1">
        <v>80</v>
      </c>
      <c r="F11" s="1">
        <v>0</v>
      </c>
      <c r="G11" s="1">
        <v>1</v>
      </c>
      <c r="H11" s="1">
        <v>1120</v>
      </c>
      <c r="I11" s="1">
        <v>45.006</v>
      </c>
      <c r="J11" s="1">
        <v>45</v>
      </c>
      <c r="K11" s="1">
        <v>46</v>
      </c>
      <c r="L11" s="1">
        <v>0</v>
      </c>
      <c r="N11" s="1">
        <f>AVERAGE(M12:M14)</f>
        <v>5.0083675836840459E-2</v>
      </c>
    </row>
    <row r="12" spans="1:14" x14ac:dyDescent="0.2">
      <c r="A12" s="1" t="s">
        <v>2</v>
      </c>
      <c r="B12" s="1">
        <v>1116</v>
      </c>
      <c r="C12" s="1">
        <v>78.42</v>
      </c>
      <c r="D12" s="1">
        <v>77</v>
      </c>
      <c r="E12" s="1">
        <v>81</v>
      </c>
      <c r="F12" s="1">
        <f>C12-$C$11</f>
        <v>1.1089999999999947</v>
      </c>
      <c r="G12" s="1">
        <v>2</v>
      </c>
      <c r="H12" s="1">
        <v>1120</v>
      </c>
      <c r="I12" s="1">
        <v>122.14100000000001</v>
      </c>
      <c r="J12" s="1">
        <v>46</v>
      </c>
      <c r="K12" s="1">
        <v>255</v>
      </c>
      <c r="L12" s="1">
        <f>I12-$I$11</f>
        <v>77.135000000000005</v>
      </c>
      <c r="M12" s="1">
        <f>F12/L12</f>
        <v>1.4377390289751664E-2</v>
      </c>
      <c r="N12" s="1">
        <f>M12/$N$11</f>
        <v>0.28706739370707229</v>
      </c>
    </row>
    <row r="13" spans="1:14" x14ac:dyDescent="0.2">
      <c r="A13" s="1" t="s">
        <v>2</v>
      </c>
      <c r="B13" s="1">
        <v>1116</v>
      </c>
      <c r="C13" s="1">
        <v>80.046999999999997</v>
      </c>
      <c r="D13" s="1">
        <v>77</v>
      </c>
      <c r="E13" s="1">
        <v>82</v>
      </c>
      <c r="F13" s="1">
        <f t="shared" ref="F13:F17" si="4">C13-$C$11</f>
        <v>2.73599999999999</v>
      </c>
      <c r="G13" s="1">
        <v>3</v>
      </c>
      <c r="H13" s="1">
        <v>1120</v>
      </c>
      <c r="I13" s="1">
        <v>113.042</v>
      </c>
      <c r="J13" s="1">
        <v>45</v>
      </c>
      <c r="K13" s="1">
        <v>255</v>
      </c>
      <c r="L13" s="1">
        <f t="shared" ref="L13:L17" si="5">I13-$I$11</f>
        <v>68.036000000000001</v>
      </c>
      <c r="M13" s="1">
        <f t="shared" ref="M13:M17" si="6">F13/L13</f>
        <v>4.0214004350637753E-2</v>
      </c>
      <c r="N13" s="1">
        <f t="shared" ref="N13:N17" si="7">M13/$N$11</f>
        <v>0.8029363595764113</v>
      </c>
    </row>
    <row r="14" spans="1:14" x14ac:dyDescent="0.2">
      <c r="A14" s="1" t="s">
        <v>2</v>
      </c>
      <c r="B14" s="1">
        <v>1116</v>
      </c>
      <c r="C14" s="1">
        <v>82.887</v>
      </c>
      <c r="D14" s="1">
        <v>78</v>
      </c>
      <c r="E14" s="1">
        <v>108</v>
      </c>
      <c r="F14" s="1">
        <f t="shared" si="4"/>
        <v>5.5759999999999934</v>
      </c>
      <c r="G14" s="1">
        <v>4</v>
      </c>
      <c r="H14" s="1">
        <v>1120</v>
      </c>
      <c r="I14" s="1">
        <v>103.29600000000001</v>
      </c>
      <c r="J14" s="1">
        <v>46</v>
      </c>
      <c r="K14" s="1">
        <v>255</v>
      </c>
      <c r="L14" s="1">
        <f t="shared" si="5"/>
        <v>58.290000000000006</v>
      </c>
      <c r="M14" s="1">
        <f t="shared" si="6"/>
        <v>9.5659632870131975E-2</v>
      </c>
      <c r="N14" s="1">
        <f t="shared" si="7"/>
        <v>1.9099962467165166</v>
      </c>
    </row>
    <row r="15" spans="1:14" x14ac:dyDescent="0.2">
      <c r="A15" s="1" t="s">
        <v>3</v>
      </c>
      <c r="B15" s="1">
        <v>1116</v>
      </c>
      <c r="C15" s="1">
        <v>104.545</v>
      </c>
      <c r="D15" s="1">
        <v>79</v>
      </c>
      <c r="E15" s="1">
        <v>222</v>
      </c>
      <c r="F15" s="1">
        <f t="shared" si="4"/>
        <v>27.233999999999995</v>
      </c>
      <c r="G15" s="1">
        <v>5</v>
      </c>
      <c r="H15" s="1">
        <v>1120</v>
      </c>
      <c r="I15" s="1">
        <v>84.137</v>
      </c>
      <c r="J15" s="1">
        <v>45</v>
      </c>
      <c r="K15" s="1">
        <v>255</v>
      </c>
      <c r="L15" s="1">
        <f t="shared" si="5"/>
        <v>39.131</v>
      </c>
      <c r="M15" s="1">
        <f t="shared" si="6"/>
        <v>0.69596994710076399</v>
      </c>
      <c r="N15" s="1">
        <f t="shared" si="7"/>
        <v>13.896143513268722</v>
      </c>
    </row>
    <row r="16" spans="1:14" x14ac:dyDescent="0.2">
      <c r="A16" s="1" t="s">
        <v>3</v>
      </c>
      <c r="B16" s="1">
        <v>1116</v>
      </c>
      <c r="C16" s="1">
        <v>136.25899999999999</v>
      </c>
      <c r="D16" s="1">
        <v>81</v>
      </c>
      <c r="E16" s="1">
        <v>255</v>
      </c>
      <c r="F16" s="1">
        <f t="shared" si="4"/>
        <v>58.947999999999979</v>
      </c>
      <c r="G16" s="1">
        <v>6</v>
      </c>
      <c r="H16" s="1">
        <v>1120</v>
      </c>
      <c r="I16" s="1">
        <v>92.046999999999997</v>
      </c>
      <c r="J16" s="1">
        <v>46</v>
      </c>
      <c r="K16" s="1">
        <v>255</v>
      </c>
      <c r="L16" s="1">
        <f t="shared" si="5"/>
        <v>47.040999999999997</v>
      </c>
      <c r="M16" s="1">
        <f t="shared" si="6"/>
        <v>1.253119619055717</v>
      </c>
      <c r="N16" s="1">
        <f t="shared" si="7"/>
        <v>25.020520121926626</v>
      </c>
    </row>
    <row r="17" spans="1:14" x14ac:dyDescent="0.2">
      <c r="A17" s="1" t="s">
        <v>3</v>
      </c>
      <c r="B17" s="1">
        <v>1116</v>
      </c>
      <c r="C17" s="1">
        <v>127.036</v>
      </c>
      <c r="D17" s="1">
        <v>84</v>
      </c>
      <c r="E17" s="1">
        <v>255</v>
      </c>
      <c r="F17" s="1">
        <f t="shared" si="4"/>
        <v>49.724999999999994</v>
      </c>
      <c r="G17" s="1">
        <v>7</v>
      </c>
      <c r="H17" s="1">
        <v>1120</v>
      </c>
      <c r="I17" s="1">
        <v>87.822999999999993</v>
      </c>
      <c r="J17" s="1">
        <v>47</v>
      </c>
      <c r="K17" s="1">
        <v>245</v>
      </c>
      <c r="L17" s="1">
        <f t="shared" si="5"/>
        <v>42.816999999999993</v>
      </c>
      <c r="M17" s="1">
        <f t="shared" si="6"/>
        <v>1.161337786393255</v>
      </c>
      <c r="N17" s="1">
        <f t="shared" si="7"/>
        <v>23.187950304937488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Dhanunjay Mukhi</dc:creator>
  <cp:lastModifiedBy>Michael S. Balzer</cp:lastModifiedBy>
  <dcterms:created xsi:type="dcterms:W3CDTF">2022-04-18T20:40:59Z</dcterms:created>
  <dcterms:modified xsi:type="dcterms:W3CDTF">2022-06-29T12:15:52Z</dcterms:modified>
</cp:coreProperties>
</file>